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AqRAaCcKa+BiDnPXqtSu6HAJ81uxabVKIPoFRodnRXhXj7qnje/CnEyhbGOBKlQtAXU6cHgLBswOSV6//Z8gqA==" workbookSaltValue="+VV7Nd1one3tSWIe1y/Qjg==" workbookSpinCount="100000" lockStructure="1"/>
  <bookViews>
    <workbookView xWindow="240" yWindow="105" windowWidth="14805" windowHeight="8010" tabRatio="731"/>
  </bookViews>
  <sheets>
    <sheet name="Algebra" sheetId="1" r:id="rId1"/>
    <sheet name="Geometry" sheetId="2" r:id="rId2"/>
    <sheet name="Odia_Grammar" sheetId="5" r:id="rId3"/>
    <sheet name="Sanskrit|Hindi Grammar" sheetId="6" r:id="rId4"/>
    <sheet name="Physical_Sc" sheetId="7" r:id="rId5"/>
    <sheet name="Life_Sc" sheetId="4" r:id="rId6"/>
    <sheet name="History_Political_Sc." sheetId="8" r:id="rId7"/>
    <sheet name="GeographyEconomics" sheetId="11" r:id="rId8"/>
    <sheet name="English_Grammar" sheetId="12" r:id="rId9"/>
    <sheet name="Communicative_English" sheetId="13" r:id="rId10"/>
    <sheet name="Final Result" sheetId="14" r:id="rId11"/>
    <sheet name="Individual Mark sheet" sheetId="18" r:id="rId12"/>
    <sheet name="Student list along with % marks" sheetId="17" r:id="rId13"/>
  </sheets>
  <definedNames>
    <definedName name="_xlnm._FilterDatabase" localSheetId="0" hidden="1">Algebra!$A$9:$H$9</definedName>
    <definedName name="_xlnm._FilterDatabase" localSheetId="10" hidden="1">'Final Result'!$A$2:$H$95</definedName>
    <definedName name="_xlnm.Print_Area" localSheetId="10">'Final Result'!$G$1:$M$49</definedName>
    <definedName name="_xlnm.Print_Area" localSheetId="11">'Individual Mark sheet'!$A$2:$M$14</definedName>
  </definedNames>
  <calcPr calcId="162913"/>
</workbook>
</file>

<file path=xl/calcChain.xml><?xml version="1.0" encoding="utf-8"?>
<calcChain xmlns="http://schemas.openxmlformats.org/spreadsheetml/2006/main">
  <c r="B4" i="14" l="1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B145" i="14"/>
  <c r="B146" i="14"/>
  <c r="B147" i="14"/>
  <c r="B148" i="14"/>
  <c r="B149" i="14"/>
  <c r="B150" i="14"/>
  <c r="B151" i="14"/>
  <c r="B152" i="14"/>
  <c r="B153" i="14"/>
  <c r="B154" i="14"/>
  <c r="B155" i="14"/>
  <c r="B156" i="14"/>
  <c r="B157" i="14"/>
  <c r="B158" i="14"/>
  <c r="B159" i="14"/>
  <c r="B160" i="14"/>
  <c r="B161" i="14"/>
  <c r="B162" i="14"/>
  <c r="B163" i="14"/>
  <c r="B164" i="14"/>
  <c r="B165" i="14"/>
  <c r="B166" i="14"/>
  <c r="B167" i="14"/>
  <c r="B168" i="14"/>
  <c r="B169" i="14"/>
  <c r="B170" i="14"/>
  <c r="B171" i="14"/>
  <c r="B172" i="14"/>
  <c r="B173" i="14"/>
  <c r="B174" i="14"/>
  <c r="B175" i="14"/>
  <c r="B176" i="14"/>
  <c r="B177" i="14"/>
  <c r="B178" i="14"/>
  <c r="B179" i="14"/>
  <c r="B180" i="14"/>
  <c r="B181" i="14"/>
  <c r="B182" i="14"/>
  <c r="B183" i="14"/>
  <c r="B184" i="14"/>
  <c r="B185" i="14"/>
  <c r="B186" i="14"/>
  <c r="B187" i="14"/>
  <c r="B188" i="14"/>
  <c r="B189" i="14"/>
  <c r="B190" i="14"/>
  <c r="B191" i="14"/>
  <c r="B192" i="14"/>
  <c r="B193" i="14"/>
  <c r="B194" i="14"/>
  <c r="B195" i="14"/>
  <c r="B196" i="14"/>
  <c r="B197" i="14"/>
  <c r="B198" i="14"/>
  <c r="B199" i="14"/>
  <c r="B200" i="14"/>
  <c r="B201" i="14"/>
  <c r="B202" i="14"/>
  <c r="B203" i="14"/>
  <c r="B204" i="14"/>
  <c r="B205" i="14"/>
  <c r="B206" i="14"/>
  <c r="B207" i="14"/>
  <c r="B208" i="14"/>
  <c r="B209" i="14"/>
  <c r="B210" i="14"/>
  <c r="B211" i="14"/>
  <c r="B212" i="14"/>
  <c r="B213" i="14"/>
  <c r="B214" i="14"/>
  <c r="B215" i="14"/>
  <c r="B216" i="14"/>
  <c r="B217" i="14"/>
  <c r="B218" i="14"/>
  <c r="B219" i="14"/>
  <c r="B220" i="14"/>
  <c r="B221" i="14"/>
  <c r="B222" i="14"/>
  <c r="B223" i="14"/>
  <c r="B224" i="14"/>
  <c r="B225" i="14"/>
  <c r="B226" i="14"/>
  <c r="B227" i="14"/>
  <c r="B228" i="14"/>
  <c r="B229" i="14"/>
  <c r="B230" i="14"/>
  <c r="B231" i="14"/>
  <c r="B232" i="14"/>
  <c r="B233" i="14"/>
  <c r="B234" i="14"/>
  <c r="B235" i="14"/>
  <c r="B236" i="14"/>
  <c r="B237" i="14"/>
  <c r="B238" i="14"/>
  <c r="B239" i="14"/>
  <c r="B240" i="14"/>
  <c r="B241" i="14"/>
  <c r="B242" i="14"/>
  <c r="B243" i="14"/>
  <c r="B244" i="14"/>
  <c r="B245" i="14"/>
  <c r="B246" i="14"/>
  <c r="B247" i="14"/>
  <c r="B248" i="14"/>
  <c r="B249" i="14"/>
  <c r="B250" i="14"/>
  <c r="B251" i="14"/>
  <c r="B252" i="14"/>
  <c r="B253" i="14"/>
  <c r="B254" i="14"/>
  <c r="B255" i="14"/>
  <c r="B256" i="14"/>
  <c r="B257" i="14"/>
  <c r="B258" i="14"/>
  <c r="B259" i="14"/>
  <c r="B260" i="14"/>
  <c r="B261" i="14"/>
  <c r="B262" i="14"/>
  <c r="B263" i="14"/>
  <c r="B264" i="14"/>
  <c r="B265" i="14"/>
  <c r="B266" i="14"/>
  <c r="B267" i="14"/>
  <c r="B268" i="14"/>
  <c r="B269" i="14"/>
  <c r="B270" i="14"/>
  <c r="B271" i="14"/>
  <c r="B272" i="14"/>
  <c r="B273" i="14"/>
  <c r="B274" i="14"/>
  <c r="B275" i="14"/>
  <c r="B276" i="14"/>
  <c r="B277" i="14"/>
  <c r="B278" i="14"/>
  <c r="B279" i="14"/>
  <c r="B280" i="14"/>
  <c r="B281" i="14"/>
  <c r="B282" i="14"/>
  <c r="B283" i="14"/>
  <c r="B284" i="14"/>
  <c r="B285" i="14"/>
  <c r="B286" i="14"/>
  <c r="B287" i="14"/>
  <c r="B288" i="14"/>
  <c r="B289" i="14"/>
  <c r="B290" i="14"/>
  <c r="B291" i="14"/>
  <c r="B292" i="14"/>
  <c r="B293" i="14"/>
  <c r="B294" i="14"/>
  <c r="B295" i="14"/>
  <c r="B296" i="14"/>
  <c r="B297" i="14"/>
  <c r="B298" i="14"/>
  <c r="B299" i="14"/>
  <c r="B300" i="14"/>
  <c r="B301" i="14"/>
  <c r="B302" i="14"/>
  <c r="B303" i="14"/>
  <c r="B304" i="14"/>
  <c r="B305" i="14"/>
  <c r="B306" i="14"/>
  <c r="B307" i="14"/>
  <c r="B308" i="14"/>
  <c r="B309" i="14"/>
  <c r="B310" i="14"/>
  <c r="B311" i="14"/>
  <c r="B312" i="14"/>
  <c r="B313" i="14"/>
  <c r="B314" i="14"/>
  <c r="B315" i="14"/>
  <c r="B316" i="14"/>
  <c r="B317" i="14"/>
  <c r="B318" i="14"/>
  <c r="B319" i="14"/>
  <c r="B320" i="14"/>
  <c r="B321" i="14"/>
  <c r="B322" i="14"/>
  <c r="B323" i="14"/>
  <c r="B324" i="14"/>
  <c r="B325" i="14"/>
  <c r="B326" i="14"/>
  <c r="B327" i="14"/>
  <c r="B328" i="14"/>
  <c r="B329" i="14"/>
  <c r="B330" i="14"/>
  <c r="B331" i="14"/>
  <c r="B332" i="14"/>
  <c r="B333" i="14"/>
  <c r="B334" i="14"/>
  <c r="B335" i="14"/>
  <c r="B336" i="14"/>
  <c r="B337" i="14"/>
  <c r="B338" i="14"/>
  <c r="B339" i="14"/>
  <c r="B340" i="14"/>
  <c r="B341" i="14"/>
  <c r="B342" i="14"/>
  <c r="B343" i="14"/>
  <c r="B344" i="14"/>
  <c r="B345" i="14"/>
  <c r="B346" i="14"/>
  <c r="B347" i="14"/>
  <c r="B348" i="14"/>
  <c r="B349" i="14"/>
  <c r="B350" i="14"/>
  <c r="B351" i="14"/>
  <c r="B352" i="14"/>
  <c r="B353" i="14"/>
  <c r="B354" i="14"/>
  <c r="B355" i="14"/>
  <c r="B356" i="14"/>
  <c r="B357" i="14"/>
  <c r="B358" i="14"/>
  <c r="B359" i="14"/>
  <c r="B360" i="14"/>
  <c r="B361" i="14"/>
  <c r="B362" i="14"/>
  <c r="B363" i="14"/>
  <c r="B364" i="14"/>
  <c r="B365" i="14"/>
  <c r="B366" i="14"/>
  <c r="B367" i="14"/>
  <c r="B368" i="14"/>
  <c r="B369" i="14"/>
  <c r="B370" i="14"/>
  <c r="B371" i="14"/>
  <c r="B372" i="14"/>
  <c r="B373" i="14"/>
  <c r="B374" i="14"/>
  <c r="B375" i="14"/>
  <c r="B376" i="14"/>
  <c r="B377" i="14"/>
  <c r="B378" i="14"/>
  <c r="B379" i="14"/>
  <c r="B380" i="14"/>
  <c r="B381" i="14"/>
  <c r="B382" i="14"/>
  <c r="B383" i="14"/>
  <c r="B384" i="14"/>
  <c r="B385" i="14"/>
  <c r="B386" i="14"/>
  <c r="B387" i="14"/>
  <c r="B388" i="14"/>
  <c r="B389" i="14"/>
  <c r="B390" i="14"/>
  <c r="B391" i="14"/>
  <c r="B392" i="14"/>
  <c r="B393" i="14"/>
  <c r="B394" i="14"/>
  <c r="B395" i="14"/>
  <c r="B396" i="14"/>
  <c r="B397" i="14"/>
  <c r="B398" i="14"/>
  <c r="B399" i="14"/>
  <c r="B400" i="14"/>
  <c r="B401" i="14"/>
  <c r="B402" i="14"/>
  <c r="B403" i="14"/>
  <c r="B404" i="14"/>
  <c r="B405" i="14"/>
  <c r="B406" i="14"/>
  <c r="B407" i="14"/>
  <c r="B408" i="14"/>
  <c r="B409" i="14"/>
  <c r="B410" i="14"/>
  <c r="B411" i="14"/>
  <c r="B412" i="14"/>
  <c r="B413" i="14"/>
  <c r="B414" i="14"/>
  <c r="B415" i="14"/>
  <c r="B416" i="14"/>
  <c r="B417" i="14"/>
  <c r="B418" i="14"/>
  <c r="B419" i="14"/>
  <c r="B420" i="14"/>
  <c r="B421" i="14"/>
  <c r="B422" i="14"/>
  <c r="B423" i="14"/>
  <c r="B424" i="14"/>
  <c r="B425" i="14"/>
  <c r="B426" i="14"/>
  <c r="B427" i="14"/>
  <c r="B428" i="14"/>
  <c r="B429" i="14"/>
  <c r="B430" i="14"/>
  <c r="B431" i="14"/>
  <c r="B432" i="14"/>
  <c r="B433" i="14"/>
  <c r="B434" i="14"/>
  <c r="B435" i="14"/>
  <c r="B436" i="14"/>
  <c r="B437" i="14"/>
  <c r="B438" i="14"/>
  <c r="B439" i="14"/>
  <c r="B440" i="14"/>
  <c r="B441" i="14"/>
  <c r="B442" i="14"/>
  <c r="B443" i="14"/>
  <c r="B444" i="14"/>
  <c r="B445" i="14"/>
  <c r="B446" i="14"/>
  <c r="B447" i="14"/>
  <c r="B448" i="14"/>
  <c r="B449" i="14"/>
  <c r="B450" i="14"/>
  <c r="B451" i="14"/>
  <c r="B452" i="14"/>
  <c r="B453" i="14"/>
  <c r="B454" i="14"/>
  <c r="B455" i="14"/>
  <c r="B456" i="14"/>
  <c r="B457" i="14"/>
  <c r="B458" i="14"/>
  <c r="B459" i="14"/>
  <c r="B460" i="14"/>
  <c r="B461" i="14"/>
  <c r="B462" i="14"/>
  <c r="B463" i="14"/>
  <c r="B464" i="14"/>
  <c r="B465" i="14"/>
  <c r="B466" i="14"/>
  <c r="B467" i="14"/>
  <c r="B468" i="14"/>
  <c r="B469" i="14"/>
  <c r="B470" i="14"/>
  <c r="B471" i="14"/>
  <c r="B472" i="14"/>
  <c r="B473" i="14"/>
  <c r="B474" i="14"/>
  <c r="B475" i="14"/>
  <c r="B476" i="14"/>
  <c r="B477" i="14"/>
  <c r="B478" i="14"/>
  <c r="B479" i="14"/>
  <c r="B480" i="14"/>
  <c r="B481" i="14"/>
  <c r="B482" i="14"/>
  <c r="B483" i="14"/>
  <c r="B484" i="14"/>
  <c r="B485" i="14"/>
  <c r="B486" i="14"/>
  <c r="B487" i="14"/>
  <c r="B488" i="14"/>
  <c r="B489" i="14"/>
  <c r="B490" i="14"/>
  <c r="B491" i="14"/>
  <c r="B492" i="14"/>
  <c r="B493" i="14"/>
  <c r="B494" i="14"/>
  <c r="B495" i="14"/>
  <c r="B496" i="14"/>
  <c r="B497" i="14"/>
  <c r="B498" i="14"/>
  <c r="B499" i="14"/>
  <c r="B500" i="14"/>
  <c r="B501" i="14"/>
  <c r="B502" i="14"/>
  <c r="B503" i="14"/>
  <c r="B504" i="14"/>
  <c r="B505" i="14"/>
  <c r="B506" i="14"/>
  <c r="B507" i="14"/>
  <c r="B508" i="14"/>
  <c r="B509" i="14"/>
  <c r="B510" i="14"/>
  <c r="B3" i="14"/>
  <c r="A10" i="13" l="1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339" i="13"/>
  <c r="D340" i="13"/>
  <c r="D341" i="13"/>
  <c r="D342" i="13"/>
  <c r="D343" i="13"/>
  <c r="D344" i="13"/>
  <c r="D345" i="13"/>
  <c r="D346" i="13"/>
  <c r="D347" i="13"/>
  <c r="D348" i="13"/>
  <c r="D349" i="13"/>
  <c r="D350" i="13"/>
  <c r="D351" i="13"/>
  <c r="D352" i="13"/>
  <c r="D353" i="13"/>
  <c r="D354" i="13"/>
  <c r="D355" i="13"/>
  <c r="D356" i="13"/>
  <c r="D357" i="13"/>
  <c r="D358" i="13"/>
  <c r="D359" i="13"/>
  <c r="D360" i="13"/>
  <c r="D361" i="13"/>
  <c r="D362" i="13"/>
  <c r="D363" i="13"/>
  <c r="D364" i="13"/>
  <c r="D365" i="13"/>
  <c r="D366" i="13"/>
  <c r="D367" i="13"/>
  <c r="D368" i="13"/>
  <c r="D369" i="13"/>
  <c r="D370" i="13"/>
  <c r="D371" i="13"/>
  <c r="D372" i="13"/>
  <c r="D373" i="13"/>
  <c r="D374" i="13"/>
  <c r="D375" i="13"/>
  <c r="D376" i="13"/>
  <c r="D377" i="13"/>
  <c r="D378" i="13"/>
  <c r="D379" i="13"/>
  <c r="D380" i="13"/>
  <c r="D381" i="13"/>
  <c r="D382" i="13"/>
  <c r="D383" i="13"/>
  <c r="D384" i="13"/>
  <c r="D385" i="13"/>
  <c r="D386" i="13"/>
  <c r="D387" i="13"/>
  <c r="D388" i="13"/>
  <c r="D389" i="13"/>
  <c r="D390" i="13"/>
  <c r="D391" i="13"/>
  <c r="D392" i="13"/>
  <c r="D393" i="13"/>
  <c r="D394" i="13"/>
  <c r="D395" i="13"/>
  <c r="D396" i="13"/>
  <c r="D397" i="13"/>
  <c r="D398" i="13"/>
  <c r="D399" i="13"/>
  <c r="D400" i="13"/>
  <c r="D401" i="13"/>
  <c r="D402" i="13"/>
  <c r="D403" i="13"/>
  <c r="D404" i="13"/>
  <c r="D405" i="13"/>
  <c r="D406" i="13"/>
  <c r="D407" i="13"/>
  <c r="D408" i="13"/>
  <c r="D409" i="13"/>
  <c r="D410" i="13"/>
  <c r="D411" i="13"/>
  <c r="D412" i="13"/>
  <c r="D413" i="13"/>
  <c r="D414" i="13"/>
  <c r="D415" i="13"/>
  <c r="D416" i="13"/>
  <c r="D417" i="13"/>
  <c r="D418" i="13"/>
  <c r="D419" i="13"/>
  <c r="D420" i="13"/>
  <c r="D421" i="13"/>
  <c r="D422" i="13"/>
  <c r="D423" i="13"/>
  <c r="D424" i="13"/>
  <c r="D425" i="13"/>
  <c r="D426" i="13"/>
  <c r="D427" i="13"/>
  <c r="D428" i="13"/>
  <c r="D429" i="13"/>
  <c r="D430" i="13"/>
  <c r="D431" i="13"/>
  <c r="D432" i="13"/>
  <c r="D433" i="13"/>
  <c r="D434" i="13"/>
  <c r="D435" i="13"/>
  <c r="D436" i="13"/>
  <c r="D437" i="13"/>
  <c r="D438" i="13"/>
  <c r="D439" i="13"/>
  <c r="D440" i="13"/>
  <c r="D441" i="13"/>
  <c r="D442" i="13"/>
  <c r="D443" i="13"/>
  <c r="D444" i="13"/>
  <c r="D445" i="13"/>
  <c r="D446" i="13"/>
  <c r="D447" i="13"/>
  <c r="D448" i="13"/>
  <c r="D449" i="13"/>
  <c r="D450" i="13"/>
  <c r="D451" i="13"/>
  <c r="D452" i="13"/>
  <c r="D453" i="13"/>
  <c r="D454" i="13"/>
  <c r="D455" i="13"/>
  <c r="D456" i="13"/>
  <c r="D457" i="13"/>
  <c r="D458" i="13"/>
  <c r="D459" i="13"/>
  <c r="D460" i="13"/>
  <c r="D461" i="13"/>
  <c r="D462" i="13"/>
  <c r="D463" i="13"/>
  <c r="D464" i="13"/>
  <c r="D465" i="13"/>
  <c r="D466" i="13"/>
  <c r="D467" i="13"/>
  <c r="D468" i="13"/>
  <c r="D469" i="13"/>
  <c r="D470" i="13"/>
  <c r="D471" i="13"/>
  <c r="D472" i="13"/>
  <c r="D473" i="13"/>
  <c r="D474" i="13"/>
  <c r="D475" i="13"/>
  <c r="D476" i="13"/>
  <c r="D477" i="13"/>
  <c r="D478" i="13"/>
  <c r="D479" i="13"/>
  <c r="D480" i="13"/>
  <c r="D481" i="13"/>
  <c r="D482" i="13"/>
  <c r="D483" i="13"/>
  <c r="D484" i="13"/>
  <c r="D485" i="13"/>
  <c r="D486" i="13"/>
  <c r="D487" i="13"/>
  <c r="D488" i="13"/>
  <c r="D489" i="13"/>
  <c r="D490" i="13"/>
  <c r="D491" i="13"/>
  <c r="D492" i="13"/>
  <c r="D493" i="13"/>
  <c r="D494" i="13"/>
  <c r="D495" i="13"/>
  <c r="D496" i="13"/>
  <c r="D497" i="13"/>
  <c r="D498" i="13"/>
  <c r="D499" i="13"/>
  <c r="D500" i="13"/>
  <c r="D501" i="13"/>
  <c r="D502" i="13"/>
  <c r="D503" i="13"/>
  <c r="D504" i="13"/>
  <c r="D505" i="13"/>
  <c r="D506" i="13"/>
  <c r="D507" i="13"/>
  <c r="D508" i="13"/>
  <c r="D509" i="13"/>
  <c r="D510" i="13"/>
  <c r="D511" i="13"/>
  <c r="D512" i="13"/>
  <c r="D513" i="13"/>
  <c r="D514" i="13"/>
  <c r="D515" i="13"/>
  <c r="D516" i="13"/>
  <c r="D517" i="13"/>
  <c r="D518" i="13"/>
  <c r="D519" i="13"/>
  <c r="D520" i="13"/>
  <c r="D521" i="13"/>
  <c r="D522" i="13"/>
  <c r="D523" i="13"/>
  <c r="D524" i="13"/>
  <c r="D525" i="13"/>
  <c r="D526" i="13"/>
  <c r="D527" i="13"/>
  <c r="D528" i="13"/>
  <c r="D529" i="13"/>
  <c r="D530" i="13"/>
  <c r="D531" i="13"/>
  <c r="D10" i="13"/>
  <c r="B532" i="13"/>
  <c r="B531" i="13"/>
  <c r="A531" i="13"/>
  <c r="B530" i="13"/>
  <c r="A530" i="13"/>
  <c r="B529" i="13"/>
  <c r="A529" i="13"/>
  <c r="B528" i="13"/>
  <c r="A528" i="13"/>
  <c r="B527" i="13"/>
  <c r="A527" i="13"/>
  <c r="B526" i="13"/>
  <c r="A526" i="13"/>
  <c r="B525" i="13"/>
  <c r="A525" i="13"/>
  <c r="B524" i="13"/>
  <c r="A524" i="13"/>
  <c r="B523" i="13"/>
  <c r="A523" i="13"/>
  <c r="B522" i="13"/>
  <c r="A522" i="13"/>
  <c r="B521" i="13"/>
  <c r="A521" i="13"/>
  <c r="B520" i="13"/>
  <c r="A520" i="13"/>
  <c r="B519" i="13"/>
  <c r="A519" i="13"/>
  <c r="B518" i="13"/>
  <c r="A518" i="13"/>
  <c r="B517" i="13"/>
  <c r="A517" i="13"/>
  <c r="B516" i="13"/>
  <c r="A516" i="13"/>
  <c r="B515" i="13"/>
  <c r="A515" i="13"/>
  <c r="B514" i="13"/>
  <c r="A514" i="13"/>
  <c r="B513" i="13"/>
  <c r="A513" i="13"/>
  <c r="B512" i="13"/>
  <c r="A512" i="13"/>
  <c r="B511" i="13"/>
  <c r="A511" i="13"/>
  <c r="B510" i="13"/>
  <c r="A510" i="13"/>
  <c r="B509" i="13"/>
  <c r="A509" i="13"/>
  <c r="B508" i="13"/>
  <c r="A508" i="13"/>
  <c r="B507" i="13"/>
  <c r="A507" i="13"/>
  <c r="B506" i="13"/>
  <c r="A506" i="13"/>
  <c r="B505" i="13"/>
  <c r="A505" i="13"/>
  <c r="B504" i="13"/>
  <c r="A504" i="13"/>
  <c r="B503" i="13"/>
  <c r="A503" i="13"/>
  <c r="B502" i="13"/>
  <c r="A502" i="13"/>
  <c r="B501" i="13"/>
  <c r="A501" i="13"/>
  <c r="B500" i="13"/>
  <c r="A500" i="13"/>
  <c r="B499" i="13"/>
  <c r="A499" i="13"/>
  <c r="B498" i="13"/>
  <c r="A498" i="13"/>
  <c r="B497" i="13"/>
  <c r="A497" i="13"/>
  <c r="B496" i="13"/>
  <c r="A496" i="13"/>
  <c r="B495" i="13"/>
  <c r="A495" i="13"/>
  <c r="B494" i="13"/>
  <c r="A494" i="13"/>
  <c r="B493" i="13"/>
  <c r="A493" i="13"/>
  <c r="B492" i="13"/>
  <c r="A492" i="13"/>
  <c r="B491" i="13"/>
  <c r="A491" i="13"/>
  <c r="B490" i="13"/>
  <c r="A490" i="13"/>
  <c r="B489" i="13"/>
  <c r="A489" i="13"/>
  <c r="B488" i="13"/>
  <c r="A488" i="13"/>
  <c r="B487" i="13"/>
  <c r="A487" i="13"/>
  <c r="B486" i="13"/>
  <c r="A486" i="13"/>
  <c r="B485" i="13"/>
  <c r="A485" i="13"/>
  <c r="B484" i="13"/>
  <c r="A484" i="13"/>
  <c r="B483" i="13"/>
  <c r="A483" i="13"/>
  <c r="B482" i="13"/>
  <c r="A482" i="13"/>
  <c r="B481" i="13"/>
  <c r="A481" i="13"/>
  <c r="B480" i="13"/>
  <c r="A480" i="13"/>
  <c r="B479" i="13"/>
  <c r="A479" i="13"/>
  <c r="B478" i="13"/>
  <c r="A478" i="13"/>
  <c r="B477" i="13"/>
  <c r="A477" i="13"/>
  <c r="B476" i="13"/>
  <c r="A476" i="13"/>
  <c r="B475" i="13"/>
  <c r="A475" i="13"/>
  <c r="B474" i="13"/>
  <c r="A474" i="13"/>
  <c r="B473" i="13"/>
  <c r="A473" i="13"/>
  <c r="B472" i="13"/>
  <c r="A472" i="13"/>
  <c r="B471" i="13"/>
  <c r="A471" i="13"/>
  <c r="B470" i="13"/>
  <c r="A470" i="13"/>
  <c r="B469" i="13"/>
  <c r="A469" i="13"/>
  <c r="B468" i="13"/>
  <c r="A468" i="13"/>
  <c r="B467" i="13"/>
  <c r="A467" i="13"/>
  <c r="B466" i="13"/>
  <c r="A466" i="13"/>
  <c r="B465" i="13"/>
  <c r="A465" i="13"/>
  <c r="B464" i="13"/>
  <c r="A464" i="13"/>
  <c r="B463" i="13"/>
  <c r="A463" i="13"/>
  <c r="B462" i="13"/>
  <c r="A462" i="13"/>
  <c r="B461" i="13"/>
  <c r="A461" i="13"/>
  <c r="B460" i="13"/>
  <c r="A460" i="13"/>
  <c r="B459" i="13"/>
  <c r="A459" i="13"/>
  <c r="B458" i="13"/>
  <c r="A458" i="13"/>
  <c r="B457" i="13"/>
  <c r="A457" i="13"/>
  <c r="B456" i="13"/>
  <c r="A456" i="13"/>
  <c r="B455" i="13"/>
  <c r="A455" i="13"/>
  <c r="B454" i="13"/>
  <c r="A454" i="13"/>
  <c r="B453" i="13"/>
  <c r="A453" i="13"/>
  <c r="B452" i="13"/>
  <c r="A452" i="13"/>
  <c r="B451" i="13"/>
  <c r="A451" i="13"/>
  <c r="B450" i="13"/>
  <c r="A450" i="13"/>
  <c r="B449" i="13"/>
  <c r="A449" i="13"/>
  <c r="B448" i="13"/>
  <c r="A448" i="13"/>
  <c r="B447" i="13"/>
  <c r="A447" i="13"/>
  <c r="B446" i="13"/>
  <c r="A446" i="13"/>
  <c r="B445" i="13"/>
  <c r="A445" i="13"/>
  <c r="B444" i="13"/>
  <c r="A444" i="13"/>
  <c r="B443" i="13"/>
  <c r="A443" i="13"/>
  <c r="B442" i="13"/>
  <c r="A442" i="13"/>
  <c r="B441" i="13"/>
  <c r="A441" i="13"/>
  <c r="B440" i="13"/>
  <c r="A440" i="13"/>
  <c r="B439" i="13"/>
  <c r="A439" i="13"/>
  <c r="B438" i="13"/>
  <c r="A438" i="13"/>
  <c r="B437" i="13"/>
  <c r="A437" i="13"/>
  <c r="B436" i="13"/>
  <c r="A436" i="13"/>
  <c r="B435" i="13"/>
  <c r="A435" i="13"/>
  <c r="B434" i="13"/>
  <c r="A434" i="13"/>
  <c r="B433" i="13"/>
  <c r="A433" i="13"/>
  <c r="B432" i="13"/>
  <c r="A432" i="13"/>
  <c r="B431" i="13"/>
  <c r="A431" i="13"/>
  <c r="B430" i="13"/>
  <c r="A430" i="13"/>
  <c r="B429" i="13"/>
  <c r="A429" i="13"/>
  <c r="B428" i="13"/>
  <c r="A428" i="13"/>
  <c r="B427" i="13"/>
  <c r="A427" i="13"/>
  <c r="B426" i="13"/>
  <c r="A426" i="13"/>
  <c r="B425" i="13"/>
  <c r="A425" i="13"/>
  <c r="B424" i="13"/>
  <c r="A424" i="13"/>
  <c r="B423" i="13"/>
  <c r="A423" i="13"/>
  <c r="B422" i="13"/>
  <c r="A422" i="13"/>
  <c r="B421" i="13"/>
  <c r="A421" i="13"/>
  <c r="B420" i="13"/>
  <c r="A420" i="13"/>
  <c r="B419" i="13"/>
  <c r="A419" i="13"/>
  <c r="B418" i="13"/>
  <c r="A418" i="13"/>
  <c r="B417" i="13"/>
  <c r="A417" i="13"/>
  <c r="B416" i="13"/>
  <c r="A416" i="13"/>
  <c r="B415" i="13"/>
  <c r="A415" i="13"/>
  <c r="B414" i="13"/>
  <c r="A414" i="13"/>
  <c r="B413" i="13"/>
  <c r="A413" i="13"/>
  <c r="B412" i="13"/>
  <c r="A412" i="13"/>
  <c r="B411" i="13"/>
  <c r="A411" i="13"/>
  <c r="B410" i="13"/>
  <c r="A410" i="13"/>
  <c r="B409" i="13"/>
  <c r="A409" i="13"/>
  <c r="B408" i="13"/>
  <c r="A408" i="13"/>
  <c r="B407" i="13"/>
  <c r="A407" i="13"/>
  <c r="B406" i="13"/>
  <c r="A406" i="13"/>
  <c r="B405" i="13"/>
  <c r="A405" i="13"/>
  <c r="B404" i="13"/>
  <c r="A404" i="13"/>
  <c r="B403" i="13"/>
  <c r="A403" i="13"/>
  <c r="B402" i="13"/>
  <c r="A402" i="13"/>
  <c r="B401" i="13"/>
  <c r="A401" i="13"/>
  <c r="B400" i="13"/>
  <c r="A400" i="13"/>
  <c r="B399" i="13"/>
  <c r="A399" i="13"/>
  <c r="B398" i="13"/>
  <c r="A398" i="13"/>
  <c r="B397" i="13"/>
  <c r="A397" i="13"/>
  <c r="B396" i="13"/>
  <c r="A396" i="13"/>
  <c r="B395" i="13"/>
  <c r="A395" i="13"/>
  <c r="B394" i="13"/>
  <c r="A394" i="13"/>
  <c r="B393" i="13"/>
  <c r="A393" i="13"/>
  <c r="B392" i="13"/>
  <c r="A392" i="13"/>
  <c r="B391" i="13"/>
  <c r="A391" i="13"/>
  <c r="B390" i="13"/>
  <c r="A390" i="13"/>
  <c r="B389" i="13"/>
  <c r="A389" i="13"/>
  <c r="B388" i="13"/>
  <c r="A388" i="13"/>
  <c r="B387" i="13"/>
  <c r="A387" i="13"/>
  <c r="B386" i="13"/>
  <c r="A386" i="13"/>
  <c r="B385" i="13"/>
  <c r="A385" i="13"/>
  <c r="B384" i="13"/>
  <c r="A384" i="13"/>
  <c r="B383" i="13"/>
  <c r="A383" i="13"/>
  <c r="B382" i="13"/>
  <c r="A382" i="13"/>
  <c r="B381" i="13"/>
  <c r="A381" i="13"/>
  <c r="B380" i="13"/>
  <c r="A380" i="13"/>
  <c r="B379" i="13"/>
  <c r="A379" i="13"/>
  <c r="B378" i="13"/>
  <c r="A378" i="13"/>
  <c r="B377" i="13"/>
  <c r="A377" i="13"/>
  <c r="B376" i="13"/>
  <c r="A376" i="13"/>
  <c r="B375" i="13"/>
  <c r="A375" i="13"/>
  <c r="B374" i="13"/>
  <c r="A374" i="13"/>
  <c r="B373" i="13"/>
  <c r="A373" i="13"/>
  <c r="B372" i="13"/>
  <c r="A372" i="13"/>
  <c r="B371" i="13"/>
  <c r="A371" i="13"/>
  <c r="B370" i="13"/>
  <c r="A370" i="13"/>
  <c r="B369" i="13"/>
  <c r="A369" i="13"/>
  <c r="B368" i="13"/>
  <c r="A368" i="13"/>
  <c r="B367" i="13"/>
  <c r="A367" i="13"/>
  <c r="B366" i="13"/>
  <c r="A366" i="13"/>
  <c r="B365" i="13"/>
  <c r="A365" i="13"/>
  <c r="B364" i="13"/>
  <c r="A364" i="13"/>
  <c r="B363" i="13"/>
  <c r="A363" i="13"/>
  <c r="B362" i="13"/>
  <c r="A362" i="13"/>
  <c r="B361" i="13"/>
  <c r="A361" i="13"/>
  <c r="B360" i="13"/>
  <c r="A360" i="13"/>
  <c r="B359" i="13"/>
  <c r="A359" i="13"/>
  <c r="B358" i="13"/>
  <c r="A358" i="13"/>
  <c r="B357" i="13"/>
  <c r="A357" i="13"/>
  <c r="B356" i="13"/>
  <c r="A356" i="13"/>
  <c r="B355" i="13"/>
  <c r="A355" i="13"/>
  <c r="B354" i="13"/>
  <c r="A354" i="13"/>
  <c r="B353" i="13"/>
  <c r="A353" i="13"/>
  <c r="B352" i="13"/>
  <c r="A352" i="13"/>
  <c r="B351" i="13"/>
  <c r="A351" i="13"/>
  <c r="B350" i="13"/>
  <c r="A350" i="13"/>
  <c r="B349" i="13"/>
  <c r="A349" i="13"/>
  <c r="B348" i="13"/>
  <c r="A348" i="13"/>
  <c r="B347" i="13"/>
  <c r="A347" i="13"/>
  <c r="B346" i="13"/>
  <c r="A346" i="13"/>
  <c r="B345" i="13"/>
  <c r="A345" i="13"/>
  <c r="B344" i="13"/>
  <c r="A344" i="13"/>
  <c r="B343" i="13"/>
  <c r="A343" i="13"/>
  <c r="B342" i="13"/>
  <c r="A342" i="13"/>
  <c r="B341" i="13"/>
  <c r="A341" i="13"/>
  <c r="B340" i="13"/>
  <c r="A340" i="13"/>
  <c r="B339" i="13"/>
  <c r="A339" i="13"/>
  <c r="B338" i="13"/>
  <c r="A338" i="13"/>
  <c r="B337" i="13"/>
  <c r="A337" i="13"/>
  <c r="B336" i="13"/>
  <c r="A336" i="13"/>
  <c r="B335" i="13"/>
  <c r="A335" i="13"/>
  <c r="B334" i="13"/>
  <c r="A334" i="13"/>
  <c r="B333" i="13"/>
  <c r="A333" i="13"/>
  <c r="B332" i="13"/>
  <c r="A332" i="13"/>
  <c r="B331" i="13"/>
  <c r="A331" i="13"/>
  <c r="B330" i="13"/>
  <c r="A330" i="13"/>
  <c r="B329" i="13"/>
  <c r="A329" i="13"/>
  <c r="B328" i="13"/>
  <c r="A328" i="13"/>
  <c r="B327" i="13"/>
  <c r="A327" i="13"/>
  <c r="B326" i="13"/>
  <c r="A326" i="13"/>
  <c r="B325" i="13"/>
  <c r="A325" i="13"/>
  <c r="B324" i="13"/>
  <c r="A324" i="13"/>
  <c r="B323" i="13"/>
  <c r="A323" i="13"/>
  <c r="B322" i="13"/>
  <c r="A322" i="13"/>
  <c r="B321" i="13"/>
  <c r="A321" i="13"/>
  <c r="B320" i="13"/>
  <c r="A320" i="13"/>
  <c r="B319" i="13"/>
  <c r="A319" i="13"/>
  <c r="B318" i="13"/>
  <c r="A318" i="13"/>
  <c r="B317" i="13"/>
  <c r="A317" i="13"/>
  <c r="B316" i="13"/>
  <c r="A316" i="13"/>
  <c r="B315" i="13"/>
  <c r="A315" i="13"/>
  <c r="B314" i="13"/>
  <c r="A314" i="13"/>
  <c r="B313" i="13"/>
  <c r="A313" i="13"/>
  <c r="B312" i="13"/>
  <c r="A312" i="13"/>
  <c r="B311" i="13"/>
  <c r="A311" i="13"/>
  <c r="B310" i="13"/>
  <c r="A310" i="13"/>
  <c r="B309" i="13"/>
  <c r="A309" i="13"/>
  <c r="B308" i="13"/>
  <c r="A308" i="13"/>
  <c r="B307" i="13"/>
  <c r="A307" i="13"/>
  <c r="B306" i="13"/>
  <c r="A306" i="13"/>
  <c r="B305" i="13"/>
  <c r="A305" i="13"/>
  <c r="B304" i="13"/>
  <c r="A304" i="13"/>
  <c r="B303" i="13"/>
  <c r="A303" i="13"/>
  <c r="B302" i="13"/>
  <c r="A302" i="13"/>
  <c r="B301" i="13"/>
  <c r="A301" i="13"/>
  <c r="B300" i="13"/>
  <c r="A300" i="13"/>
  <c r="B299" i="13"/>
  <c r="A299" i="13"/>
  <c r="B298" i="13"/>
  <c r="A298" i="13"/>
  <c r="B297" i="13"/>
  <c r="A297" i="13"/>
  <c r="B296" i="13"/>
  <c r="A296" i="13"/>
  <c r="B295" i="13"/>
  <c r="A295" i="13"/>
  <c r="B294" i="13"/>
  <c r="A294" i="13"/>
  <c r="B293" i="13"/>
  <c r="A293" i="13"/>
  <c r="B292" i="13"/>
  <c r="A292" i="13"/>
  <c r="B291" i="13"/>
  <c r="A291" i="13"/>
  <c r="B290" i="13"/>
  <c r="A290" i="13"/>
  <c r="B289" i="13"/>
  <c r="A289" i="13"/>
  <c r="B288" i="13"/>
  <c r="A288" i="13"/>
  <c r="B287" i="13"/>
  <c r="A287" i="13"/>
  <c r="B286" i="13"/>
  <c r="A286" i="13"/>
  <c r="B285" i="13"/>
  <c r="A285" i="13"/>
  <c r="B284" i="13"/>
  <c r="A284" i="13"/>
  <c r="B283" i="13"/>
  <c r="A283" i="13"/>
  <c r="B282" i="13"/>
  <c r="A282" i="13"/>
  <c r="B281" i="13"/>
  <c r="A281" i="13"/>
  <c r="B280" i="13"/>
  <c r="A280" i="13"/>
  <c r="B279" i="13"/>
  <c r="A279" i="13"/>
  <c r="B278" i="13"/>
  <c r="A278" i="13"/>
  <c r="B277" i="13"/>
  <c r="A277" i="13"/>
  <c r="B276" i="13"/>
  <c r="A276" i="13"/>
  <c r="B275" i="13"/>
  <c r="A275" i="13"/>
  <c r="B274" i="13"/>
  <c r="A274" i="13"/>
  <c r="B273" i="13"/>
  <c r="A273" i="13"/>
  <c r="B272" i="13"/>
  <c r="A272" i="13"/>
  <c r="B271" i="13"/>
  <c r="A271" i="13"/>
  <c r="B270" i="13"/>
  <c r="A270" i="13"/>
  <c r="B269" i="13"/>
  <c r="A269" i="13"/>
  <c r="B268" i="13"/>
  <c r="A268" i="13"/>
  <c r="B267" i="13"/>
  <c r="A267" i="13"/>
  <c r="B266" i="13"/>
  <c r="A266" i="13"/>
  <c r="B265" i="13"/>
  <c r="A265" i="13"/>
  <c r="B264" i="13"/>
  <c r="A264" i="13"/>
  <c r="B263" i="13"/>
  <c r="A263" i="13"/>
  <c r="B262" i="13"/>
  <c r="A262" i="13"/>
  <c r="B261" i="13"/>
  <c r="A261" i="13"/>
  <c r="B260" i="13"/>
  <c r="A260" i="13"/>
  <c r="B259" i="13"/>
  <c r="A259" i="13"/>
  <c r="B258" i="13"/>
  <c r="A258" i="13"/>
  <c r="B257" i="13"/>
  <c r="A257" i="13"/>
  <c r="B256" i="13"/>
  <c r="A256" i="13"/>
  <c r="B255" i="13"/>
  <c r="A255" i="13"/>
  <c r="B254" i="13"/>
  <c r="A254" i="13"/>
  <c r="B253" i="13"/>
  <c r="A253" i="13"/>
  <c r="B252" i="13"/>
  <c r="A252" i="13"/>
  <c r="B251" i="13"/>
  <c r="A251" i="13"/>
  <c r="B250" i="13"/>
  <c r="A250" i="13"/>
  <c r="B249" i="13"/>
  <c r="A249" i="13"/>
  <c r="B248" i="13"/>
  <c r="A248" i="13"/>
  <c r="B247" i="13"/>
  <c r="A247" i="13"/>
  <c r="B246" i="13"/>
  <c r="A246" i="13"/>
  <c r="B245" i="13"/>
  <c r="A245" i="13"/>
  <c r="B244" i="13"/>
  <c r="A244" i="13"/>
  <c r="B243" i="13"/>
  <c r="A243" i="13"/>
  <c r="B242" i="13"/>
  <c r="A242" i="13"/>
  <c r="B241" i="13"/>
  <c r="A241" i="13"/>
  <c r="B240" i="13"/>
  <c r="A240" i="13"/>
  <c r="B239" i="13"/>
  <c r="A239" i="13"/>
  <c r="B238" i="13"/>
  <c r="A238" i="13"/>
  <c r="B237" i="13"/>
  <c r="A237" i="13"/>
  <c r="B236" i="13"/>
  <c r="A236" i="13"/>
  <c r="B235" i="13"/>
  <c r="A235" i="13"/>
  <c r="B234" i="13"/>
  <c r="A234" i="13"/>
  <c r="B233" i="13"/>
  <c r="A233" i="13"/>
  <c r="B232" i="13"/>
  <c r="A232" i="13"/>
  <c r="B231" i="13"/>
  <c r="A231" i="13"/>
  <c r="B230" i="13"/>
  <c r="A230" i="13"/>
  <c r="B229" i="13"/>
  <c r="A229" i="13"/>
  <c r="B228" i="13"/>
  <c r="A228" i="13"/>
  <c r="B227" i="13"/>
  <c r="A227" i="13"/>
  <c r="B226" i="13"/>
  <c r="A226" i="13"/>
  <c r="B225" i="13"/>
  <c r="A225" i="13"/>
  <c r="B224" i="13"/>
  <c r="A224" i="13"/>
  <c r="B223" i="13"/>
  <c r="A223" i="13"/>
  <c r="B222" i="13"/>
  <c r="A222" i="13"/>
  <c r="B221" i="13"/>
  <c r="A221" i="13"/>
  <c r="B220" i="13"/>
  <c r="A220" i="13"/>
  <c r="B219" i="13"/>
  <c r="A219" i="13"/>
  <c r="B218" i="13"/>
  <c r="A218" i="13"/>
  <c r="B217" i="13"/>
  <c r="A217" i="13"/>
  <c r="B216" i="13"/>
  <c r="A216" i="13"/>
  <c r="B215" i="13"/>
  <c r="A215" i="13"/>
  <c r="B214" i="13"/>
  <c r="A214" i="13"/>
  <c r="B213" i="13"/>
  <c r="A213" i="13"/>
  <c r="B212" i="13"/>
  <c r="A212" i="13"/>
  <c r="B211" i="13"/>
  <c r="A211" i="13"/>
  <c r="B210" i="13"/>
  <c r="A210" i="13"/>
  <c r="B209" i="13"/>
  <c r="A209" i="13"/>
  <c r="B208" i="13"/>
  <c r="A208" i="13"/>
  <c r="B207" i="13"/>
  <c r="A207" i="13"/>
  <c r="B206" i="13"/>
  <c r="A206" i="13"/>
  <c r="B205" i="13"/>
  <c r="A205" i="13"/>
  <c r="B204" i="13"/>
  <c r="A204" i="13"/>
  <c r="B203" i="13"/>
  <c r="A203" i="13"/>
  <c r="B202" i="13"/>
  <c r="A202" i="13"/>
  <c r="B201" i="13"/>
  <c r="A201" i="13"/>
  <c r="B200" i="13"/>
  <c r="A200" i="13"/>
  <c r="B199" i="13"/>
  <c r="A199" i="13"/>
  <c r="B198" i="13"/>
  <c r="A198" i="13"/>
  <c r="B197" i="13"/>
  <c r="A197" i="13"/>
  <c r="B196" i="13"/>
  <c r="A196" i="13"/>
  <c r="B195" i="13"/>
  <c r="A195" i="13"/>
  <c r="B194" i="13"/>
  <c r="A194" i="13"/>
  <c r="B193" i="13"/>
  <c r="A193" i="13"/>
  <c r="B192" i="13"/>
  <c r="A192" i="13"/>
  <c r="B191" i="13"/>
  <c r="A191" i="13"/>
  <c r="B190" i="13"/>
  <c r="A190" i="13"/>
  <c r="B189" i="13"/>
  <c r="A189" i="13"/>
  <c r="B188" i="13"/>
  <c r="A188" i="13"/>
  <c r="B187" i="13"/>
  <c r="A187" i="13"/>
  <c r="B186" i="13"/>
  <c r="A186" i="13"/>
  <c r="B185" i="13"/>
  <c r="A185" i="13"/>
  <c r="B184" i="13"/>
  <c r="A184" i="13"/>
  <c r="B183" i="13"/>
  <c r="A183" i="13"/>
  <c r="B182" i="13"/>
  <c r="A182" i="13"/>
  <c r="B181" i="13"/>
  <c r="A181" i="13"/>
  <c r="B180" i="13"/>
  <c r="A180" i="13"/>
  <c r="B179" i="13"/>
  <c r="A179" i="13"/>
  <c r="B178" i="13"/>
  <c r="A178" i="13"/>
  <c r="B177" i="13"/>
  <c r="A177" i="13"/>
  <c r="B176" i="13"/>
  <c r="A176" i="13"/>
  <c r="B175" i="13"/>
  <c r="A175" i="13"/>
  <c r="B174" i="13"/>
  <c r="A174" i="13"/>
  <c r="B173" i="13"/>
  <c r="A173" i="13"/>
  <c r="B172" i="13"/>
  <c r="A172" i="13"/>
  <c r="B171" i="13"/>
  <c r="A171" i="13"/>
  <c r="B170" i="13"/>
  <c r="A170" i="13"/>
  <c r="B169" i="13"/>
  <c r="A169" i="13"/>
  <c r="B168" i="13"/>
  <c r="A168" i="13"/>
  <c r="B167" i="13"/>
  <c r="A167" i="13"/>
  <c r="B166" i="13"/>
  <c r="A166" i="13"/>
  <c r="B165" i="13"/>
  <c r="A165" i="13"/>
  <c r="B164" i="13"/>
  <c r="A164" i="13"/>
  <c r="B163" i="13"/>
  <c r="A163" i="13"/>
  <c r="B162" i="13"/>
  <c r="A162" i="13"/>
  <c r="B161" i="13"/>
  <c r="A161" i="13"/>
  <c r="B160" i="13"/>
  <c r="A160" i="13"/>
  <c r="B159" i="13"/>
  <c r="A159" i="13"/>
  <c r="B158" i="13"/>
  <c r="A158" i="13"/>
  <c r="B157" i="13"/>
  <c r="A157" i="13"/>
  <c r="B156" i="13"/>
  <c r="A156" i="13"/>
  <c r="B155" i="13"/>
  <c r="A155" i="13"/>
  <c r="B154" i="13"/>
  <c r="A154" i="13"/>
  <c r="B153" i="13"/>
  <c r="A153" i="13"/>
  <c r="B152" i="13"/>
  <c r="A152" i="13"/>
  <c r="B151" i="13"/>
  <c r="A151" i="13"/>
  <c r="B150" i="13"/>
  <c r="A150" i="13"/>
  <c r="B149" i="13"/>
  <c r="A149" i="13"/>
  <c r="B148" i="13"/>
  <c r="A148" i="13"/>
  <c r="B147" i="13"/>
  <c r="A147" i="13"/>
  <c r="B146" i="13"/>
  <c r="A146" i="13"/>
  <c r="B145" i="13"/>
  <c r="A145" i="13"/>
  <c r="B144" i="13"/>
  <c r="A144" i="13"/>
  <c r="B143" i="13"/>
  <c r="A143" i="13"/>
  <c r="B142" i="13"/>
  <c r="A142" i="13"/>
  <c r="B141" i="13"/>
  <c r="A141" i="13"/>
  <c r="B140" i="13"/>
  <c r="A140" i="13"/>
  <c r="B139" i="13"/>
  <c r="A139" i="13"/>
  <c r="B138" i="13"/>
  <c r="A138" i="13"/>
  <c r="B137" i="13"/>
  <c r="A137" i="13"/>
  <c r="B136" i="13"/>
  <c r="A136" i="13"/>
  <c r="B135" i="13"/>
  <c r="A135" i="13"/>
  <c r="B134" i="13"/>
  <c r="A134" i="13"/>
  <c r="B133" i="13"/>
  <c r="A133" i="13"/>
  <c r="B132" i="13"/>
  <c r="A132" i="13"/>
  <c r="B131" i="13"/>
  <c r="A131" i="13"/>
  <c r="B130" i="13"/>
  <c r="A130" i="13"/>
  <c r="B129" i="13"/>
  <c r="A129" i="13"/>
  <c r="B128" i="13"/>
  <c r="A128" i="13"/>
  <c r="B127" i="13"/>
  <c r="A127" i="13"/>
  <c r="B126" i="13"/>
  <c r="A126" i="13"/>
  <c r="B125" i="13"/>
  <c r="A125" i="13"/>
  <c r="B124" i="13"/>
  <c r="A124" i="13"/>
  <c r="B123" i="13"/>
  <c r="A123" i="13"/>
  <c r="B122" i="13"/>
  <c r="A122" i="13"/>
  <c r="B121" i="13"/>
  <c r="A121" i="13"/>
  <c r="B120" i="13"/>
  <c r="A120" i="13"/>
  <c r="B119" i="13"/>
  <c r="A119" i="13"/>
  <c r="B118" i="13"/>
  <c r="A118" i="13"/>
  <c r="B117" i="13"/>
  <c r="A117" i="13"/>
  <c r="B116" i="13"/>
  <c r="A116" i="13"/>
  <c r="B115" i="13"/>
  <c r="A115" i="13"/>
  <c r="B114" i="13"/>
  <c r="A114" i="13"/>
  <c r="B113" i="13"/>
  <c r="A113" i="13"/>
  <c r="B112" i="13"/>
  <c r="A112" i="13"/>
  <c r="B111" i="13"/>
  <c r="A111" i="13"/>
  <c r="B110" i="13"/>
  <c r="A110" i="13"/>
  <c r="B109" i="13"/>
  <c r="A109" i="13"/>
  <c r="B108" i="13"/>
  <c r="A108" i="13"/>
  <c r="B107" i="13"/>
  <c r="A107" i="13"/>
  <c r="B106" i="13"/>
  <c r="A106" i="13"/>
  <c r="B105" i="13"/>
  <c r="A105" i="13"/>
  <c r="B104" i="13"/>
  <c r="A104" i="13"/>
  <c r="B103" i="13"/>
  <c r="A103" i="13"/>
  <c r="B102" i="13"/>
  <c r="A102" i="13"/>
  <c r="B101" i="13"/>
  <c r="A101" i="13"/>
  <c r="B100" i="13"/>
  <c r="A100" i="13"/>
  <c r="B99" i="13"/>
  <c r="A99" i="13"/>
  <c r="B98" i="13"/>
  <c r="A98" i="13"/>
  <c r="B97" i="13"/>
  <c r="A97" i="13"/>
  <c r="B96" i="13"/>
  <c r="A96" i="13"/>
  <c r="B95" i="13"/>
  <c r="A95" i="13"/>
  <c r="B94" i="13"/>
  <c r="A94" i="13"/>
  <c r="B93" i="13"/>
  <c r="A93" i="13"/>
  <c r="B92" i="13"/>
  <c r="A92" i="13"/>
  <c r="B91" i="13"/>
  <c r="A91" i="13"/>
  <c r="B90" i="13"/>
  <c r="A90" i="13"/>
  <c r="B89" i="13"/>
  <c r="A89" i="13"/>
  <c r="B88" i="13"/>
  <c r="A88" i="13"/>
  <c r="B87" i="13"/>
  <c r="A87" i="13"/>
  <c r="B86" i="13"/>
  <c r="A86" i="13"/>
  <c r="B85" i="13"/>
  <c r="A85" i="13"/>
  <c r="B84" i="13"/>
  <c r="A84" i="13"/>
  <c r="B83" i="13"/>
  <c r="A83" i="13"/>
  <c r="B82" i="13"/>
  <c r="A82" i="13"/>
  <c r="B81" i="13"/>
  <c r="A81" i="13"/>
  <c r="B80" i="13"/>
  <c r="A80" i="13"/>
  <c r="B79" i="13"/>
  <c r="A79" i="13"/>
  <c r="B78" i="13"/>
  <c r="A78" i="13"/>
  <c r="B77" i="13"/>
  <c r="A77" i="13"/>
  <c r="B76" i="13"/>
  <c r="A76" i="13"/>
  <c r="B75" i="13"/>
  <c r="A75" i="13"/>
  <c r="B74" i="13"/>
  <c r="A74" i="13"/>
  <c r="B73" i="13"/>
  <c r="A73" i="13"/>
  <c r="B72" i="13"/>
  <c r="A72" i="13"/>
  <c r="B71" i="13"/>
  <c r="A71" i="13"/>
  <c r="B70" i="13"/>
  <c r="A70" i="13"/>
  <c r="B69" i="13"/>
  <c r="A69" i="13"/>
  <c r="B68" i="13"/>
  <c r="A68" i="13"/>
  <c r="B67" i="13"/>
  <c r="A67" i="13"/>
  <c r="B66" i="13"/>
  <c r="A66" i="13"/>
  <c r="B65" i="13"/>
  <c r="A65" i="13"/>
  <c r="B64" i="13"/>
  <c r="A64" i="13"/>
  <c r="B63" i="13"/>
  <c r="A63" i="13"/>
  <c r="B62" i="13"/>
  <c r="A62" i="13"/>
  <c r="B61" i="13"/>
  <c r="A61" i="13"/>
  <c r="B60" i="13"/>
  <c r="A60" i="13"/>
  <c r="B59" i="13"/>
  <c r="A59" i="13"/>
  <c r="B58" i="13"/>
  <c r="A58" i="13"/>
  <c r="B57" i="13"/>
  <c r="A57" i="13"/>
  <c r="B56" i="13"/>
  <c r="A56" i="13"/>
  <c r="B55" i="13"/>
  <c r="A55" i="13"/>
  <c r="B54" i="13"/>
  <c r="A54" i="13"/>
  <c r="B53" i="13"/>
  <c r="A53" i="13"/>
  <c r="B52" i="13"/>
  <c r="A52" i="13"/>
  <c r="B51" i="13"/>
  <c r="A51" i="13"/>
  <c r="B50" i="13"/>
  <c r="A50" i="13"/>
  <c r="B49" i="13"/>
  <c r="A49" i="13"/>
  <c r="B48" i="13"/>
  <c r="A48" i="13"/>
  <c r="B47" i="13"/>
  <c r="A47" i="13"/>
  <c r="B46" i="13"/>
  <c r="A46" i="13"/>
  <c r="B45" i="13"/>
  <c r="A45" i="13"/>
  <c r="B44" i="13"/>
  <c r="A44" i="13"/>
  <c r="B43" i="13"/>
  <c r="A43" i="13"/>
  <c r="B42" i="13"/>
  <c r="A42" i="13"/>
  <c r="B41" i="13"/>
  <c r="A41" i="13"/>
  <c r="B40" i="13"/>
  <c r="A40" i="13"/>
  <c r="B39" i="13"/>
  <c r="A39" i="13"/>
  <c r="B38" i="13"/>
  <c r="A38" i="13"/>
  <c r="B37" i="13"/>
  <c r="A37" i="13"/>
  <c r="B36" i="13"/>
  <c r="A36" i="13"/>
  <c r="B35" i="13"/>
  <c r="A35" i="13"/>
  <c r="B34" i="13"/>
  <c r="A34" i="13"/>
  <c r="B33" i="13"/>
  <c r="A33" i="13"/>
  <c r="B32" i="13"/>
  <c r="A32" i="13"/>
  <c r="B31" i="13"/>
  <c r="A31" i="13"/>
  <c r="B30" i="13"/>
  <c r="A30" i="13"/>
  <c r="B29" i="13"/>
  <c r="A29" i="13"/>
  <c r="B28" i="13"/>
  <c r="A28" i="13"/>
  <c r="B27" i="13"/>
  <c r="A27" i="13"/>
  <c r="B26" i="13"/>
  <c r="A26" i="13"/>
  <c r="B25" i="13"/>
  <c r="A25" i="13"/>
  <c r="B24" i="13"/>
  <c r="A24" i="13"/>
  <c r="B23" i="13"/>
  <c r="A23" i="13"/>
  <c r="B22" i="13"/>
  <c r="A22" i="13"/>
  <c r="B21" i="13"/>
  <c r="A21" i="13"/>
  <c r="B20" i="13"/>
  <c r="A20" i="13"/>
  <c r="B19" i="13"/>
  <c r="A19" i="13"/>
  <c r="B18" i="13"/>
  <c r="A18" i="13"/>
  <c r="B17" i="13"/>
  <c r="A17" i="13"/>
  <c r="B16" i="13"/>
  <c r="A16" i="13"/>
  <c r="B15" i="13"/>
  <c r="A15" i="13"/>
  <c r="B14" i="13"/>
  <c r="A14" i="13"/>
  <c r="B13" i="13"/>
  <c r="A13" i="13"/>
  <c r="B12" i="13"/>
  <c r="A12" i="13"/>
  <c r="B11" i="13"/>
  <c r="A11" i="13"/>
  <c r="B10" i="13"/>
  <c r="B532" i="12"/>
  <c r="B531" i="12"/>
  <c r="A531" i="12"/>
  <c r="B530" i="12"/>
  <c r="A530" i="12"/>
  <c r="B529" i="12"/>
  <c r="A529" i="12"/>
  <c r="B528" i="12"/>
  <c r="A528" i="12"/>
  <c r="B527" i="12"/>
  <c r="A527" i="12"/>
  <c r="B526" i="12"/>
  <c r="A526" i="12"/>
  <c r="B525" i="12"/>
  <c r="A525" i="12"/>
  <c r="B524" i="12"/>
  <c r="A524" i="12"/>
  <c r="B523" i="12"/>
  <c r="A523" i="12"/>
  <c r="B522" i="12"/>
  <c r="A522" i="12"/>
  <c r="B521" i="12"/>
  <c r="A521" i="12"/>
  <c r="B520" i="12"/>
  <c r="A520" i="12"/>
  <c r="B519" i="12"/>
  <c r="A519" i="12"/>
  <c r="B518" i="12"/>
  <c r="A518" i="12"/>
  <c r="B517" i="12"/>
  <c r="A517" i="12"/>
  <c r="B516" i="12"/>
  <c r="A516" i="12"/>
  <c r="B515" i="12"/>
  <c r="A515" i="12"/>
  <c r="B514" i="12"/>
  <c r="A514" i="12"/>
  <c r="B513" i="12"/>
  <c r="A513" i="12"/>
  <c r="B512" i="12"/>
  <c r="A512" i="12"/>
  <c r="B511" i="12"/>
  <c r="A511" i="12"/>
  <c r="B510" i="12"/>
  <c r="A510" i="12"/>
  <c r="B509" i="12"/>
  <c r="A509" i="12"/>
  <c r="B508" i="12"/>
  <c r="A508" i="12"/>
  <c r="B507" i="12"/>
  <c r="A507" i="12"/>
  <c r="B506" i="12"/>
  <c r="A506" i="12"/>
  <c r="B505" i="12"/>
  <c r="A505" i="12"/>
  <c r="B504" i="12"/>
  <c r="A504" i="12"/>
  <c r="B503" i="12"/>
  <c r="A503" i="12"/>
  <c r="B502" i="12"/>
  <c r="A502" i="12"/>
  <c r="B501" i="12"/>
  <c r="A501" i="12"/>
  <c r="B500" i="12"/>
  <c r="A500" i="12"/>
  <c r="B499" i="12"/>
  <c r="A499" i="12"/>
  <c r="B498" i="12"/>
  <c r="A498" i="12"/>
  <c r="B497" i="12"/>
  <c r="A497" i="12"/>
  <c r="B496" i="12"/>
  <c r="A496" i="12"/>
  <c r="B495" i="12"/>
  <c r="A495" i="12"/>
  <c r="B494" i="12"/>
  <c r="A494" i="12"/>
  <c r="B493" i="12"/>
  <c r="A493" i="12"/>
  <c r="B492" i="12"/>
  <c r="A492" i="12"/>
  <c r="B491" i="12"/>
  <c r="A491" i="12"/>
  <c r="B490" i="12"/>
  <c r="A490" i="12"/>
  <c r="B489" i="12"/>
  <c r="A489" i="12"/>
  <c r="B488" i="12"/>
  <c r="A488" i="12"/>
  <c r="B487" i="12"/>
  <c r="A487" i="12"/>
  <c r="B486" i="12"/>
  <c r="A486" i="12"/>
  <c r="B485" i="12"/>
  <c r="A485" i="12"/>
  <c r="B484" i="12"/>
  <c r="A484" i="12"/>
  <c r="B483" i="12"/>
  <c r="A483" i="12"/>
  <c r="B482" i="12"/>
  <c r="A482" i="12"/>
  <c r="B481" i="12"/>
  <c r="A481" i="12"/>
  <c r="B480" i="12"/>
  <c r="A480" i="12"/>
  <c r="B479" i="12"/>
  <c r="A479" i="12"/>
  <c r="B478" i="12"/>
  <c r="A478" i="12"/>
  <c r="B477" i="12"/>
  <c r="A477" i="12"/>
  <c r="B476" i="12"/>
  <c r="A476" i="12"/>
  <c r="B475" i="12"/>
  <c r="A475" i="12"/>
  <c r="B474" i="12"/>
  <c r="A474" i="12"/>
  <c r="B473" i="12"/>
  <c r="A473" i="12"/>
  <c r="B472" i="12"/>
  <c r="A472" i="12"/>
  <c r="B471" i="12"/>
  <c r="A471" i="12"/>
  <c r="B470" i="12"/>
  <c r="A470" i="12"/>
  <c r="B469" i="12"/>
  <c r="A469" i="12"/>
  <c r="B468" i="12"/>
  <c r="A468" i="12"/>
  <c r="B467" i="12"/>
  <c r="A467" i="12"/>
  <c r="B466" i="12"/>
  <c r="A466" i="12"/>
  <c r="B465" i="12"/>
  <c r="A465" i="12"/>
  <c r="B464" i="12"/>
  <c r="A464" i="12"/>
  <c r="B463" i="12"/>
  <c r="A463" i="12"/>
  <c r="B462" i="12"/>
  <c r="A462" i="12"/>
  <c r="B461" i="12"/>
  <c r="A461" i="12"/>
  <c r="B460" i="12"/>
  <c r="A460" i="12"/>
  <c r="B459" i="12"/>
  <c r="A459" i="12"/>
  <c r="B458" i="12"/>
  <c r="A458" i="12"/>
  <c r="B457" i="12"/>
  <c r="A457" i="12"/>
  <c r="B456" i="12"/>
  <c r="A456" i="12"/>
  <c r="B455" i="12"/>
  <c r="A455" i="12"/>
  <c r="B454" i="12"/>
  <c r="A454" i="12"/>
  <c r="B453" i="12"/>
  <c r="A453" i="12"/>
  <c r="B452" i="12"/>
  <c r="A452" i="12"/>
  <c r="B451" i="12"/>
  <c r="A451" i="12"/>
  <c r="B450" i="12"/>
  <c r="A450" i="12"/>
  <c r="B449" i="12"/>
  <c r="A449" i="12"/>
  <c r="B448" i="12"/>
  <c r="A448" i="12"/>
  <c r="B447" i="12"/>
  <c r="A447" i="12"/>
  <c r="B446" i="12"/>
  <c r="A446" i="12"/>
  <c r="B445" i="12"/>
  <c r="A445" i="12"/>
  <c r="B444" i="12"/>
  <c r="A444" i="12"/>
  <c r="B443" i="12"/>
  <c r="A443" i="12"/>
  <c r="B442" i="12"/>
  <c r="A442" i="12"/>
  <c r="B441" i="12"/>
  <c r="A441" i="12"/>
  <c r="B440" i="12"/>
  <c r="A440" i="12"/>
  <c r="B439" i="12"/>
  <c r="A439" i="12"/>
  <c r="B438" i="12"/>
  <c r="A438" i="12"/>
  <c r="B437" i="12"/>
  <c r="A437" i="12"/>
  <c r="B436" i="12"/>
  <c r="A436" i="12"/>
  <c r="B435" i="12"/>
  <c r="A435" i="12"/>
  <c r="B434" i="12"/>
  <c r="A434" i="12"/>
  <c r="B433" i="12"/>
  <c r="A433" i="12"/>
  <c r="B432" i="12"/>
  <c r="A432" i="12"/>
  <c r="B431" i="12"/>
  <c r="A431" i="12"/>
  <c r="B430" i="12"/>
  <c r="A430" i="12"/>
  <c r="B429" i="12"/>
  <c r="A429" i="12"/>
  <c r="B428" i="12"/>
  <c r="A428" i="12"/>
  <c r="B427" i="12"/>
  <c r="A427" i="12"/>
  <c r="B426" i="12"/>
  <c r="A426" i="12"/>
  <c r="B425" i="12"/>
  <c r="A425" i="12"/>
  <c r="B424" i="12"/>
  <c r="A424" i="12"/>
  <c r="B423" i="12"/>
  <c r="A423" i="12"/>
  <c r="B422" i="12"/>
  <c r="A422" i="12"/>
  <c r="B421" i="12"/>
  <c r="A421" i="12"/>
  <c r="B420" i="12"/>
  <c r="A420" i="12"/>
  <c r="B419" i="12"/>
  <c r="A419" i="12"/>
  <c r="B418" i="12"/>
  <c r="A418" i="12"/>
  <c r="B417" i="12"/>
  <c r="A417" i="12"/>
  <c r="B416" i="12"/>
  <c r="A416" i="12"/>
  <c r="B415" i="12"/>
  <c r="A415" i="12"/>
  <c r="B414" i="12"/>
  <c r="A414" i="12"/>
  <c r="B413" i="12"/>
  <c r="A413" i="12"/>
  <c r="B412" i="12"/>
  <c r="A412" i="12"/>
  <c r="B411" i="12"/>
  <c r="A411" i="12"/>
  <c r="B410" i="12"/>
  <c r="A410" i="12"/>
  <c r="B409" i="12"/>
  <c r="A409" i="12"/>
  <c r="B408" i="12"/>
  <c r="A408" i="12"/>
  <c r="B407" i="12"/>
  <c r="A407" i="12"/>
  <c r="B406" i="12"/>
  <c r="A406" i="12"/>
  <c r="B405" i="12"/>
  <c r="A405" i="12"/>
  <c r="B404" i="12"/>
  <c r="A404" i="12"/>
  <c r="B403" i="12"/>
  <c r="A403" i="12"/>
  <c r="B402" i="12"/>
  <c r="A402" i="12"/>
  <c r="B401" i="12"/>
  <c r="A401" i="12"/>
  <c r="B400" i="12"/>
  <c r="A400" i="12"/>
  <c r="B399" i="12"/>
  <c r="A399" i="12"/>
  <c r="B398" i="12"/>
  <c r="A398" i="12"/>
  <c r="B397" i="12"/>
  <c r="A397" i="12"/>
  <c r="B396" i="12"/>
  <c r="A396" i="12"/>
  <c r="B395" i="12"/>
  <c r="A395" i="12"/>
  <c r="B394" i="12"/>
  <c r="A394" i="12"/>
  <c r="B393" i="12"/>
  <c r="A393" i="12"/>
  <c r="B392" i="12"/>
  <c r="A392" i="12"/>
  <c r="B391" i="12"/>
  <c r="A391" i="12"/>
  <c r="B390" i="12"/>
  <c r="A390" i="12"/>
  <c r="B389" i="12"/>
  <c r="A389" i="12"/>
  <c r="B388" i="12"/>
  <c r="A388" i="12"/>
  <c r="B387" i="12"/>
  <c r="A387" i="12"/>
  <c r="B386" i="12"/>
  <c r="A386" i="12"/>
  <c r="B385" i="12"/>
  <c r="A385" i="12"/>
  <c r="B384" i="12"/>
  <c r="A384" i="12"/>
  <c r="B383" i="12"/>
  <c r="A383" i="12"/>
  <c r="B382" i="12"/>
  <c r="A382" i="12"/>
  <c r="B381" i="12"/>
  <c r="A381" i="12"/>
  <c r="B380" i="12"/>
  <c r="A380" i="12"/>
  <c r="B379" i="12"/>
  <c r="A379" i="12"/>
  <c r="B378" i="12"/>
  <c r="A378" i="12"/>
  <c r="B377" i="12"/>
  <c r="A377" i="12"/>
  <c r="B376" i="12"/>
  <c r="A376" i="12"/>
  <c r="B375" i="12"/>
  <c r="A375" i="12"/>
  <c r="B374" i="12"/>
  <c r="A374" i="12"/>
  <c r="B373" i="12"/>
  <c r="A373" i="12"/>
  <c r="B372" i="12"/>
  <c r="A372" i="12"/>
  <c r="B371" i="12"/>
  <c r="A371" i="12"/>
  <c r="B370" i="12"/>
  <c r="A370" i="12"/>
  <c r="B369" i="12"/>
  <c r="A369" i="12"/>
  <c r="B368" i="12"/>
  <c r="A368" i="12"/>
  <c r="B367" i="12"/>
  <c r="A367" i="12"/>
  <c r="B366" i="12"/>
  <c r="A366" i="12"/>
  <c r="B365" i="12"/>
  <c r="A365" i="12"/>
  <c r="B364" i="12"/>
  <c r="A364" i="12"/>
  <c r="B363" i="12"/>
  <c r="A363" i="12"/>
  <c r="B362" i="12"/>
  <c r="A362" i="12"/>
  <c r="B361" i="12"/>
  <c r="A361" i="12"/>
  <c r="B360" i="12"/>
  <c r="A360" i="12"/>
  <c r="B359" i="12"/>
  <c r="A359" i="12"/>
  <c r="B358" i="12"/>
  <c r="A358" i="12"/>
  <c r="B357" i="12"/>
  <c r="A357" i="12"/>
  <c r="B356" i="12"/>
  <c r="A356" i="12"/>
  <c r="B355" i="12"/>
  <c r="A355" i="12"/>
  <c r="B354" i="12"/>
  <c r="A354" i="12"/>
  <c r="B353" i="12"/>
  <c r="A353" i="12"/>
  <c r="B352" i="12"/>
  <c r="A352" i="12"/>
  <c r="B351" i="12"/>
  <c r="A351" i="12"/>
  <c r="B350" i="12"/>
  <c r="A350" i="12"/>
  <c r="B349" i="12"/>
  <c r="A349" i="12"/>
  <c r="B348" i="12"/>
  <c r="A348" i="12"/>
  <c r="B347" i="12"/>
  <c r="A347" i="12"/>
  <c r="B346" i="12"/>
  <c r="A346" i="12"/>
  <c r="B345" i="12"/>
  <c r="A345" i="12"/>
  <c r="B344" i="12"/>
  <c r="A344" i="12"/>
  <c r="B343" i="12"/>
  <c r="A343" i="12"/>
  <c r="B342" i="12"/>
  <c r="A342" i="12"/>
  <c r="B341" i="12"/>
  <c r="A341" i="12"/>
  <c r="B340" i="12"/>
  <c r="A340" i="12"/>
  <c r="B339" i="12"/>
  <c r="A339" i="12"/>
  <c r="B338" i="12"/>
  <c r="A338" i="12"/>
  <c r="B337" i="12"/>
  <c r="A337" i="12"/>
  <c r="B336" i="12"/>
  <c r="A336" i="12"/>
  <c r="B335" i="12"/>
  <c r="A335" i="12"/>
  <c r="B334" i="12"/>
  <c r="A334" i="12"/>
  <c r="B333" i="12"/>
  <c r="A333" i="12"/>
  <c r="B332" i="12"/>
  <c r="A332" i="12"/>
  <c r="B331" i="12"/>
  <c r="A331" i="12"/>
  <c r="B330" i="12"/>
  <c r="A330" i="12"/>
  <c r="B329" i="12"/>
  <c r="A329" i="12"/>
  <c r="B328" i="12"/>
  <c r="A328" i="12"/>
  <c r="B327" i="12"/>
  <c r="A327" i="12"/>
  <c r="B326" i="12"/>
  <c r="A326" i="12"/>
  <c r="B325" i="12"/>
  <c r="A325" i="12"/>
  <c r="B324" i="12"/>
  <c r="A324" i="12"/>
  <c r="B323" i="12"/>
  <c r="A323" i="12"/>
  <c r="B322" i="12"/>
  <c r="A322" i="12"/>
  <c r="B321" i="12"/>
  <c r="A321" i="12"/>
  <c r="B320" i="12"/>
  <c r="A320" i="12"/>
  <c r="B319" i="12"/>
  <c r="A319" i="12"/>
  <c r="B318" i="12"/>
  <c r="A318" i="12"/>
  <c r="B317" i="12"/>
  <c r="A317" i="12"/>
  <c r="B316" i="12"/>
  <c r="A316" i="12"/>
  <c r="B315" i="12"/>
  <c r="A315" i="12"/>
  <c r="B314" i="12"/>
  <c r="A314" i="12"/>
  <c r="B313" i="12"/>
  <c r="A313" i="12"/>
  <c r="B312" i="12"/>
  <c r="A312" i="12"/>
  <c r="B311" i="12"/>
  <c r="A311" i="12"/>
  <c r="B310" i="12"/>
  <c r="A310" i="12"/>
  <c r="B309" i="12"/>
  <c r="A309" i="12"/>
  <c r="B308" i="12"/>
  <c r="A308" i="12"/>
  <c r="B307" i="12"/>
  <c r="A307" i="12"/>
  <c r="B306" i="12"/>
  <c r="A306" i="12"/>
  <c r="B305" i="12"/>
  <c r="A305" i="12"/>
  <c r="B304" i="12"/>
  <c r="A304" i="12"/>
  <c r="B303" i="12"/>
  <c r="A303" i="12"/>
  <c r="B302" i="12"/>
  <c r="A302" i="12"/>
  <c r="B301" i="12"/>
  <c r="A301" i="12"/>
  <c r="B300" i="12"/>
  <c r="A300" i="12"/>
  <c r="B299" i="12"/>
  <c r="A299" i="12"/>
  <c r="B298" i="12"/>
  <c r="A298" i="12"/>
  <c r="B297" i="12"/>
  <c r="A297" i="12"/>
  <c r="B296" i="12"/>
  <c r="A296" i="12"/>
  <c r="B295" i="12"/>
  <c r="A295" i="12"/>
  <c r="B294" i="12"/>
  <c r="A294" i="12"/>
  <c r="B293" i="12"/>
  <c r="A293" i="12"/>
  <c r="B292" i="12"/>
  <c r="A292" i="12"/>
  <c r="B291" i="12"/>
  <c r="A291" i="12"/>
  <c r="B290" i="12"/>
  <c r="A290" i="12"/>
  <c r="B289" i="12"/>
  <c r="A289" i="12"/>
  <c r="B288" i="12"/>
  <c r="A288" i="12"/>
  <c r="B287" i="12"/>
  <c r="A287" i="12"/>
  <c r="B286" i="12"/>
  <c r="A286" i="12"/>
  <c r="B285" i="12"/>
  <c r="A285" i="12"/>
  <c r="B284" i="12"/>
  <c r="A284" i="12"/>
  <c r="B283" i="12"/>
  <c r="A283" i="12"/>
  <c r="B282" i="12"/>
  <c r="A282" i="12"/>
  <c r="B281" i="12"/>
  <c r="A281" i="12"/>
  <c r="B280" i="12"/>
  <c r="A280" i="12"/>
  <c r="B279" i="12"/>
  <c r="A279" i="12"/>
  <c r="B278" i="12"/>
  <c r="A278" i="12"/>
  <c r="B277" i="12"/>
  <c r="A277" i="12"/>
  <c r="B276" i="12"/>
  <c r="A276" i="12"/>
  <c r="B275" i="12"/>
  <c r="A275" i="12"/>
  <c r="B274" i="12"/>
  <c r="A274" i="12"/>
  <c r="B273" i="12"/>
  <c r="A273" i="12"/>
  <c r="B272" i="12"/>
  <c r="A272" i="12"/>
  <c r="B271" i="12"/>
  <c r="A271" i="12"/>
  <c r="B270" i="12"/>
  <c r="A270" i="12"/>
  <c r="B269" i="12"/>
  <c r="A269" i="12"/>
  <c r="B268" i="12"/>
  <c r="A268" i="12"/>
  <c r="B267" i="12"/>
  <c r="A267" i="12"/>
  <c r="B266" i="12"/>
  <c r="A266" i="12"/>
  <c r="B265" i="12"/>
  <c r="A265" i="12"/>
  <c r="B264" i="12"/>
  <c r="A264" i="12"/>
  <c r="B263" i="12"/>
  <c r="A263" i="12"/>
  <c r="B262" i="12"/>
  <c r="A262" i="12"/>
  <c r="B261" i="12"/>
  <c r="A261" i="12"/>
  <c r="B260" i="12"/>
  <c r="A260" i="12"/>
  <c r="B259" i="12"/>
  <c r="A259" i="12"/>
  <c r="B258" i="12"/>
  <c r="A258" i="12"/>
  <c r="B257" i="12"/>
  <c r="A257" i="12"/>
  <c r="B256" i="12"/>
  <c r="A256" i="12"/>
  <c r="B255" i="12"/>
  <c r="A255" i="12"/>
  <c r="B254" i="12"/>
  <c r="A254" i="12"/>
  <c r="B253" i="12"/>
  <c r="A253" i="12"/>
  <c r="B252" i="12"/>
  <c r="A252" i="12"/>
  <c r="B251" i="12"/>
  <c r="A251" i="12"/>
  <c r="B250" i="12"/>
  <c r="A250" i="12"/>
  <c r="B249" i="12"/>
  <c r="A249" i="12"/>
  <c r="B248" i="12"/>
  <c r="A248" i="12"/>
  <c r="B247" i="12"/>
  <c r="A247" i="12"/>
  <c r="B246" i="12"/>
  <c r="A246" i="12"/>
  <c r="B245" i="12"/>
  <c r="A245" i="12"/>
  <c r="B244" i="12"/>
  <c r="A244" i="12"/>
  <c r="B243" i="12"/>
  <c r="A243" i="12"/>
  <c r="B242" i="12"/>
  <c r="A242" i="12"/>
  <c r="B241" i="12"/>
  <c r="A241" i="12"/>
  <c r="B240" i="12"/>
  <c r="A240" i="12"/>
  <c r="B239" i="12"/>
  <c r="A239" i="12"/>
  <c r="B238" i="12"/>
  <c r="A238" i="12"/>
  <c r="B237" i="12"/>
  <c r="A237" i="12"/>
  <c r="B236" i="12"/>
  <c r="A236" i="12"/>
  <c r="B235" i="12"/>
  <c r="A235" i="12"/>
  <c r="B234" i="12"/>
  <c r="A234" i="12"/>
  <c r="B233" i="12"/>
  <c r="A233" i="12"/>
  <c r="B232" i="12"/>
  <c r="A232" i="12"/>
  <c r="B231" i="12"/>
  <c r="A231" i="12"/>
  <c r="B230" i="12"/>
  <c r="A230" i="12"/>
  <c r="B229" i="12"/>
  <c r="A229" i="12"/>
  <c r="B228" i="12"/>
  <c r="A228" i="12"/>
  <c r="B227" i="12"/>
  <c r="A227" i="12"/>
  <c r="B226" i="12"/>
  <c r="A226" i="12"/>
  <c r="B225" i="12"/>
  <c r="A225" i="12"/>
  <c r="B224" i="12"/>
  <c r="A224" i="12"/>
  <c r="B223" i="12"/>
  <c r="A223" i="12"/>
  <c r="B222" i="12"/>
  <c r="A222" i="12"/>
  <c r="B221" i="12"/>
  <c r="A221" i="12"/>
  <c r="B220" i="12"/>
  <c r="A220" i="12"/>
  <c r="B219" i="12"/>
  <c r="A219" i="12"/>
  <c r="B218" i="12"/>
  <c r="A218" i="12"/>
  <c r="B217" i="12"/>
  <c r="A217" i="12"/>
  <c r="B216" i="12"/>
  <c r="A216" i="12"/>
  <c r="B215" i="12"/>
  <c r="A215" i="12"/>
  <c r="B214" i="12"/>
  <c r="A214" i="12"/>
  <c r="B213" i="12"/>
  <c r="A213" i="12"/>
  <c r="B212" i="12"/>
  <c r="A212" i="12"/>
  <c r="B211" i="12"/>
  <c r="A211" i="12"/>
  <c r="B210" i="12"/>
  <c r="A210" i="12"/>
  <c r="B209" i="12"/>
  <c r="A209" i="12"/>
  <c r="B208" i="12"/>
  <c r="A208" i="12"/>
  <c r="B207" i="12"/>
  <c r="A207" i="12"/>
  <c r="B206" i="12"/>
  <c r="A206" i="12"/>
  <c r="B205" i="12"/>
  <c r="A205" i="12"/>
  <c r="B204" i="12"/>
  <c r="A204" i="12"/>
  <c r="B203" i="12"/>
  <c r="A203" i="12"/>
  <c r="B202" i="12"/>
  <c r="A202" i="12"/>
  <c r="B201" i="12"/>
  <c r="A201" i="12"/>
  <c r="B200" i="12"/>
  <c r="A200" i="12"/>
  <c r="B199" i="12"/>
  <c r="A199" i="12"/>
  <c r="B198" i="12"/>
  <c r="A198" i="12"/>
  <c r="B197" i="12"/>
  <c r="A197" i="12"/>
  <c r="B196" i="12"/>
  <c r="A196" i="12"/>
  <c r="B195" i="12"/>
  <c r="A195" i="12"/>
  <c r="B194" i="12"/>
  <c r="A194" i="12"/>
  <c r="B193" i="12"/>
  <c r="A193" i="12"/>
  <c r="B192" i="12"/>
  <c r="A192" i="12"/>
  <c r="B191" i="12"/>
  <c r="A191" i="12"/>
  <c r="B190" i="12"/>
  <c r="A190" i="12"/>
  <c r="B189" i="12"/>
  <c r="A189" i="12"/>
  <c r="B188" i="12"/>
  <c r="A188" i="12"/>
  <c r="B187" i="12"/>
  <c r="A187" i="12"/>
  <c r="B186" i="12"/>
  <c r="A186" i="12"/>
  <c r="B185" i="12"/>
  <c r="A185" i="12"/>
  <c r="B184" i="12"/>
  <c r="A184" i="12"/>
  <c r="B183" i="12"/>
  <c r="A183" i="12"/>
  <c r="B182" i="12"/>
  <c r="A182" i="12"/>
  <c r="B181" i="12"/>
  <c r="A181" i="12"/>
  <c r="B180" i="12"/>
  <c r="A180" i="12"/>
  <c r="B179" i="12"/>
  <c r="A179" i="12"/>
  <c r="B178" i="12"/>
  <c r="A178" i="12"/>
  <c r="B177" i="12"/>
  <c r="A177" i="12"/>
  <c r="B176" i="12"/>
  <c r="A176" i="12"/>
  <c r="B175" i="12"/>
  <c r="A175" i="12"/>
  <c r="B174" i="12"/>
  <c r="A174" i="12"/>
  <c r="B173" i="12"/>
  <c r="A173" i="12"/>
  <c r="B172" i="12"/>
  <c r="A172" i="12"/>
  <c r="B171" i="12"/>
  <c r="A171" i="12"/>
  <c r="B170" i="12"/>
  <c r="A170" i="12"/>
  <c r="B169" i="12"/>
  <c r="A169" i="12"/>
  <c r="B168" i="12"/>
  <c r="A168" i="12"/>
  <c r="B167" i="12"/>
  <c r="A167" i="12"/>
  <c r="B166" i="12"/>
  <c r="A166" i="12"/>
  <c r="B165" i="12"/>
  <c r="A165" i="12"/>
  <c r="B164" i="12"/>
  <c r="A164" i="12"/>
  <c r="B163" i="12"/>
  <c r="A163" i="12"/>
  <c r="B162" i="12"/>
  <c r="A162" i="12"/>
  <c r="B161" i="12"/>
  <c r="A161" i="12"/>
  <c r="B160" i="12"/>
  <c r="A160" i="12"/>
  <c r="B159" i="12"/>
  <c r="A159" i="12"/>
  <c r="B158" i="12"/>
  <c r="A158" i="12"/>
  <c r="B157" i="12"/>
  <c r="A157" i="12"/>
  <c r="B156" i="12"/>
  <c r="A156" i="12"/>
  <c r="B155" i="12"/>
  <c r="A155" i="12"/>
  <c r="B154" i="12"/>
  <c r="A154" i="12"/>
  <c r="B153" i="12"/>
  <c r="A153" i="12"/>
  <c r="B152" i="12"/>
  <c r="A152" i="12"/>
  <c r="B151" i="12"/>
  <c r="A151" i="12"/>
  <c r="B150" i="12"/>
  <c r="A150" i="12"/>
  <c r="B149" i="12"/>
  <c r="A149" i="12"/>
  <c r="B148" i="12"/>
  <c r="A148" i="12"/>
  <c r="B147" i="12"/>
  <c r="A147" i="12"/>
  <c r="B146" i="12"/>
  <c r="A146" i="12"/>
  <c r="B145" i="12"/>
  <c r="A145" i="12"/>
  <c r="B144" i="12"/>
  <c r="A144" i="12"/>
  <c r="B143" i="12"/>
  <c r="A143" i="12"/>
  <c r="B142" i="12"/>
  <c r="A142" i="12"/>
  <c r="B141" i="12"/>
  <c r="A141" i="12"/>
  <c r="B140" i="12"/>
  <c r="A140" i="12"/>
  <c r="B139" i="12"/>
  <c r="A139" i="12"/>
  <c r="B138" i="12"/>
  <c r="A138" i="12"/>
  <c r="B137" i="12"/>
  <c r="A137" i="12"/>
  <c r="B136" i="12"/>
  <c r="A136" i="12"/>
  <c r="B135" i="12"/>
  <c r="A135" i="12"/>
  <c r="B134" i="12"/>
  <c r="A134" i="12"/>
  <c r="B133" i="12"/>
  <c r="A133" i="12"/>
  <c r="B132" i="12"/>
  <c r="A132" i="12"/>
  <c r="B131" i="12"/>
  <c r="A131" i="12"/>
  <c r="B130" i="12"/>
  <c r="A130" i="12"/>
  <c r="B129" i="12"/>
  <c r="A129" i="12"/>
  <c r="B128" i="12"/>
  <c r="A128" i="12"/>
  <c r="B127" i="12"/>
  <c r="A127" i="12"/>
  <c r="B126" i="12"/>
  <c r="A126" i="12"/>
  <c r="B125" i="12"/>
  <c r="A125" i="12"/>
  <c r="B124" i="12"/>
  <c r="A124" i="12"/>
  <c r="B123" i="12"/>
  <c r="A123" i="12"/>
  <c r="B122" i="12"/>
  <c r="A122" i="12"/>
  <c r="B121" i="12"/>
  <c r="A121" i="12"/>
  <c r="B120" i="12"/>
  <c r="A120" i="12"/>
  <c r="B119" i="12"/>
  <c r="A119" i="12"/>
  <c r="B118" i="12"/>
  <c r="A118" i="12"/>
  <c r="B117" i="12"/>
  <c r="A117" i="12"/>
  <c r="B116" i="12"/>
  <c r="A116" i="12"/>
  <c r="B115" i="12"/>
  <c r="A115" i="12"/>
  <c r="B114" i="12"/>
  <c r="A114" i="12"/>
  <c r="B113" i="12"/>
  <c r="A113" i="12"/>
  <c r="B112" i="12"/>
  <c r="A112" i="12"/>
  <c r="B111" i="12"/>
  <c r="A111" i="12"/>
  <c r="B110" i="12"/>
  <c r="A110" i="12"/>
  <c r="B109" i="12"/>
  <c r="A109" i="12"/>
  <c r="B108" i="12"/>
  <c r="A108" i="12"/>
  <c r="B107" i="12"/>
  <c r="A107" i="12"/>
  <c r="B106" i="12"/>
  <c r="A106" i="12"/>
  <c r="B105" i="12"/>
  <c r="A105" i="12"/>
  <c r="B104" i="12"/>
  <c r="A104" i="12"/>
  <c r="B103" i="12"/>
  <c r="A103" i="12"/>
  <c r="B102" i="12"/>
  <c r="A102" i="12"/>
  <c r="B101" i="12"/>
  <c r="A101" i="12"/>
  <c r="B100" i="12"/>
  <c r="A100" i="12"/>
  <c r="B99" i="12"/>
  <c r="A99" i="12"/>
  <c r="B98" i="12"/>
  <c r="A98" i="12"/>
  <c r="B97" i="12"/>
  <c r="A97" i="12"/>
  <c r="B96" i="12"/>
  <c r="A96" i="12"/>
  <c r="B95" i="12"/>
  <c r="A95" i="12"/>
  <c r="B94" i="12"/>
  <c r="A94" i="12"/>
  <c r="B93" i="12"/>
  <c r="A93" i="12"/>
  <c r="B92" i="12"/>
  <c r="A92" i="12"/>
  <c r="B91" i="12"/>
  <c r="A91" i="12"/>
  <c r="B90" i="12"/>
  <c r="A90" i="12"/>
  <c r="B89" i="12"/>
  <c r="A89" i="12"/>
  <c r="B88" i="12"/>
  <c r="A88" i="12"/>
  <c r="B87" i="12"/>
  <c r="A87" i="12"/>
  <c r="B86" i="12"/>
  <c r="A86" i="12"/>
  <c r="B85" i="12"/>
  <c r="A85" i="12"/>
  <c r="B84" i="12"/>
  <c r="A84" i="12"/>
  <c r="B83" i="12"/>
  <c r="A83" i="12"/>
  <c r="B82" i="12"/>
  <c r="A82" i="12"/>
  <c r="B81" i="12"/>
  <c r="A81" i="12"/>
  <c r="B80" i="12"/>
  <c r="A80" i="12"/>
  <c r="B79" i="12"/>
  <c r="A79" i="12"/>
  <c r="B78" i="12"/>
  <c r="A78" i="12"/>
  <c r="B77" i="12"/>
  <c r="A77" i="12"/>
  <c r="B76" i="12"/>
  <c r="A76" i="12"/>
  <c r="B75" i="12"/>
  <c r="A75" i="12"/>
  <c r="B74" i="12"/>
  <c r="A74" i="12"/>
  <c r="B73" i="12"/>
  <c r="A73" i="12"/>
  <c r="B72" i="12"/>
  <c r="A72" i="12"/>
  <c r="B71" i="12"/>
  <c r="A71" i="12"/>
  <c r="B70" i="12"/>
  <c r="A70" i="12"/>
  <c r="B69" i="12"/>
  <c r="A69" i="12"/>
  <c r="B68" i="12"/>
  <c r="A68" i="12"/>
  <c r="B67" i="12"/>
  <c r="A67" i="12"/>
  <c r="B66" i="12"/>
  <c r="A66" i="12"/>
  <c r="B65" i="12"/>
  <c r="A65" i="12"/>
  <c r="B64" i="12"/>
  <c r="A64" i="12"/>
  <c r="B63" i="12"/>
  <c r="A63" i="12"/>
  <c r="B62" i="12"/>
  <c r="A62" i="12"/>
  <c r="B61" i="12"/>
  <c r="A61" i="12"/>
  <c r="B60" i="12"/>
  <c r="A60" i="12"/>
  <c r="B59" i="12"/>
  <c r="A59" i="12"/>
  <c r="B58" i="12"/>
  <c r="A58" i="12"/>
  <c r="B57" i="12"/>
  <c r="A57" i="12"/>
  <c r="B56" i="12"/>
  <c r="A56" i="12"/>
  <c r="B55" i="12"/>
  <c r="A55" i="12"/>
  <c r="B54" i="12"/>
  <c r="A54" i="12"/>
  <c r="B53" i="12"/>
  <c r="A53" i="12"/>
  <c r="B52" i="12"/>
  <c r="A52" i="12"/>
  <c r="B51" i="12"/>
  <c r="A51" i="12"/>
  <c r="B50" i="12"/>
  <c r="A50" i="12"/>
  <c r="B49" i="12"/>
  <c r="A49" i="12"/>
  <c r="B48" i="12"/>
  <c r="A48" i="12"/>
  <c r="B47" i="12"/>
  <c r="A47" i="12"/>
  <c r="B46" i="12"/>
  <c r="A46" i="12"/>
  <c r="B45" i="12"/>
  <c r="A45" i="12"/>
  <c r="B44" i="12"/>
  <c r="A44" i="12"/>
  <c r="B43" i="12"/>
  <c r="A43" i="12"/>
  <c r="B42" i="12"/>
  <c r="A42" i="12"/>
  <c r="B41" i="12"/>
  <c r="A41" i="12"/>
  <c r="B40" i="12"/>
  <c r="A40" i="12"/>
  <c r="B39" i="12"/>
  <c r="A39" i="12"/>
  <c r="B38" i="12"/>
  <c r="A38" i="12"/>
  <c r="B37" i="12"/>
  <c r="A37" i="12"/>
  <c r="B36" i="12"/>
  <c r="A36" i="12"/>
  <c r="B35" i="12"/>
  <c r="A35" i="12"/>
  <c r="B34" i="12"/>
  <c r="A34" i="12"/>
  <c r="B33" i="12"/>
  <c r="A33" i="12"/>
  <c r="B32" i="12"/>
  <c r="A32" i="12"/>
  <c r="B31" i="12"/>
  <c r="A31" i="12"/>
  <c r="B30" i="12"/>
  <c r="A30" i="12"/>
  <c r="B29" i="12"/>
  <c r="A29" i="12"/>
  <c r="B28" i="12"/>
  <c r="A28" i="12"/>
  <c r="B27" i="12"/>
  <c r="A27" i="12"/>
  <c r="B26" i="12"/>
  <c r="A26" i="12"/>
  <c r="B25" i="12"/>
  <c r="A25" i="12"/>
  <c r="B24" i="12"/>
  <c r="A24" i="12"/>
  <c r="B23" i="12"/>
  <c r="A23" i="12"/>
  <c r="B22" i="12"/>
  <c r="A22" i="12"/>
  <c r="B21" i="12"/>
  <c r="A21" i="12"/>
  <c r="B20" i="12"/>
  <c r="A20" i="12"/>
  <c r="B19" i="12"/>
  <c r="A19" i="12"/>
  <c r="B18" i="12"/>
  <c r="A18" i="12"/>
  <c r="B17" i="12"/>
  <c r="A17" i="12"/>
  <c r="B16" i="12"/>
  <c r="A16" i="12"/>
  <c r="B15" i="12"/>
  <c r="A15" i="12"/>
  <c r="B14" i="12"/>
  <c r="A14" i="12"/>
  <c r="B13" i="12"/>
  <c r="A13" i="12"/>
  <c r="B12" i="12"/>
  <c r="A12" i="12"/>
  <c r="B11" i="12"/>
  <c r="A11" i="12"/>
  <c r="B10" i="12"/>
  <c r="A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D291" i="12"/>
  <c r="D292" i="12"/>
  <c r="D293" i="12"/>
  <c r="D294" i="12"/>
  <c r="D295" i="12"/>
  <c r="D296" i="12"/>
  <c r="D297" i="12"/>
  <c r="D298" i="12"/>
  <c r="D299" i="12"/>
  <c r="D300" i="12"/>
  <c r="D301" i="12"/>
  <c r="D302" i="12"/>
  <c r="D303" i="12"/>
  <c r="D304" i="12"/>
  <c r="D305" i="12"/>
  <c r="D306" i="12"/>
  <c r="D307" i="12"/>
  <c r="D308" i="12"/>
  <c r="D309" i="12"/>
  <c r="D310" i="12"/>
  <c r="D311" i="12"/>
  <c r="D312" i="12"/>
  <c r="D313" i="12"/>
  <c r="D314" i="12"/>
  <c r="D315" i="12"/>
  <c r="D316" i="12"/>
  <c r="D317" i="12"/>
  <c r="D318" i="12"/>
  <c r="D319" i="12"/>
  <c r="D320" i="12"/>
  <c r="D321" i="12"/>
  <c r="D322" i="12"/>
  <c r="D323" i="12"/>
  <c r="D324" i="12"/>
  <c r="D325" i="12"/>
  <c r="D326" i="12"/>
  <c r="D327" i="12"/>
  <c r="D328" i="12"/>
  <c r="D329" i="12"/>
  <c r="D330" i="12"/>
  <c r="D331" i="12"/>
  <c r="D332" i="12"/>
  <c r="D333" i="12"/>
  <c r="D334" i="12"/>
  <c r="D335" i="12"/>
  <c r="D336" i="12"/>
  <c r="D337" i="12"/>
  <c r="D338" i="12"/>
  <c r="D339" i="12"/>
  <c r="D340" i="12"/>
  <c r="D341" i="12"/>
  <c r="D342" i="12"/>
  <c r="D343" i="12"/>
  <c r="D344" i="12"/>
  <c r="D345" i="12"/>
  <c r="D346" i="12"/>
  <c r="D347" i="12"/>
  <c r="D348" i="12"/>
  <c r="D349" i="12"/>
  <c r="D350" i="12"/>
  <c r="D351" i="12"/>
  <c r="D352" i="12"/>
  <c r="D353" i="12"/>
  <c r="D354" i="12"/>
  <c r="D355" i="12"/>
  <c r="D356" i="12"/>
  <c r="D357" i="12"/>
  <c r="D358" i="12"/>
  <c r="D359" i="12"/>
  <c r="D360" i="12"/>
  <c r="D361" i="12"/>
  <c r="D362" i="12"/>
  <c r="D363" i="12"/>
  <c r="D364" i="12"/>
  <c r="D365" i="12"/>
  <c r="D366" i="12"/>
  <c r="D367" i="12"/>
  <c r="D368" i="12"/>
  <c r="D369" i="12"/>
  <c r="D370" i="12"/>
  <c r="D371" i="12"/>
  <c r="D372" i="12"/>
  <c r="D373" i="12"/>
  <c r="D374" i="12"/>
  <c r="D375" i="12"/>
  <c r="D376" i="12"/>
  <c r="D377" i="12"/>
  <c r="D378" i="12"/>
  <c r="D379" i="12"/>
  <c r="D380" i="12"/>
  <c r="D381" i="12"/>
  <c r="D382" i="12"/>
  <c r="D383" i="12"/>
  <c r="D384" i="12"/>
  <c r="D385" i="12"/>
  <c r="D386" i="12"/>
  <c r="D387" i="12"/>
  <c r="D388" i="12"/>
  <c r="D389" i="12"/>
  <c r="D390" i="12"/>
  <c r="D391" i="12"/>
  <c r="D392" i="12"/>
  <c r="D393" i="12"/>
  <c r="D394" i="12"/>
  <c r="D395" i="12"/>
  <c r="D396" i="12"/>
  <c r="D397" i="12"/>
  <c r="D398" i="12"/>
  <c r="D399" i="12"/>
  <c r="D400" i="12"/>
  <c r="D401" i="12"/>
  <c r="D402" i="12"/>
  <c r="D403" i="12"/>
  <c r="D404" i="12"/>
  <c r="D405" i="12"/>
  <c r="D406" i="12"/>
  <c r="D407" i="12"/>
  <c r="D408" i="12"/>
  <c r="D409" i="12"/>
  <c r="D410" i="12"/>
  <c r="D411" i="12"/>
  <c r="D412" i="12"/>
  <c r="D413" i="12"/>
  <c r="D414" i="12"/>
  <c r="D415" i="12"/>
  <c r="D416" i="12"/>
  <c r="D417" i="12"/>
  <c r="D418" i="12"/>
  <c r="D419" i="12"/>
  <c r="D420" i="12"/>
  <c r="D421" i="12"/>
  <c r="D422" i="12"/>
  <c r="D423" i="12"/>
  <c r="D424" i="12"/>
  <c r="D425" i="12"/>
  <c r="D426" i="12"/>
  <c r="D427" i="12"/>
  <c r="D428" i="12"/>
  <c r="D429" i="12"/>
  <c r="D430" i="12"/>
  <c r="D431" i="12"/>
  <c r="D432" i="12"/>
  <c r="D433" i="12"/>
  <c r="D434" i="12"/>
  <c r="D435" i="12"/>
  <c r="D436" i="12"/>
  <c r="D437" i="12"/>
  <c r="D438" i="12"/>
  <c r="D439" i="12"/>
  <c r="D440" i="12"/>
  <c r="D441" i="12"/>
  <c r="D442" i="12"/>
  <c r="D443" i="12"/>
  <c r="D444" i="12"/>
  <c r="D445" i="12"/>
  <c r="D446" i="12"/>
  <c r="D447" i="12"/>
  <c r="D448" i="12"/>
  <c r="D449" i="12"/>
  <c r="D450" i="12"/>
  <c r="D451" i="12"/>
  <c r="D452" i="12"/>
  <c r="D453" i="12"/>
  <c r="D454" i="12"/>
  <c r="D455" i="12"/>
  <c r="D456" i="12"/>
  <c r="D457" i="12"/>
  <c r="D458" i="12"/>
  <c r="D459" i="12"/>
  <c r="D460" i="12"/>
  <c r="D461" i="12"/>
  <c r="D462" i="12"/>
  <c r="D463" i="12"/>
  <c r="D464" i="12"/>
  <c r="D465" i="12"/>
  <c r="D466" i="12"/>
  <c r="D467" i="12"/>
  <c r="D468" i="12"/>
  <c r="D469" i="12"/>
  <c r="D470" i="12"/>
  <c r="D471" i="12"/>
  <c r="D472" i="12"/>
  <c r="D473" i="12"/>
  <c r="D474" i="12"/>
  <c r="D475" i="12"/>
  <c r="D476" i="12"/>
  <c r="D477" i="12"/>
  <c r="D478" i="12"/>
  <c r="D479" i="12"/>
  <c r="D480" i="12"/>
  <c r="D481" i="12"/>
  <c r="D482" i="12"/>
  <c r="D483" i="12"/>
  <c r="D484" i="12"/>
  <c r="D485" i="12"/>
  <c r="D486" i="12"/>
  <c r="D487" i="12"/>
  <c r="D488" i="12"/>
  <c r="D489" i="12"/>
  <c r="D490" i="12"/>
  <c r="D491" i="12"/>
  <c r="D492" i="12"/>
  <c r="D493" i="12"/>
  <c r="D494" i="12"/>
  <c r="D495" i="12"/>
  <c r="D496" i="12"/>
  <c r="D497" i="12"/>
  <c r="D498" i="12"/>
  <c r="D499" i="12"/>
  <c r="D500" i="12"/>
  <c r="D501" i="12"/>
  <c r="D502" i="12"/>
  <c r="D503" i="12"/>
  <c r="D504" i="12"/>
  <c r="D505" i="12"/>
  <c r="D506" i="12"/>
  <c r="D507" i="12"/>
  <c r="D508" i="12"/>
  <c r="D509" i="12"/>
  <c r="D510" i="12"/>
  <c r="D511" i="12"/>
  <c r="D512" i="12"/>
  <c r="D513" i="12"/>
  <c r="D514" i="12"/>
  <c r="D515" i="12"/>
  <c r="D516" i="12"/>
  <c r="D517" i="12"/>
  <c r="D518" i="12"/>
  <c r="D519" i="12"/>
  <c r="D520" i="12"/>
  <c r="D521" i="12"/>
  <c r="D522" i="12"/>
  <c r="D523" i="12"/>
  <c r="D524" i="12"/>
  <c r="D525" i="12"/>
  <c r="D526" i="12"/>
  <c r="D527" i="12"/>
  <c r="D528" i="12"/>
  <c r="D529" i="12"/>
  <c r="D530" i="12"/>
  <c r="D531" i="12"/>
  <c r="D10" i="12"/>
  <c r="B532" i="11"/>
  <c r="B531" i="11"/>
  <c r="A531" i="11"/>
  <c r="B530" i="11"/>
  <c r="A530" i="11"/>
  <c r="B529" i="11"/>
  <c r="A529" i="11"/>
  <c r="B528" i="11"/>
  <c r="A528" i="11"/>
  <c r="B527" i="11"/>
  <c r="A527" i="11"/>
  <c r="B526" i="11"/>
  <c r="A526" i="11"/>
  <c r="B525" i="11"/>
  <c r="A525" i="11"/>
  <c r="B524" i="11"/>
  <c r="A524" i="11"/>
  <c r="B523" i="11"/>
  <c r="A523" i="11"/>
  <c r="B522" i="11"/>
  <c r="A522" i="11"/>
  <c r="B521" i="11"/>
  <c r="A521" i="11"/>
  <c r="B520" i="11"/>
  <c r="A520" i="11"/>
  <c r="B519" i="11"/>
  <c r="A519" i="11"/>
  <c r="B518" i="11"/>
  <c r="A518" i="11"/>
  <c r="B517" i="11"/>
  <c r="A517" i="11"/>
  <c r="B516" i="11"/>
  <c r="A516" i="11"/>
  <c r="B515" i="11"/>
  <c r="A515" i="11"/>
  <c r="B514" i="11"/>
  <c r="A514" i="11"/>
  <c r="B513" i="11"/>
  <c r="A513" i="11"/>
  <c r="B512" i="11"/>
  <c r="A512" i="11"/>
  <c r="B511" i="11"/>
  <c r="A511" i="11"/>
  <c r="B510" i="11"/>
  <c r="A510" i="11"/>
  <c r="B509" i="11"/>
  <c r="A509" i="11"/>
  <c r="B508" i="11"/>
  <c r="A508" i="11"/>
  <c r="B507" i="11"/>
  <c r="A507" i="11"/>
  <c r="B506" i="11"/>
  <c r="A506" i="11"/>
  <c r="B505" i="11"/>
  <c r="A505" i="11"/>
  <c r="B504" i="11"/>
  <c r="A504" i="11"/>
  <c r="B503" i="11"/>
  <c r="A503" i="11"/>
  <c r="B502" i="11"/>
  <c r="A502" i="11"/>
  <c r="B501" i="11"/>
  <c r="A501" i="11"/>
  <c r="B500" i="11"/>
  <c r="A500" i="11"/>
  <c r="B499" i="11"/>
  <c r="A499" i="11"/>
  <c r="B498" i="11"/>
  <c r="A498" i="11"/>
  <c r="B497" i="11"/>
  <c r="A497" i="11"/>
  <c r="B496" i="11"/>
  <c r="A496" i="11"/>
  <c r="B495" i="11"/>
  <c r="A495" i="11"/>
  <c r="B494" i="11"/>
  <c r="A494" i="11"/>
  <c r="B493" i="11"/>
  <c r="A493" i="11"/>
  <c r="B492" i="11"/>
  <c r="A492" i="11"/>
  <c r="B491" i="11"/>
  <c r="A491" i="11"/>
  <c r="B490" i="11"/>
  <c r="A490" i="11"/>
  <c r="B489" i="11"/>
  <c r="A489" i="11"/>
  <c r="B488" i="11"/>
  <c r="A488" i="11"/>
  <c r="B487" i="11"/>
  <c r="A487" i="11"/>
  <c r="B486" i="11"/>
  <c r="A486" i="11"/>
  <c r="B485" i="11"/>
  <c r="A485" i="11"/>
  <c r="B484" i="11"/>
  <c r="A484" i="11"/>
  <c r="B483" i="11"/>
  <c r="A483" i="11"/>
  <c r="B482" i="11"/>
  <c r="A482" i="11"/>
  <c r="B481" i="11"/>
  <c r="A481" i="11"/>
  <c r="B480" i="11"/>
  <c r="A480" i="11"/>
  <c r="B479" i="11"/>
  <c r="A479" i="11"/>
  <c r="B478" i="11"/>
  <c r="A478" i="11"/>
  <c r="B477" i="11"/>
  <c r="A477" i="11"/>
  <c r="B476" i="11"/>
  <c r="A476" i="11"/>
  <c r="B475" i="11"/>
  <c r="A475" i="11"/>
  <c r="B474" i="11"/>
  <c r="A474" i="11"/>
  <c r="B473" i="11"/>
  <c r="A473" i="11"/>
  <c r="B472" i="11"/>
  <c r="A472" i="11"/>
  <c r="B471" i="11"/>
  <c r="A471" i="11"/>
  <c r="B470" i="11"/>
  <c r="A470" i="11"/>
  <c r="B469" i="11"/>
  <c r="A469" i="11"/>
  <c r="B468" i="11"/>
  <c r="A468" i="11"/>
  <c r="B467" i="11"/>
  <c r="A467" i="11"/>
  <c r="B466" i="11"/>
  <c r="A466" i="11"/>
  <c r="B465" i="11"/>
  <c r="A465" i="11"/>
  <c r="B464" i="11"/>
  <c r="A464" i="11"/>
  <c r="B463" i="11"/>
  <c r="A463" i="11"/>
  <c r="B462" i="11"/>
  <c r="A462" i="11"/>
  <c r="B461" i="11"/>
  <c r="A461" i="11"/>
  <c r="B460" i="11"/>
  <c r="A460" i="11"/>
  <c r="B459" i="11"/>
  <c r="A459" i="11"/>
  <c r="B458" i="11"/>
  <c r="A458" i="11"/>
  <c r="B457" i="11"/>
  <c r="A457" i="11"/>
  <c r="B456" i="11"/>
  <c r="A456" i="11"/>
  <c r="B455" i="11"/>
  <c r="A455" i="11"/>
  <c r="B454" i="11"/>
  <c r="A454" i="11"/>
  <c r="B453" i="11"/>
  <c r="A453" i="11"/>
  <c r="B452" i="11"/>
  <c r="A452" i="11"/>
  <c r="B451" i="11"/>
  <c r="A451" i="11"/>
  <c r="B450" i="11"/>
  <c r="A450" i="11"/>
  <c r="B449" i="11"/>
  <c r="A449" i="11"/>
  <c r="B448" i="11"/>
  <c r="A448" i="11"/>
  <c r="B447" i="11"/>
  <c r="A447" i="11"/>
  <c r="B446" i="11"/>
  <c r="A446" i="11"/>
  <c r="B445" i="11"/>
  <c r="A445" i="11"/>
  <c r="B444" i="11"/>
  <c r="A444" i="11"/>
  <c r="B443" i="11"/>
  <c r="A443" i="11"/>
  <c r="B442" i="11"/>
  <c r="A442" i="11"/>
  <c r="B441" i="11"/>
  <c r="A441" i="11"/>
  <c r="B440" i="11"/>
  <c r="A440" i="11"/>
  <c r="B439" i="11"/>
  <c r="A439" i="11"/>
  <c r="B438" i="11"/>
  <c r="A438" i="11"/>
  <c r="B437" i="11"/>
  <c r="A437" i="11"/>
  <c r="B436" i="11"/>
  <c r="A436" i="11"/>
  <c r="B435" i="11"/>
  <c r="A435" i="11"/>
  <c r="B434" i="11"/>
  <c r="A434" i="11"/>
  <c r="B433" i="11"/>
  <c r="A433" i="11"/>
  <c r="B432" i="11"/>
  <c r="A432" i="11"/>
  <c r="B431" i="11"/>
  <c r="A431" i="11"/>
  <c r="B430" i="11"/>
  <c r="A430" i="11"/>
  <c r="B429" i="11"/>
  <c r="A429" i="11"/>
  <c r="B428" i="11"/>
  <c r="A428" i="11"/>
  <c r="B427" i="11"/>
  <c r="A427" i="11"/>
  <c r="B426" i="11"/>
  <c r="A426" i="11"/>
  <c r="B425" i="11"/>
  <c r="A425" i="11"/>
  <c r="B424" i="11"/>
  <c r="A424" i="11"/>
  <c r="B423" i="11"/>
  <c r="A423" i="11"/>
  <c r="B422" i="11"/>
  <c r="A422" i="11"/>
  <c r="B421" i="11"/>
  <c r="A421" i="11"/>
  <c r="B420" i="11"/>
  <c r="A420" i="11"/>
  <c r="B419" i="11"/>
  <c r="A419" i="11"/>
  <c r="B418" i="11"/>
  <c r="A418" i="11"/>
  <c r="B417" i="11"/>
  <c r="A417" i="11"/>
  <c r="B416" i="11"/>
  <c r="A416" i="11"/>
  <c r="B415" i="11"/>
  <c r="A415" i="11"/>
  <c r="B414" i="11"/>
  <c r="A414" i="11"/>
  <c r="B413" i="11"/>
  <c r="A413" i="11"/>
  <c r="B412" i="11"/>
  <c r="A412" i="11"/>
  <c r="B411" i="11"/>
  <c r="A411" i="11"/>
  <c r="B410" i="11"/>
  <c r="A410" i="11"/>
  <c r="B409" i="11"/>
  <c r="A409" i="11"/>
  <c r="B408" i="11"/>
  <c r="A408" i="11"/>
  <c r="B407" i="11"/>
  <c r="A407" i="11"/>
  <c r="B406" i="11"/>
  <c r="A406" i="11"/>
  <c r="B405" i="11"/>
  <c r="A405" i="11"/>
  <c r="B404" i="11"/>
  <c r="A404" i="11"/>
  <c r="B403" i="11"/>
  <c r="A403" i="11"/>
  <c r="B402" i="11"/>
  <c r="A402" i="11"/>
  <c r="B401" i="11"/>
  <c r="A401" i="11"/>
  <c r="B400" i="11"/>
  <c r="A400" i="11"/>
  <c r="B399" i="11"/>
  <c r="A399" i="11"/>
  <c r="B398" i="11"/>
  <c r="A398" i="11"/>
  <c r="B397" i="11"/>
  <c r="A397" i="11"/>
  <c r="B396" i="11"/>
  <c r="A396" i="11"/>
  <c r="B395" i="11"/>
  <c r="A395" i="11"/>
  <c r="B394" i="11"/>
  <c r="A394" i="11"/>
  <c r="B393" i="11"/>
  <c r="A393" i="11"/>
  <c r="B392" i="11"/>
  <c r="A392" i="11"/>
  <c r="B391" i="11"/>
  <c r="A391" i="11"/>
  <c r="B390" i="11"/>
  <c r="A390" i="11"/>
  <c r="B389" i="11"/>
  <c r="A389" i="11"/>
  <c r="B388" i="11"/>
  <c r="A388" i="11"/>
  <c r="B387" i="11"/>
  <c r="A387" i="11"/>
  <c r="B386" i="11"/>
  <c r="A386" i="11"/>
  <c r="B385" i="11"/>
  <c r="A385" i="11"/>
  <c r="B384" i="11"/>
  <c r="A384" i="11"/>
  <c r="B383" i="11"/>
  <c r="A383" i="11"/>
  <c r="B382" i="11"/>
  <c r="A382" i="11"/>
  <c r="B381" i="11"/>
  <c r="A381" i="11"/>
  <c r="B380" i="11"/>
  <c r="A380" i="11"/>
  <c r="B379" i="11"/>
  <c r="A379" i="11"/>
  <c r="B378" i="11"/>
  <c r="A378" i="11"/>
  <c r="B377" i="11"/>
  <c r="A377" i="11"/>
  <c r="B376" i="11"/>
  <c r="A376" i="11"/>
  <c r="B375" i="11"/>
  <c r="A375" i="11"/>
  <c r="B374" i="11"/>
  <c r="A374" i="11"/>
  <c r="B373" i="11"/>
  <c r="A373" i="11"/>
  <c r="B372" i="11"/>
  <c r="A372" i="11"/>
  <c r="B371" i="11"/>
  <c r="A371" i="11"/>
  <c r="B370" i="11"/>
  <c r="A370" i="11"/>
  <c r="B369" i="11"/>
  <c r="A369" i="11"/>
  <c r="B368" i="11"/>
  <c r="A368" i="11"/>
  <c r="B367" i="11"/>
  <c r="A367" i="11"/>
  <c r="B366" i="11"/>
  <c r="A366" i="11"/>
  <c r="B365" i="11"/>
  <c r="A365" i="11"/>
  <c r="B364" i="11"/>
  <c r="A364" i="11"/>
  <c r="B363" i="11"/>
  <c r="A363" i="11"/>
  <c r="B362" i="11"/>
  <c r="A362" i="11"/>
  <c r="B361" i="11"/>
  <c r="A361" i="11"/>
  <c r="B360" i="11"/>
  <c r="A360" i="11"/>
  <c r="B359" i="11"/>
  <c r="A359" i="11"/>
  <c r="B358" i="11"/>
  <c r="A358" i="11"/>
  <c r="B357" i="11"/>
  <c r="A357" i="11"/>
  <c r="B356" i="11"/>
  <c r="A356" i="11"/>
  <c r="B355" i="11"/>
  <c r="A355" i="11"/>
  <c r="B354" i="11"/>
  <c r="A354" i="11"/>
  <c r="B353" i="11"/>
  <c r="A353" i="11"/>
  <c r="B352" i="11"/>
  <c r="A352" i="11"/>
  <c r="B351" i="11"/>
  <c r="A351" i="11"/>
  <c r="B350" i="11"/>
  <c r="A350" i="11"/>
  <c r="B349" i="11"/>
  <c r="A349" i="11"/>
  <c r="B348" i="11"/>
  <c r="A348" i="11"/>
  <c r="B347" i="11"/>
  <c r="A347" i="11"/>
  <c r="B346" i="11"/>
  <c r="A346" i="11"/>
  <c r="B345" i="11"/>
  <c r="A345" i="11"/>
  <c r="B344" i="11"/>
  <c r="A344" i="11"/>
  <c r="B343" i="11"/>
  <c r="A343" i="11"/>
  <c r="B342" i="11"/>
  <c r="A342" i="11"/>
  <c r="B341" i="11"/>
  <c r="A341" i="11"/>
  <c r="B340" i="11"/>
  <c r="A340" i="11"/>
  <c r="B339" i="11"/>
  <c r="A339" i="11"/>
  <c r="B338" i="11"/>
  <c r="A338" i="11"/>
  <c r="B337" i="11"/>
  <c r="A337" i="11"/>
  <c r="B336" i="11"/>
  <c r="A336" i="11"/>
  <c r="B335" i="11"/>
  <c r="A335" i="11"/>
  <c r="B334" i="11"/>
  <c r="A334" i="11"/>
  <c r="B333" i="11"/>
  <c r="A333" i="11"/>
  <c r="B332" i="11"/>
  <c r="A332" i="11"/>
  <c r="B331" i="11"/>
  <c r="A331" i="11"/>
  <c r="B330" i="11"/>
  <c r="A330" i="11"/>
  <c r="B329" i="11"/>
  <c r="A329" i="11"/>
  <c r="B328" i="11"/>
  <c r="A328" i="11"/>
  <c r="B327" i="11"/>
  <c r="A327" i="11"/>
  <c r="B326" i="11"/>
  <c r="A326" i="11"/>
  <c r="B325" i="11"/>
  <c r="A325" i="11"/>
  <c r="B324" i="11"/>
  <c r="A324" i="11"/>
  <c r="B323" i="11"/>
  <c r="A323" i="11"/>
  <c r="B322" i="11"/>
  <c r="A322" i="11"/>
  <c r="B321" i="11"/>
  <c r="A321" i="11"/>
  <c r="B320" i="11"/>
  <c r="A320" i="11"/>
  <c r="B319" i="11"/>
  <c r="A319" i="11"/>
  <c r="B318" i="11"/>
  <c r="A318" i="11"/>
  <c r="B317" i="11"/>
  <c r="A317" i="11"/>
  <c r="B316" i="11"/>
  <c r="A316" i="11"/>
  <c r="B315" i="11"/>
  <c r="A315" i="11"/>
  <c r="B314" i="11"/>
  <c r="A314" i="11"/>
  <c r="B313" i="11"/>
  <c r="A313" i="11"/>
  <c r="B312" i="11"/>
  <c r="A312" i="11"/>
  <c r="B311" i="11"/>
  <c r="A311" i="11"/>
  <c r="B310" i="11"/>
  <c r="A310" i="11"/>
  <c r="B309" i="11"/>
  <c r="A309" i="11"/>
  <c r="B308" i="11"/>
  <c r="A308" i="11"/>
  <c r="B307" i="11"/>
  <c r="A307" i="11"/>
  <c r="B306" i="11"/>
  <c r="A306" i="11"/>
  <c r="B305" i="11"/>
  <c r="A305" i="11"/>
  <c r="B304" i="11"/>
  <c r="A304" i="11"/>
  <c r="B303" i="11"/>
  <c r="A303" i="11"/>
  <c r="B302" i="11"/>
  <c r="A302" i="11"/>
  <c r="B301" i="11"/>
  <c r="A301" i="11"/>
  <c r="B300" i="11"/>
  <c r="A300" i="11"/>
  <c r="B299" i="11"/>
  <c r="A299" i="11"/>
  <c r="B298" i="11"/>
  <c r="A298" i="11"/>
  <c r="B297" i="11"/>
  <c r="A297" i="11"/>
  <c r="B296" i="11"/>
  <c r="A296" i="11"/>
  <c r="B295" i="11"/>
  <c r="A295" i="11"/>
  <c r="B294" i="11"/>
  <c r="A294" i="11"/>
  <c r="B293" i="11"/>
  <c r="A293" i="11"/>
  <c r="B292" i="11"/>
  <c r="A292" i="11"/>
  <c r="B291" i="11"/>
  <c r="A291" i="11"/>
  <c r="B290" i="11"/>
  <c r="A290" i="11"/>
  <c r="B289" i="11"/>
  <c r="A289" i="11"/>
  <c r="B288" i="11"/>
  <c r="A288" i="11"/>
  <c r="B287" i="11"/>
  <c r="A287" i="11"/>
  <c r="B286" i="11"/>
  <c r="A286" i="11"/>
  <c r="B285" i="11"/>
  <c r="A285" i="11"/>
  <c r="B284" i="11"/>
  <c r="A284" i="11"/>
  <c r="B283" i="11"/>
  <c r="A283" i="11"/>
  <c r="B282" i="11"/>
  <c r="A282" i="11"/>
  <c r="B281" i="11"/>
  <c r="A281" i="11"/>
  <c r="B280" i="11"/>
  <c r="A280" i="11"/>
  <c r="B279" i="11"/>
  <c r="A279" i="11"/>
  <c r="B278" i="11"/>
  <c r="A278" i="11"/>
  <c r="B277" i="11"/>
  <c r="A277" i="11"/>
  <c r="B276" i="11"/>
  <c r="A276" i="11"/>
  <c r="B275" i="11"/>
  <c r="A275" i="11"/>
  <c r="B274" i="11"/>
  <c r="A274" i="11"/>
  <c r="B273" i="11"/>
  <c r="A273" i="11"/>
  <c r="B272" i="11"/>
  <c r="A272" i="11"/>
  <c r="B271" i="11"/>
  <c r="A271" i="11"/>
  <c r="B270" i="11"/>
  <c r="A270" i="11"/>
  <c r="B269" i="11"/>
  <c r="A269" i="11"/>
  <c r="B268" i="11"/>
  <c r="A268" i="11"/>
  <c r="B267" i="11"/>
  <c r="A267" i="11"/>
  <c r="B266" i="11"/>
  <c r="A266" i="11"/>
  <c r="B265" i="11"/>
  <c r="A265" i="11"/>
  <c r="B264" i="11"/>
  <c r="A264" i="11"/>
  <c r="B263" i="11"/>
  <c r="A263" i="11"/>
  <c r="B262" i="11"/>
  <c r="A262" i="11"/>
  <c r="B261" i="11"/>
  <c r="A261" i="11"/>
  <c r="B260" i="11"/>
  <c r="A260" i="11"/>
  <c r="B259" i="11"/>
  <c r="A259" i="11"/>
  <c r="B258" i="11"/>
  <c r="A258" i="11"/>
  <c r="B257" i="11"/>
  <c r="A257" i="11"/>
  <c r="B256" i="11"/>
  <c r="A256" i="11"/>
  <c r="B255" i="11"/>
  <c r="A255" i="11"/>
  <c r="B254" i="11"/>
  <c r="A254" i="11"/>
  <c r="B253" i="11"/>
  <c r="A253" i="11"/>
  <c r="B252" i="11"/>
  <c r="A252" i="11"/>
  <c r="B251" i="11"/>
  <c r="A251" i="11"/>
  <c r="B250" i="11"/>
  <c r="A250" i="11"/>
  <c r="B249" i="11"/>
  <c r="A249" i="11"/>
  <c r="B248" i="11"/>
  <c r="A248" i="11"/>
  <c r="B247" i="11"/>
  <c r="A247" i="11"/>
  <c r="B246" i="11"/>
  <c r="A246" i="11"/>
  <c r="B245" i="11"/>
  <c r="A245" i="11"/>
  <c r="B244" i="11"/>
  <c r="A244" i="11"/>
  <c r="B243" i="11"/>
  <c r="A243" i="11"/>
  <c r="B242" i="11"/>
  <c r="A242" i="11"/>
  <c r="B241" i="11"/>
  <c r="A241" i="11"/>
  <c r="B240" i="11"/>
  <c r="A240" i="11"/>
  <c r="B239" i="11"/>
  <c r="A239" i="11"/>
  <c r="B238" i="11"/>
  <c r="A238" i="11"/>
  <c r="B237" i="11"/>
  <c r="A237" i="11"/>
  <c r="B236" i="11"/>
  <c r="A236" i="11"/>
  <c r="B235" i="11"/>
  <c r="A235" i="11"/>
  <c r="B234" i="11"/>
  <c r="A234" i="11"/>
  <c r="B233" i="11"/>
  <c r="A233" i="11"/>
  <c r="B232" i="11"/>
  <c r="A232" i="11"/>
  <c r="B231" i="11"/>
  <c r="A231" i="11"/>
  <c r="B230" i="11"/>
  <c r="A230" i="11"/>
  <c r="B229" i="11"/>
  <c r="A229" i="11"/>
  <c r="B228" i="11"/>
  <c r="A228" i="11"/>
  <c r="B227" i="11"/>
  <c r="A227" i="11"/>
  <c r="B226" i="11"/>
  <c r="A226" i="11"/>
  <c r="B225" i="11"/>
  <c r="A225" i="11"/>
  <c r="B224" i="11"/>
  <c r="A224" i="11"/>
  <c r="B223" i="11"/>
  <c r="A223" i="11"/>
  <c r="B222" i="11"/>
  <c r="A222" i="11"/>
  <c r="B221" i="11"/>
  <c r="A221" i="11"/>
  <c r="B220" i="11"/>
  <c r="A220" i="11"/>
  <c r="B219" i="11"/>
  <c r="A219" i="11"/>
  <c r="B218" i="11"/>
  <c r="A218" i="11"/>
  <c r="B217" i="11"/>
  <c r="A217" i="11"/>
  <c r="B216" i="11"/>
  <c r="A216" i="11"/>
  <c r="B215" i="11"/>
  <c r="A215" i="11"/>
  <c r="B214" i="11"/>
  <c r="A214" i="11"/>
  <c r="B213" i="11"/>
  <c r="A213" i="11"/>
  <c r="B212" i="11"/>
  <c r="A212" i="11"/>
  <c r="B211" i="11"/>
  <c r="A211" i="11"/>
  <c r="B210" i="11"/>
  <c r="A210" i="11"/>
  <c r="B209" i="11"/>
  <c r="A209" i="11"/>
  <c r="B208" i="11"/>
  <c r="A208" i="11"/>
  <c r="B207" i="11"/>
  <c r="A207" i="11"/>
  <c r="B206" i="11"/>
  <c r="A206" i="11"/>
  <c r="B205" i="11"/>
  <c r="A205" i="11"/>
  <c r="B204" i="11"/>
  <c r="A204" i="11"/>
  <c r="B203" i="11"/>
  <c r="A203" i="11"/>
  <c r="B202" i="11"/>
  <c r="A202" i="11"/>
  <c r="B201" i="11"/>
  <c r="A201" i="11"/>
  <c r="B200" i="11"/>
  <c r="A200" i="11"/>
  <c r="B199" i="11"/>
  <c r="A199" i="11"/>
  <c r="B198" i="11"/>
  <c r="A198" i="11"/>
  <c r="B197" i="11"/>
  <c r="A197" i="11"/>
  <c r="B196" i="11"/>
  <c r="A196" i="11"/>
  <c r="B195" i="11"/>
  <c r="A195" i="11"/>
  <c r="B194" i="11"/>
  <c r="A194" i="11"/>
  <c r="B193" i="11"/>
  <c r="A193" i="11"/>
  <c r="B192" i="11"/>
  <c r="A192" i="11"/>
  <c r="B191" i="11"/>
  <c r="A191" i="11"/>
  <c r="B190" i="11"/>
  <c r="A190" i="11"/>
  <c r="B189" i="11"/>
  <c r="A189" i="11"/>
  <c r="B188" i="11"/>
  <c r="A188" i="11"/>
  <c r="B187" i="11"/>
  <c r="A187" i="11"/>
  <c r="B186" i="11"/>
  <c r="A186" i="11"/>
  <c r="B185" i="11"/>
  <c r="A185" i="11"/>
  <c r="B184" i="11"/>
  <c r="A184" i="11"/>
  <c r="B183" i="11"/>
  <c r="A183" i="11"/>
  <c r="B182" i="11"/>
  <c r="A182" i="11"/>
  <c r="B181" i="11"/>
  <c r="A181" i="11"/>
  <c r="B180" i="11"/>
  <c r="A180" i="11"/>
  <c r="B179" i="11"/>
  <c r="A179" i="11"/>
  <c r="B178" i="11"/>
  <c r="A178" i="11"/>
  <c r="B177" i="11"/>
  <c r="A177" i="11"/>
  <c r="B176" i="11"/>
  <c r="A176" i="11"/>
  <c r="B175" i="11"/>
  <c r="A175" i="11"/>
  <c r="B174" i="11"/>
  <c r="A174" i="11"/>
  <c r="B173" i="11"/>
  <c r="A173" i="11"/>
  <c r="B172" i="11"/>
  <c r="A172" i="11"/>
  <c r="B171" i="11"/>
  <c r="A171" i="11"/>
  <c r="B170" i="11"/>
  <c r="A170" i="11"/>
  <c r="B169" i="11"/>
  <c r="A169" i="11"/>
  <c r="B168" i="11"/>
  <c r="A168" i="11"/>
  <c r="B167" i="11"/>
  <c r="A167" i="11"/>
  <c r="B166" i="11"/>
  <c r="A166" i="11"/>
  <c r="B165" i="11"/>
  <c r="A165" i="11"/>
  <c r="B164" i="11"/>
  <c r="A164" i="11"/>
  <c r="B163" i="11"/>
  <c r="A163" i="11"/>
  <c r="B162" i="11"/>
  <c r="A162" i="11"/>
  <c r="B161" i="11"/>
  <c r="A161" i="11"/>
  <c r="B160" i="11"/>
  <c r="A160" i="11"/>
  <c r="B159" i="11"/>
  <c r="A159" i="11"/>
  <c r="B158" i="11"/>
  <c r="A158" i="11"/>
  <c r="B157" i="11"/>
  <c r="A157" i="11"/>
  <c r="B156" i="11"/>
  <c r="A156" i="11"/>
  <c r="B155" i="11"/>
  <c r="A155" i="11"/>
  <c r="B154" i="11"/>
  <c r="A154" i="11"/>
  <c r="B153" i="11"/>
  <c r="A153" i="11"/>
  <c r="B152" i="11"/>
  <c r="A152" i="11"/>
  <c r="B151" i="11"/>
  <c r="A151" i="11"/>
  <c r="B150" i="11"/>
  <c r="A150" i="11"/>
  <c r="B149" i="11"/>
  <c r="A149" i="11"/>
  <c r="B148" i="11"/>
  <c r="A148" i="11"/>
  <c r="B147" i="11"/>
  <c r="A147" i="11"/>
  <c r="B146" i="11"/>
  <c r="A146" i="11"/>
  <c r="B145" i="11"/>
  <c r="A145" i="11"/>
  <c r="B144" i="11"/>
  <c r="A144" i="11"/>
  <c r="B143" i="11"/>
  <c r="A143" i="11"/>
  <c r="B142" i="11"/>
  <c r="A142" i="11"/>
  <c r="B141" i="11"/>
  <c r="A141" i="11"/>
  <c r="B140" i="11"/>
  <c r="A140" i="11"/>
  <c r="B139" i="11"/>
  <c r="A139" i="11"/>
  <c r="B138" i="11"/>
  <c r="A138" i="11"/>
  <c r="B137" i="11"/>
  <c r="A137" i="11"/>
  <c r="B136" i="11"/>
  <c r="A136" i="11"/>
  <c r="B135" i="11"/>
  <c r="A135" i="11"/>
  <c r="B134" i="11"/>
  <c r="A134" i="11"/>
  <c r="B133" i="11"/>
  <c r="A133" i="11"/>
  <c r="B132" i="11"/>
  <c r="A132" i="11"/>
  <c r="B131" i="11"/>
  <c r="A131" i="11"/>
  <c r="B130" i="11"/>
  <c r="A130" i="11"/>
  <c r="B129" i="11"/>
  <c r="A129" i="11"/>
  <c r="B128" i="11"/>
  <c r="A128" i="11"/>
  <c r="B127" i="11"/>
  <c r="A127" i="11"/>
  <c r="B126" i="11"/>
  <c r="A126" i="11"/>
  <c r="B125" i="11"/>
  <c r="A125" i="11"/>
  <c r="B124" i="11"/>
  <c r="A124" i="11"/>
  <c r="B123" i="11"/>
  <c r="A123" i="11"/>
  <c r="B122" i="11"/>
  <c r="A122" i="11"/>
  <c r="B121" i="11"/>
  <c r="A121" i="11"/>
  <c r="B120" i="11"/>
  <c r="A120" i="11"/>
  <c r="B119" i="11"/>
  <c r="A119" i="11"/>
  <c r="B118" i="11"/>
  <c r="A118" i="11"/>
  <c r="B117" i="11"/>
  <c r="A117" i="11"/>
  <c r="B116" i="11"/>
  <c r="A116" i="11"/>
  <c r="B115" i="11"/>
  <c r="A115" i="11"/>
  <c r="B114" i="11"/>
  <c r="A114" i="11"/>
  <c r="B113" i="11"/>
  <c r="A113" i="11"/>
  <c r="B112" i="11"/>
  <c r="A112" i="11"/>
  <c r="B111" i="11"/>
  <c r="A111" i="11"/>
  <c r="B110" i="11"/>
  <c r="A110" i="11"/>
  <c r="B109" i="11"/>
  <c r="A109" i="11"/>
  <c r="B108" i="11"/>
  <c r="A108" i="11"/>
  <c r="B107" i="11"/>
  <c r="A107" i="11"/>
  <c r="B106" i="11"/>
  <c r="A106" i="11"/>
  <c r="B105" i="11"/>
  <c r="A105" i="11"/>
  <c r="B104" i="11"/>
  <c r="A104" i="11"/>
  <c r="B103" i="11"/>
  <c r="A103" i="11"/>
  <c r="B102" i="11"/>
  <c r="A102" i="11"/>
  <c r="B101" i="11"/>
  <c r="A101" i="11"/>
  <c r="B100" i="11"/>
  <c r="A100" i="11"/>
  <c r="B99" i="11"/>
  <c r="A99" i="11"/>
  <c r="B98" i="11"/>
  <c r="A98" i="11"/>
  <c r="B97" i="11"/>
  <c r="A97" i="11"/>
  <c r="B96" i="11"/>
  <c r="A96" i="11"/>
  <c r="B95" i="11"/>
  <c r="A95" i="11"/>
  <c r="B94" i="11"/>
  <c r="A94" i="11"/>
  <c r="B93" i="11"/>
  <c r="A93" i="11"/>
  <c r="B92" i="11"/>
  <c r="A92" i="11"/>
  <c r="B91" i="11"/>
  <c r="A91" i="11"/>
  <c r="B90" i="11"/>
  <c r="A90" i="11"/>
  <c r="B89" i="11"/>
  <c r="A89" i="11"/>
  <c r="B88" i="11"/>
  <c r="A88" i="11"/>
  <c r="B87" i="11"/>
  <c r="A87" i="11"/>
  <c r="B86" i="11"/>
  <c r="A86" i="11"/>
  <c r="B85" i="11"/>
  <c r="A85" i="11"/>
  <c r="B84" i="11"/>
  <c r="A84" i="11"/>
  <c r="B83" i="11"/>
  <c r="A83" i="11"/>
  <c r="B82" i="11"/>
  <c r="A82" i="11"/>
  <c r="B81" i="11"/>
  <c r="A81" i="11"/>
  <c r="B80" i="11"/>
  <c r="A80" i="11"/>
  <c r="B79" i="11"/>
  <c r="A79" i="11"/>
  <c r="B78" i="11"/>
  <c r="A78" i="11"/>
  <c r="B77" i="11"/>
  <c r="A77" i="11"/>
  <c r="B76" i="11"/>
  <c r="A76" i="11"/>
  <c r="B75" i="11"/>
  <c r="A75" i="11"/>
  <c r="B74" i="11"/>
  <c r="A74" i="11"/>
  <c r="B73" i="11"/>
  <c r="A73" i="11"/>
  <c r="B72" i="11"/>
  <c r="A72" i="11"/>
  <c r="B71" i="11"/>
  <c r="A71" i="11"/>
  <c r="B70" i="11"/>
  <c r="A70" i="11"/>
  <c r="B69" i="11"/>
  <c r="A69" i="11"/>
  <c r="B68" i="11"/>
  <c r="A68" i="11"/>
  <c r="B67" i="11"/>
  <c r="A67" i="11"/>
  <c r="B66" i="11"/>
  <c r="A66" i="11"/>
  <c r="B65" i="11"/>
  <c r="A65" i="11"/>
  <c r="B64" i="11"/>
  <c r="A64" i="11"/>
  <c r="B63" i="11"/>
  <c r="A63" i="11"/>
  <c r="B62" i="11"/>
  <c r="A62" i="11"/>
  <c r="B61" i="11"/>
  <c r="A61" i="11"/>
  <c r="B60" i="11"/>
  <c r="A60" i="11"/>
  <c r="B59" i="11"/>
  <c r="A59" i="11"/>
  <c r="B58" i="11"/>
  <c r="A58" i="11"/>
  <c r="B57" i="11"/>
  <c r="A57" i="11"/>
  <c r="B56" i="11"/>
  <c r="A56" i="11"/>
  <c r="B55" i="11"/>
  <c r="A55" i="11"/>
  <c r="B54" i="11"/>
  <c r="A54" i="11"/>
  <c r="B53" i="11"/>
  <c r="A53" i="11"/>
  <c r="B52" i="11"/>
  <c r="A52" i="11"/>
  <c r="B51" i="11"/>
  <c r="A51" i="11"/>
  <c r="B50" i="11"/>
  <c r="A50" i="11"/>
  <c r="B49" i="11"/>
  <c r="A49" i="11"/>
  <c r="B48" i="11"/>
  <c r="A48" i="11"/>
  <c r="B47" i="11"/>
  <c r="A47" i="11"/>
  <c r="B46" i="11"/>
  <c r="A46" i="11"/>
  <c r="B45" i="11"/>
  <c r="A45" i="11"/>
  <c r="B44" i="11"/>
  <c r="A44" i="11"/>
  <c r="B43" i="11"/>
  <c r="A43" i="11"/>
  <c r="B42" i="11"/>
  <c r="A42" i="11"/>
  <c r="B41" i="11"/>
  <c r="A41" i="11"/>
  <c r="B40" i="11"/>
  <c r="A40" i="11"/>
  <c r="B39" i="11"/>
  <c r="A39" i="11"/>
  <c r="B38" i="11"/>
  <c r="A38" i="11"/>
  <c r="B37" i="11"/>
  <c r="A37" i="11"/>
  <c r="B36" i="11"/>
  <c r="A36" i="11"/>
  <c r="B35" i="11"/>
  <c r="A35" i="11"/>
  <c r="B34" i="11"/>
  <c r="A34" i="11"/>
  <c r="B33" i="11"/>
  <c r="A33" i="11"/>
  <c r="B32" i="11"/>
  <c r="A32" i="11"/>
  <c r="B31" i="11"/>
  <c r="A31" i="11"/>
  <c r="B30" i="11"/>
  <c r="A30" i="11"/>
  <c r="B29" i="11"/>
  <c r="A29" i="11"/>
  <c r="B28" i="11"/>
  <c r="A28" i="11"/>
  <c r="B27" i="11"/>
  <c r="A27" i="11"/>
  <c r="B26" i="11"/>
  <c r="A26" i="11"/>
  <c r="B25" i="11"/>
  <c r="A25" i="11"/>
  <c r="B24" i="11"/>
  <c r="A24" i="11"/>
  <c r="B23" i="11"/>
  <c r="A23" i="11"/>
  <c r="B22" i="11"/>
  <c r="A22" i="11"/>
  <c r="B21" i="11"/>
  <c r="A21" i="11"/>
  <c r="B20" i="11"/>
  <c r="A20" i="11"/>
  <c r="B19" i="11"/>
  <c r="A19" i="11"/>
  <c r="B18" i="11"/>
  <c r="A18" i="11"/>
  <c r="B17" i="11"/>
  <c r="A17" i="11"/>
  <c r="B16" i="11"/>
  <c r="A16" i="11"/>
  <c r="B15" i="11"/>
  <c r="A15" i="11"/>
  <c r="B14" i="11"/>
  <c r="A14" i="11"/>
  <c r="B13" i="11"/>
  <c r="A13" i="11"/>
  <c r="B12" i="11"/>
  <c r="A12" i="11"/>
  <c r="B11" i="11"/>
  <c r="A11" i="11"/>
  <c r="B10" i="11"/>
  <c r="A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59" i="11"/>
  <c r="D360" i="11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75" i="11"/>
  <c r="D376" i="11"/>
  <c r="D377" i="11"/>
  <c r="D378" i="11"/>
  <c r="D379" i="11"/>
  <c r="D380" i="11"/>
  <c r="D381" i="11"/>
  <c r="D382" i="11"/>
  <c r="D383" i="11"/>
  <c r="D384" i="11"/>
  <c r="D385" i="11"/>
  <c r="D386" i="11"/>
  <c r="D387" i="11"/>
  <c r="D388" i="11"/>
  <c r="D389" i="11"/>
  <c r="D390" i="11"/>
  <c r="D391" i="11"/>
  <c r="D392" i="11"/>
  <c r="D393" i="11"/>
  <c r="D394" i="11"/>
  <c r="D395" i="11"/>
  <c r="D396" i="11"/>
  <c r="D397" i="11"/>
  <c r="D398" i="11"/>
  <c r="D399" i="11"/>
  <c r="D400" i="11"/>
  <c r="D401" i="11"/>
  <c r="D402" i="11"/>
  <c r="D403" i="11"/>
  <c r="D404" i="11"/>
  <c r="D405" i="11"/>
  <c r="D406" i="11"/>
  <c r="D407" i="11"/>
  <c r="D408" i="11"/>
  <c r="D409" i="11"/>
  <c r="D410" i="11"/>
  <c r="D411" i="11"/>
  <c r="D412" i="11"/>
  <c r="D413" i="11"/>
  <c r="D414" i="11"/>
  <c r="D415" i="11"/>
  <c r="D416" i="11"/>
  <c r="D417" i="11"/>
  <c r="D418" i="11"/>
  <c r="D419" i="11"/>
  <c r="D420" i="11"/>
  <c r="D421" i="11"/>
  <c r="D422" i="11"/>
  <c r="D423" i="11"/>
  <c r="D424" i="11"/>
  <c r="D425" i="11"/>
  <c r="D426" i="11"/>
  <c r="D427" i="11"/>
  <c r="D428" i="11"/>
  <c r="D429" i="11"/>
  <c r="D430" i="11"/>
  <c r="D431" i="11"/>
  <c r="D432" i="11"/>
  <c r="D433" i="11"/>
  <c r="D434" i="11"/>
  <c r="D435" i="11"/>
  <c r="D436" i="11"/>
  <c r="D437" i="11"/>
  <c r="D438" i="11"/>
  <c r="D439" i="11"/>
  <c r="D440" i="11"/>
  <c r="D441" i="11"/>
  <c r="D442" i="11"/>
  <c r="D443" i="11"/>
  <c r="D444" i="11"/>
  <c r="D445" i="11"/>
  <c r="D446" i="11"/>
  <c r="D447" i="11"/>
  <c r="D448" i="11"/>
  <c r="D449" i="11"/>
  <c r="D450" i="11"/>
  <c r="D451" i="11"/>
  <c r="D452" i="11"/>
  <c r="D453" i="11"/>
  <c r="D454" i="11"/>
  <c r="D455" i="11"/>
  <c r="D456" i="11"/>
  <c r="D457" i="11"/>
  <c r="D458" i="11"/>
  <c r="D459" i="11"/>
  <c r="D460" i="11"/>
  <c r="D461" i="11"/>
  <c r="D462" i="11"/>
  <c r="D463" i="11"/>
  <c r="D464" i="11"/>
  <c r="D465" i="11"/>
  <c r="D466" i="11"/>
  <c r="D467" i="11"/>
  <c r="D468" i="11"/>
  <c r="D469" i="11"/>
  <c r="D470" i="11"/>
  <c r="D471" i="11"/>
  <c r="D472" i="11"/>
  <c r="D473" i="11"/>
  <c r="D474" i="11"/>
  <c r="D475" i="11"/>
  <c r="D476" i="11"/>
  <c r="D477" i="11"/>
  <c r="D478" i="11"/>
  <c r="D479" i="11"/>
  <c r="D480" i="11"/>
  <c r="D481" i="11"/>
  <c r="D482" i="11"/>
  <c r="D483" i="11"/>
  <c r="D484" i="11"/>
  <c r="D485" i="11"/>
  <c r="D486" i="11"/>
  <c r="D487" i="11"/>
  <c r="D488" i="11"/>
  <c r="D489" i="11"/>
  <c r="D490" i="11"/>
  <c r="D491" i="11"/>
  <c r="D492" i="11"/>
  <c r="D493" i="11"/>
  <c r="D494" i="11"/>
  <c r="D495" i="11"/>
  <c r="D496" i="11"/>
  <c r="D497" i="11"/>
  <c r="D498" i="11"/>
  <c r="D499" i="11"/>
  <c r="D500" i="11"/>
  <c r="D501" i="11"/>
  <c r="D502" i="11"/>
  <c r="D503" i="11"/>
  <c r="D504" i="11"/>
  <c r="D505" i="11"/>
  <c r="D506" i="11"/>
  <c r="D507" i="11"/>
  <c r="D508" i="11"/>
  <c r="D509" i="11"/>
  <c r="D510" i="11"/>
  <c r="D511" i="11"/>
  <c r="D512" i="11"/>
  <c r="D513" i="11"/>
  <c r="D514" i="11"/>
  <c r="D515" i="11"/>
  <c r="D516" i="11"/>
  <c r="D517" i="11"/>
  <c r="D518" i="11"/>
  <c r="D519" i="11"/>
  <c r="D520" i="11"/>
  <c r="D521" i="11"/>
  <c r="D522" i="11"/>
  <c r="D523" i="11"/>
  <c r="D524" i="11"/>
  <c r="D525" i="11"/>
  <c r="D526" i="11"/>
  <c r="D527" i="11"/>
  <c r="D528" i="11"/>
  <c r="D529" i="11"/>
  <c r="D530" i="11"/>
  <c r="D531" i="11"/>
  <c r="D10" i="11"/>
  <c r="B532" i="8"/>
  <c r="B531" i="8"/>
  <c r="A531" i="8"/>
  <c r="B530" i="8"/>
  <c r="A530" i="8"/>
  <c r="B529" i="8"/>
  <c r="A529" i="8"/>
  <c r="B528" i="8"/>
  <c r="A528" i="8"/>
  <c r="B527" i="8"/>
  <c r="A527" i="8"/>
  <c r="B526" i="8"/>
  <c r="A526" i="8"/>
  <c r="B525" i="8"/>
  <c r="A525" i="8"/>
  <c r="B524" i="8"/>
  <c r="A524" i="8"/>
  <c r="B523" i="8"/>
  <c r="A523" i="8"/>
  <c r="B522" i="8"/>
  <c r="A522" i="8"/>
  <c r="B521" i="8"/>
  <c r="A521" i="8"/>
  <c r="B520" i="8"/>
  <c r="A520" i="8"/>
  <c r="B519" i="8"/>
  <c r="A519" i="8"/>
  <c r="B518" i="8"/>
  <c r="A518" i="8"/>
  <c r="B517" i="8"/>
  <c r="A517" i="8"/>
  <c r="B516" i="8"/>
  <c r="A516" i="8"/>
  <c r="B515" i="8"/>
  <c r="A515" i="8"/>
  <c r="B514" i="8"/>
  <c r="A514" i="8"/>
  <c r="B513" i="8"/>
  <c r="A513" i="8"/>
  <c r="B512" i="8"/>
  <c r="A512" i="8"/>
  <c r="B511" i="8"/>
  <c r="A511" i="8"/>
  <c r="B510" i="8"/>
  <c r="A510" i="8"/>
  <c r="B509" i="8"/>
  <c r="A509" i="8"/>
  <c r="B508" i="8"/>
  <c r="A508" i="8"/>
  <c r="B507" i="8"/>
  <c r="A507" i="8"/>
  <c r="B506" i="8"/>
  <c r="A506" i="8"/>
  <c r="B505" i="8"/>
  <c r="A505" i="8"/>
  <c r="B504" i="8"/>
  <c r="A504" i="8"/>
  <c r="B503" i="8"/>
  <c r="A503" i="8"/>
  <c r="B502" i="8"/>
  <c r="A502" i="8"/>
  <c r="B501" i="8"/>
  <c r="A501" i="8"/>
  <c r="B500" i="8"/>
  <c r="A500" i="8"/>
  <c r="B499" i="8"/>
  <c r="A499" i="8"/>
  <c r="B498" i="8"/>
  <c r="A498" i="8"/>
  <c r="B497" i="8"/>
  <c r="A497" i="8"/>
  <c r="B496" i="8"/>
  <c r="A496" i="8"/>
  <c r="B495" i="8"/>
  <c r="A495" i="8"/>
  <c r="B494" i="8"/>
  <c r="A494" i="8"/>
  <c r="B493" i="8"/>
  <c r="A493" i="8"/>
  <c r="B492" i="8"/>
  <c r="A492" i="8"/>
  <c r="B491" i="8"/>
  <c r="A491" i="8"/>
  <c r="B490" i="8"/>
  <c r="A490" i="8"/>
  <c r="B489" i="8"/>
  <c r="A489" i="8"/>
  <c r="B488" i="8"/>
  <c r="A488" i="8"/>
  <c r="B487" i="8"/>
  <c r="A487" i="8"/>
  <c r="B486" i="8"/>
  <c r="A486" i="8"/>
  <c r="B485" i="8"/>
  <c r="A485" i="8"/>
  <c r="B484" i="8"/>
  <c r="A484" i="8"/>
  <c r="B483" i="8"/>
  <c r="A483" i="8"/>
  <c r="B482" i="8"/>
  <c r="A482" i="8"/>
  <c r="B481" i="8"/>
  <c r="A481" i="8"/>
  <c r="B480" i="8"/>
  <c r="A480" i="8"/>
  <c r="B479" i="8"/>
  <c r="A479" i="8"/>
  <c r="B478" i="8"/>
  <c r="A478" i="8"/>
  <c r="B477" i="8"/>
  <c r="A477" i="8"/>
  <c r="B476" i="8"/>
  <c r="A476" i="8"/>
  <c r="B475" i="8"/>
  <c r="A475" i="8"/>
  <c r="B474" i="8"/>
  <c r="A474" i="8"/>
  <c r="B473" i="8"/>
  <c r="A473" i="8"/>
  <c r="B472" i="8"/>
  <c r="A472" i="8"/>
  <c r="B471" i="8"/>
  <c r="A471" i="8"/>
  <c r="B470" i="8"/>
  <c r="A470" i="8"/>
  <c r="B469" i="8"/>
  <c r="A469" i="8"/>
  <c r="B468" i="8"/>
  <c r="A468" i="8"/>
  <c r="B467" i="8"/>
  <c r="A467" i="8"/>
  <c r="B466" i="8"/>
  <c r="A466" i="8"/>
  <c r="B465" i="8"/>
  <c r="A465" i="8"/>
  <c r="B464" i="8"/>
  <c r="A464" i="8"/>
  <c r="B463" i="8"/>
  <c r="A463" i="8"/>
  <c r="B462" i="8"/>
  <c r="A462" i="8"/>
  <c r="B461" i="8"/>
  <c r="A461" i="8"/>
  <c r="B460" i="8"/>
  <c r="A460" i="8"/>
  <c r="B459" i="8"/>
  <c r="A459" i="8"/>
  <c r="B458" i="8"/>
  <c r="A458" i="8"/>
  <c r="B457" i="8"/>
  <c r="A457" i="8"/>
  <c r="B456" i="8"/>
  <c r="A456" i="8"/>
  <c r="B455" i="8"/>
  <c r="A455" i="8"/>
  <c r="B454" i="8"/>
  <c r="A454" i="8"/>
  <c r="B453" i="8"/>
  <c r="A453" i="8"/>
  <c r="B452" i="8"/>
  <c r="A452" i="8"/>
  <c r="B451" i="8"/>
  <c r="A451" i="8"/>
  <c r="B450" i="8"/>
  <c r="A450" i="8"/>
  <c r="B449" i="8"/>
  <c r="A449" i="8"/>
  <c r="B448" i="8"/>
  <c r="A448" i="8"/>
  <c r="B447" i="8"/>
  <c r="A447" i="8"/>
  <c r="B446" i="8"/>
  <c r="A446" i="8"/>
  <c r="B445" i="8"/>
  <c r="A445" i="8"/>
  <c r="B444" i="8"/>
  <c r="A444" i="8"/>
  <c r="B443" i="8"/>
  <c r="A443" i="8"/>
  <c r="B442" i="8"/>
  <c r="A442" i="8"/>
  <c r="B441" i="8"/>
  <c r="A441" i="8"/>
  <c r="B440" i="8"/>
  <c r="A440" i="8"/>
  <c r="B439" i="8"/>
  <c r="A439" i="8"/>
  <c r="B438" i="8"/>
  <c r="A438" i="8"/>
  <c r="B437" i="8"/>
  <c r="A437" i="8"/>
  <c r="B436" i="8"/>
  <c r="A436" i="8"/>
  <c r="B435" i="8"/>
  <c r="A435" i="8"/>
  <c r="B434" i="8"/>
  <c r="A434" i="8"/>
  <c r="B433" i="8"/>
  <c r="A433" i="8"/>
  <c r="B432" i="8"/>
  <c r="A432" i="8"/>
  <c r="B431" i="8"/>
  <c r="A431" i="8"/>
  <c r="B430" i="8"/>
  <c r="A430" i="8"/>
  <c r="B429" i="8"/>
  <c r="A429" i="8"/>
  <c r="B428" i="8"/>
  <c r="A428" i="8"/>
  <c r="B427" i="8"/>
  <c r="A427" i="8"/>
  <c r="B426" i="8"/>
  <c r="A426" i="8"/>
  <c r="B425" i="8"/>
  <c r="A425" i="8"/>
  <c r="B424" i="8"/>
  <c r="A424" i="8"/>
  <c r="B423" i="8"/>
  <c r="A423" i="8"/>
  <c r="B422" i="8"/>
  <c r="A422" i="8"/>
  <c r="B421" i="8"/>
  <c r="A421" i="8"/>
  <c r="B420" i="8"/>
  <c r="A420" i="8"/>
  <c r="B419" i="8"/>
  <c r="A419" i="8"/>
  <c r="B418" i="8"/>
  <c r="A418" i="8"/>
  <c r="B417" i="8"/>
  <c r="A417" i="8"/>
  <c r="B416" i="8"/>
  <c r="A416" i="8"/>
  <c r="B415" i="8"/>
  <c r="A415" i="8"/>
  <c r="B414" i="8"/>
  <c r="A414" i="8"/>
  <c r="B413" i="8"/>
  <c r="A413" i="8"/>
  <c r="B412" i="8"/>
  <c r="A412" i="8"/>
  <c r="B411" i="8"/>
  <c r="A411" i="8"/>
  <c r="B410" i="8"/>
  <c r="A410" i="8"/>
  <c r="B409" i="8"/>
  <c r="A409" i="8"/>
  <c r="B408" i="8"/>
  <c r="A408" i="8"/>
  <c r="B407" i="8"/>
  <c r="A407" i="8"/>
  <c r="B406" i="8"/>
  <c r="A406" i="8"/>
  <c r="B405" i="8"/>
  <c r="A405" i="8"/>
  <c r="B404" i="8"/>
  <c r="A404" i="8"/>
  <c r="B403" i="8"/>
  <c r="A403" i="8"/>
  <c r="B402" i="8"/>
  <c r="A402" i="8"/>
  <c r="B401" i="8"/>
  <c r="A401" i="8"/>
  <c r="B400" i="8"/>
  <c r="A400" i="8"/>
  <c r="B399" i="8"/>
  <c r="A399" i="8"/>
  <c r="B398" i="8"/>
  <c r="A398" i="8"/>
  <c r="B397" i="8"/>
  <c r="A397" i="8"/>
  <c r="B396" i="8"/>
  <c r="A396" i="8"/>
  <c r="B395" i="8"/>
  <c r="A395" i="8"/>
  <c r="B394" i="8"/>
  <c r="A394" i="8"/>
  <c r="B393" i="8"/>
  <c r="A393" i="8"/>
  <c r="B392" i="8"/>
  <c r="A392" i="8"/>
  <c r="B391" i="8"/>
  <c r="A391" i="8"/>
  <c r="B390" i="8"/>
  <c r="A390" i="8"/>
  <c r="B389" i="8"/>
  <c r="A389" i="8"/>
  <c r="B388" i="8"/>
  <c r="A388" i="8"/>
  <c r="B387" i="8"/>
  <c r="A387" i="8"/>
  <c r="B386" i="8"/>
  <c r="A386" i="8"/>
  <c r="B385" i="8"/>
  <c r="A385" i="8"/>
  <c r="B384" i="8"/>
  <c r="A384" i="8"/>
  <c r="B383" i="8"/>
  <c r="A383" i="8"/>
  <c r="B382" i="8"/>
  <c r="A382" i="8"/>
  <c r="B381" i="8"/>
  <c r="A381" i="8"/>
  <c r="B380" i="8"/>
  <c r="A380" i="8"/>
  <c r="B379" i="8"/>
  <c r="A379" i="8"/>
  <c r="B378" i="8"/>
  <c r="A378" i="8"/>
  <c r="B377" i="8"/>
  <c r="A377" i="8"/>
  <c r="B376" i="8"/>
  <c r="A376" i="8"/>
  <c r="B375" i="8"/>
  <c r="A375" i="8"/>
  <c r="B374" i="8"/>
  <c r="A374" i="8"/>
  <c r="B373" i="8"/>
  <c r="A373" i="8"/>
  <c r="B372" i="8"/>
  <c r="A372" i="8"/>
  <c r="B371" i="8"/>
  <c r="A371" i="8"/>
  <c r="B370" i="8"/>
  <c r="A370" i="8"/>
  <c r="B369" i="8"/>
  <c r="A369" i="8"/>
  <c r="B368" i="8"/>
  <c r="A368" i="8"/>
  <c r="B367" i="8"/>
  <c r="A367" i="8"/>
  <c r="B366" i="8"/>
  <c r="A366" i="8"/>
  <c r="B365" i="8"/>
  <c r="A365" i="8"/>
  <c r="B364" i="8"/>
  <c r="A364" i="8"/>
  <c r="B363" i="8"/>
  <c r="A363" i="8"/>
  <c r="B362" i="8"/>
  <c r="A362" i="8"/>
  <c r="B361" i="8"/>
  <c r="A361" i="8"/>
  <c r="B360" i="8"/>
  <c r="A360" i="8"/>
  <c r="B359" i="8"/>
  <c r="A359" i="8"/>
  <c r="B358" i="8"/>
  <c r="A358" i="8"/>
  <c r="B357" i="8"/>
  <c r="A357" i="8"/>
  <c r="B356" i="8"/>
  <c r="A356" i="8"/>
  <c r="B355" i="8"/>
  <c r="A355" i="8"/>
  <c r="B354" i="8"/>
  <c r="A354" i="8"/>
  <c r="B353" i="8"/>
  <c r="A353" i="8"/>
  <c r="B352" i="8"/>
  <c r="A352" i="8"/>
  <c r="B351" i="8"/>
  <c r="A351" i="8"/>
  <c r="B350" i="8"/>
  <c r="A350" i="8"/>
  <c r="B349" i="8"/>
  <c r="A349" i="8"/>
  <c r="B348" i="8"/>
  <c r="A348" i="8"/>
  <c r="B347" i="8"/>
  <c r="A347" i="8"/>
  <c r="B346" i="8"/>
  <c r="A346" i="8"/>
  <c r="B345" i="8"/>
  <c r="A345" i="8"/>
  <c r="B344" i="8"/>
  <c r="A344" i="8"/>
  <c r="B343" i="8"/>
  <c r="A343" i="8"/>
  <c r="B342" i="8"/>
  <c r="A342" i="8"/>
  <c r="B341" i="8"/>
  <c r="A341" i="8"/>
  <c r="B340" i="8"/>
  <c r="A340" i="8"/>
  <c r="B339" i="8"/>
  <c r="A339" i="8"/>
  <c r="B338" i="8"/>
  <c r="A338" i="8"/>
  <c r="B337" i="8"/>
  <c r="A337" i="8"/>
  <c r="B336" i="8"/>
  <c r="A336" i="8"/>
  <c r="B335" i="8"/>
  <c r="A335" i="8"/>
  <c r="B334" i="8"/>
  <c r="A334" i="8"/>
  <c r="B333" i="8"/>
  <c r="A333" i="8"/>
  <c r="B332" i="8"/>
  <c r="A332" i="8"/>
  <c r="B331" i="8"/>
  <c r="A331" i="8"/>
  <c r="B330" i="8"/>
  <c r="A330" i="8"/>
  <c r="B329" i="8"/>
  <c r="A329" i="8"/>
  <c r="B328" i="8"/>
  <c r="A328" i="8"/>
  <c r="B327" i="8"/>
  <c r="A327" i="8"/>
  <c r="B326" i="8"/>
  <c r="A326" i="8"/>
  <c r="B325" i="8"/>
  <c r="A325" i="8"/>
  <c r="B324" i="8"/>
  <c r="A324" i="8"/>
  <c r="B323" i="8"/>
  <c r="A323" i="8"/>
  <c r="B322" i="8"/>
  <c r="A322" i="8"/>
  <c r="B321" i="8"/>
  <c r="A321" i="8"/>
  <c r="B320" i="8"/>
  <c r="A320" i="8"/>
  <c r="B319" i="8"/>
  <c r="A319" i="8"/>
  <c r="B318" i="8"/>
  <c r="A318" i="8"/>
  <c r="B317" i="8"/>
  <c r="A317" i="8"/>
  <c r="B316" i="8"/>
  <c r="A316" i="8"/>
  <c r="B315" i="8"/>
  <c r="A315" i="8"/>
  <c r="B314" i="8"/>
  <c r="A314" i="8"/>
  <c r="B313" i="8"/>
  <c r="A313" i="8"/>
  <c r="B312" i="8"/>
  <c r="A312" i="8"/>
  <c r="B311" i="8"/>
  <c r="A311" i="8"/>
  <c r="B310" i="8"/>
  <c r="A310" i="8"/>
  <c r="B309" i="8"/>
  <c r="A309" i="8"/>
  <c r="B308" i="8"/>
  <c r="A308" i="8"/>
  <c r="B307" i="8"/>
  <c r="A307" i="8"/>
  <c r="B306" i="8"/>
  <c r="A306" i="8"/>
  <c r="B305" i="8"/>
  <c r="A305" i="8"/>
  <c r="B304" i="8"/>
  <c r="A304" i="8"/>
  <c r="B303" i="8"/>
  <c r="A303" i="8"/>
  <c r="B302" i="8"/>
  <c r="A302" i="8"/>
  <c r="B301" i="8"/>
  <c r="A301" i="8"/>
  <c r="B300" i="8"/>
  <c r="A300" i="8"/>
  <c r="B299" i="8"/>
  <c r="A299" i="8"/>
  <c r="B298" i="8"/>
  <c r="A298" i="8"/>
  <c r="B297" i="8"/>
  <c r="A297" i="8"/>
  <c r="B296" i="8"/>
  <c r="A296" i="8"/>
  <c r="B295" i="8"/>
  <c r="A295" i="8"/>
  <c r="B294" i="8"/>
  <c r="A294" i="8"/>
  <c r="B293" i="8"/>
  <c r="A293" i="8"/>
  <c r="B292" i="8"/>
  <c r="A292" i="8"/>
  <c r="B291" i="8"/>
  <c r="A291" i="8"/>
  <c r="B290" i="8"/>
  <c r="A290" i="8"/>
  <c r="B289" i="8"/>
  <c r="A289" i="8"/>
  <c r="B288" i="8"/>
  <c r="A288" i="8"/>
  <c r="B287" i="8"/>
  <c r="A287" i="8"/>
  <c r="B286" i="8"/>
  <c r="A286" i="8"/>
  <c r="B285" i="8"/>
  <c r="A285" i="8"/>
  <c r="B284" i="8"/>
  <c r="A284" i="8"/>
  <c r="B283" i="8"/>
  <c r="A283" i="8"/>
  <c r="B282" i="8"/>
  <c r="A282" i="8"/>
  <c r="B281" i="8"/>
  <c r="A281" i="8"/>
  <c r="B280" i="8"/>
  <c r="A280" i="8"/>
  <c r="B279" i="8"/>
  <c r="A279" i="8"/>
  <c r="B278" i="8"/>
  <c r="A278" i="8"/>
  <c r="B277" i="8"/>
  <c r="A277" i="8"/>
  <c r="B276" i="8"/>
  <c r="A276" i="8"/>
  <c r="B275" i="8"/>
  <c r="A275" i="8"/>
  <c r="B274" i="8"/>
  <c r="A274" i="8"/>
  <c r="B273" i="8"/>
  <c r="A273" i="8"/>
  <c r="B272" i="8"/>
  <c r="A272" i="8"/>
  <c r="B271" i="8"/>
  <c r="A271" i="8"/>
  <c r="B270" i="8"/>
  <c r="A270" i="8"/>
  <c r="B269" i="8"/>
  <c r="A269" i="8"/>
  <c r="B268" i="8"/>
  <c r="A268" i="8"/>
  <c r="B267" i="8"/>
  <c r="A267" i="8"/>
  <c r="B266" i="8"/>
  <c r="A266" i="8"/>
  <c r="B265" i="8"/>
  <c r="A265" i="8"/>
  <c r="B264" i="8"/>
  <c r="A264" i="8"/>
  <c r="B263" i="8"/>
  <c r="A263" i="8"/>
  <c r="B262" i="8"/>
  <c r="A262" i="8"/>
  <c r="B261" i="8"/>
  <c r="A261" i="8"/>
  <c r="B260" i="8"/>
  <c r="A260" i="8"/>
  <c r="B259" i="8"/>
  <c r="A259" i="8"/>
  <c r="B258" i="8"/>
  <c r="A258" i="8"/>
  <c r="B257" i="8"/>
  <c r="A257" i="8"/>
  <c r="B256" i="8"/>
  <c r="A256" i="8"/>
  <c r="B255" i="8"/>
  <c r="A255" i="8"/>
  <c r="B254" i="8"/>
  <c r="A254" i="8"/>
  <c r="B253" i="8"/>
  <c r="A253" i="8"/>
  <c r="B252" i="8"/>
  <c r="A252" i="8"/>
  <c r="B251" i="8"/>
  <c r="A251" i="8"/>
  <c r="B250" i="8"/>
  <c r="A250" i="8"/>
  <c r="B249" i="8"/>
  <c r="A249" i="8"/>
  <c r="B248" i="8"/>
  <c r="A248" i="8"/>
  <c r="B247" i="8"/>
  <c r="A247" i="8"/>
  <c r="B246" i="8"/>
  <c r="A246" i="8"/>
  <c r="B245" i="8"/>
  <c r="A245" i="8"/>
  <c r="B244" i="8"/>
  <c r="A244" i="8"/>
  <c r="B243" i="8"/>
  <c r="A243" i="8"/>
  <c r="B242" i="8"/>
  <c r="A242" i="8"/>
  <c r="B241" i="8"/>
  <c r="A241" i="8"/>
  <c r="B240" i="8"/>
  <c r="A240" i="8"/>
  <c r="B239" i="8"/>
  <c r="A239" i="8"/>
  <c r="B238" i="8"/>
  <c r="A238" i="8"/>
  <c r="B237" i="8"/>
  <c r="A237" i="8"/>
  <c r="B236" i="8"/>
  <c r="A236" i="8"/>
  <c r="B235" i="8"/>
  <c r="A235" i="8"/>
  <c r="B234" i="8"/>
  <c r="A234" i="8"/>
  <c r="B233" i="8"/>
  <c r="A233" i="8"/>
  <c r="B232" i="8"/>
  <c r="A232" i="8"/>
  <c r="B231" i="8"/>
  <c r="A231" i="8"/>
  <c r="B230" i="8"/>
  <c r="A230" i="8"/>
  <c r="B229" i="8"/>
  <c r="A229" i="8"/>
  <c r="B228" i="8"/>
  <c r="A228" i="8"/>
  <c r="B227" i="8"/>
  <c r="A227" i="8"/>
  <c r="B226" i="8"/>
  <c r="A226" i="8"/>
  <c r="B225" i="8"/>
  <c r="A225" i="8"/>
  <c r="B224" i="8"/>
  <c r="A224" i="8"/>
  <c r="B223" i="8"/>
  <c r="A223" i="8"/>
  <c r="B222" i="8"/>
  <c r="A222" i="8"/>
  <c r="B221" i="8"/>
  <c r="A221" i="8"/>
  <c r="B220" i="8"/>
  <c r="A220" i="8"/>
  <c r="B219" i="8"/>
  <c r="A219" i="8"/>
  <c r="B218" i="8"/>
  <c r="A218" i="8"/>
  <c r="B217" i="8"/>
  <c r="A217" i="8"/>
  <c r="B216" i="8"/>
  <c r="A216" i="8"/>
  <c r="B215" i="8"/>
  <c r="A215" i="8"/>
  <c r="B214" i="8"/>
  <c r="A214" i="8"/>
  <c r="B213" i="8"/>
  <c r="A213" i="8"/>
  <c r="B212" i="8"/>
  <c r="A212" i="8"/>
  <c r="B211" i="8"/>
  <c r="A211" i="8"/>
  <c r="B210" i="8"/>
  <c r="A210" i="8"/>
  <c r="B209" i="8"/>
  <c r="A209" i="8"/>
  <c r="B208" i="8"/>
  <c r="A208" i="8"/>
  <c r="B207" i="8"/>
  <c r="A207" i="8"/>
  <c r="B206" i="8"/>
  <c r="A206" i="8"/>
  <c r="B205" i="8"/>
  <c r="A205" i="8"/>
  <c r="B204" i="8"/>
  <c r="A204" i="8"/>
  <c r="B203" i="8"/>
  <c r="A203" i="8"/>
  <c r="B202" i="8"/>
  <c r="A202" i="8"/>
  <c r="B201" i="8"/>
  <c r="A201" i="8"/>
  <c r="B200" i="8"/>
  <c r="A200" i="8"/>
  <c r="B199" i="8"/>
  <c r="A199" i="8"/>
  <c r="B198" i="8"/>
  <c r="A198" i="8"/>
  <c r="B197" i="8"/>
  <c r="A197" i="8"/>
  <c r="B196" i="8"/>
  <c r="A196" i="8"/>
  <c r="B195" i="8"/>
  <c r="A195" i="8"/>
  <c r="B194" i="8"/>
  <c r="A194" i="8"/>
  <c r="B193" i="8"/>
  <c r="A193" i="8"/>
  <c r="B192" i="8"/>
  <c r="A192" i="8"/>
  <c r="B191" i="8"/>
  <c r="A191" i="8"/>
  <c r="B190" i="8"/>
  <c r="A190" i="8"/>
  <c r="B189" i="8"/>
  <c r="A189" i="8"/>
  <c r="B188" i="8"/>
  <c r="A188" i="8"/>
  <c r="B187" i="8"/>
  <c r="A187" i="8"/>
  <c r="B186" i="8"/>
  <c r="A186" i="8"/>
  <c r="B185" i="8"/>
  <c r="A185" i="8"/>
  <c r="B184" i="8"/>
  <c r="A184" i="8"/>
  <c r="B183" i="8"/>
  <c r="A183" i="8"/>
  <c r="B182" i="8"/>
  <c r="A182" i="8"/>
  <c r="B181" i="8"/>
  <c r="A181" i="8"/>
  <c r="B180" i="8"/>
  <c r="A180" i="8"/>
  <c r="B179" i="8"/>
  <c r="A179" i="8"/>
  <c r="B178" i="8"/>
  <c r="A178" i="8"/>
  <c r="B177" i="8"/>
  <c r="A177" i="8"/>
  <c r="B176" i="8"/>
  <c r="A176" i="8"/>
  <c r="B175" i="8"/>
  <c r="A175" i="8"/>
  <c r="B174" i="8"/>
  <c r="A174" i="8"/>
  <c r="B173" i="8"/>
  <c r="A173" i="8"/>
  <c r="B172" i="8"/>
  <c r="A172" i="8"/>
  <c r="B171" i="8"/>
  <c r="A171" i="8"/>
  <c r="B170" i="8"/>
  <c r="A170" i="8"/>
  <c r="B169" i="8"/>
  <c r="A169" i="8"/>
  <c r="B168" i="8"/>
  <c r="A168" i="8"/>
  <c r="B167" i="8"/>
  <c r="A167" i="8"/>
  <c r="B166" i="8"/>
  <c r="A166" i="8"/>
  <c r="B165" i="8"/>
  <c r="A165" i="8"/>
  <c r="B164" i="8"/>
  <c r="A164" i="8"/>
  <c r="B163" i="8"/>
  <c r="A163" i="8"/>
  <c r="B162" i="8"/>
  <c r="A162" i="8"/>
  <c r="B161" i="8"/>
  <c r="A161" i="8"/>
  <c r="B160" i="8"/>
  <c r="A160" i="8"/>
  <c r="B159" i="8"/>
  <c r="A159" i="8"/>
  <c r="B158" i="8"/>
  <c r="A158" i="8"/>
  <c r="B157" i="8"/>
  <c r="A157" i="8"/>
  <c r="B156" i="8"/>
  <c r="A156" i="8"/>
  <c r="B155" i="8"/>
  <c r="A155" i="8"/>
  <c r="B154" i="8"/>
  <c r="A154" i="8"/>
  <c r="B153" i="8"/>
  <c r="A153" i="8"/>
  <c r="B152" i="8"/>
  <c r="A152" i="8"/>
  <c r="B151" i="8"/>
  <c r="A151" i="8"/>
  <c r="B150" i="8"/>
  <c r="A150" i="8"/>
  <c r="B149" i="8"/>
  <c r="A149" i="8"/>
  <c r="B148" i="8"/>
  <c r="A148" i="8"/>
  <c r="B147" i="8"/>
  <c r="A147" i="8"/>
  <c r="B146" i="8"/>
  <c r="A146" i="8"/>
  <c r="B145" i="8"/>
  <c r="A145" i="8"/>
  <c r="B144" i="8"/>
  <c r="A144" i="8"/>
  <c r="B143" i="8"/>
  <c r="A143" i="8"/>
  <c r="B142" i="8"/>
  <c r="A142" i="8"/>
  <c r="B141" i="8"/>
  <c r="A141" i="8"/>
  <c r="B140" i="8"/>
  <c r="A140" i="8"/>
  <c r="B139" i="8"/>
  <c r="A139" i="8"/>
  <c r="B138" i="8"/>
  <c r="A138" i="8"/>
  <c r="B137" i="8"/>
  <c r="A137" i="8"/>
  <c r="B136" i="8"/>
  <c r="A136" i="8"/>
  <c r="B135" i="8"/>
  <c r="A135" i="8"/>
  <c r="B134" i="8"/>
  <c r="A134" i="8"/>
  <c r="B133" i="8"/>
  <c r="A133" i="8"/>
  <c r="B132" i="8"/>
  <c r="A132" i="8"/>
  <c r="B131" i="8"/>
  <c r="A131" i="8"/>
  <c r="B130" i="8"/>
  <c r="A130" i="8"/>
  <c r="B129" i="8"/>
  <c r="A129" i="8"/>
  <c r="B128" i="8"/>
  <c r="A128" i="8"/>
  <c r="B127" i="8"/>
  <c r="A127" i="8"/>
  <c r="B126" i="8"/>
  <c r="A126" i="8"/>
  <c r="B125" i="8"/>
  <c r="A125" i="8"/>
  <c r="B124" i="8"/>
  <c r="A124" i="8"/>
  <c r="B123" i="8"/>
  <c r="A123" i="8"/>
  <c r="B122" i="8"/>
  <c r="A122" i="8"/>
  <c r="B121" i="8"/>
  <c r="A121" i="8"/>
  <c r="B120" i="8"/>
  <c r="A120" i="8"/>
  <c r="B119" i="8"/>
  <c r="A119" i="8"/>
  <c r="B118" i="8"/>
  <c r="A118" i="8"/>
  <c r="B117" i="8"/>
  <c r="A117" i="8"/>
  <c r="B116" i="8"/>
  <c r="A116" i="8"/>
  <c r="B115" i="8"/>
  <c r="A115" i="8"/>
  <c r="B114" i="8"/>
  <c r="A114" i="8"/>
  <c r="B113" i="8"/>
  <c r="A113" i="8"/>
  <c r="B112" i="8"/>
  <c r="A112" i="8"/>
  <c r="B111" i="8"/>
  <c r="A111" i="8"/>
  <c r="B110" i="8"/>
  <c r="A110" i="8"/>
  <c r="B109" i="8"/>
  <c r="A109" i="8"/>
  <c r="B108" i="8"/>
  <c r="A108" i="8"/>
  <c r="B107" i="8"/>
  <c r="A107" i="8"/>
  <c r="B106" i="8"/>
  <c r="A106" i="8"/>
  <c r="B105" i="8"/>
  <c r="A105" i="8"/>
  <c r="B104" i="8"/>
  <c r="A104" i="8"/>
  <c r="B103" i="8"/>
  <c r="A103" i="8"/>
  <c r="B102" i="8"/>
  <c r="A102" i="8"/>
  <c r="B101" i="8"/>
  <c r="A101" i="8"/>
  <c r="B100" i="8"/>
  <c r="A100" i="8"/>
  <c r="B99" i="8"/>
  <c r="A99" i="8"/>
  <c r="B98" i="8"/>
  <c r="A98" i="8"/>
  <c r="B97" i="8"/>
  <c r="A97" i="8"/>
  <c r="B96" i="8"/>
  <c r="A96" i="8"/>
  <c r="B95" i="8"/>
  <c r="A95" i="8"/>
  <c r="B94" i="8"/>
  <c r="A94" i="8"/>
  <c r="B93" i="8"/>
  <c r="A93" i="8"/>
  <c r="B92" i="8"/>
  <c r="A92" i="8"/>
  <c r="B91" i="8"/>
  <c r="A91" i="8"/>
  <c r="B90" i="8"/>
  <c r="A90" i="8"/>
  <c r="B89" i="8"/>
  <c r="A89" i="8"/>
  <c r="B88" i="8"/>
  <c r="A88" i="8"/>
  <c r="B87" i="8"/>
  <c r="A87" i="8"/>
  <c r="B86" i="8"/>
  <c r="A86" i="8"/>
  <c r="B85" i="8"/>
  <c r="A85" i="8"/>
  <c r="B84" i="8"/>
  <c r="A84" i="8"/>
  <c r="B83" i="8"/>
  <c r="A83" i="8"/>
  <c r="B82" i="8"/>
  <c r="A82" i="8"/>
  <c r="B81" i="8"/>
  <c r="A81" i="8"/>
  <c r="B80" i="8"/>
  <c r="A80" i="8"/>
  <c r="B79" i="8"/>
  <c r="A79" i="8"/>
  <c r="B78" i="8"/>
  <c r="A78" i="8"/>
  <c r="B77" i="8"/>
  <c r="A77" i="8"/>
  <c r="B76" i="8"/>
  <c r="A76" i="8"/>
  <c r="B75" i="8"/>
  <c r="A75" i="8"/>
  <c r="B74" i="8"/>
  <c r="A74" i="8"/>
  <c r="B73" i="8"/>
  <c r="A73" i="8"/>
  <c r="B72" i="8"/>
  <c r="A72" i="8"/>
  <c r="B71" i="8"/>
  <c r="A71" i="8"/>
  <c r="B70" i="8"/>
  <c r="A70" i="8"/>
  <c r="B69" i="8"/>
  <c r="A69" i="8"/>
  <c r="B68" i="8"/>
  <c r="A68" i="8"/>
  <c r="B67" i="8"/>
  <c r="A67" i="8"/>
  <c r="B66" i="8"/>
  <c r="A66" i="8"/>
  <c r="B65" i="8"/>
  <c r="A65" i="8"/>
  <c r="B64" i="8"/>
  <c r="A64" i="8"/>
  <c r="B63" i="8"/>
  <c r="A63" i="8"/>
  <c r="B62" i="8"/>
  <c r="A62" i="8"/>
  <c r="B61" i="8"/>
  <c r="A61" i="8"/>
  <c r="B60" i="8"/>
  <c r="A60" i="8"/>
  <c r="B59" i="8"/>
  <c r="A59" i="8"/>
  <c r="B58" i="8"/>
  <c r="A58" i="8"/>
  <c r="B57" i="8"/>
  <c r="A57" i="8"/>
  <c r="B56" i="8"/>
  <c r="A56" i="8"/>
  <c r="B55" i="8"/>
  <c r="A55" i="8"/>
  <c r="B54" i="8"/>
  <c r="A54" i="8"/>
  <c r="B53" i="8"/>
  <c r="A53" i="8"/>
  <c r="B52" i="8"/>
  <c r="A52" i="8"/>
  <c r="B51" i="8"/>
  <c r="A51" i="8"/>
  <c r="B50" i="8"/>
  <c r="A50" i="8"/>
  <c r="B49" i="8"/>
  <c r="A49" i="8"/>
  <c r="B48" i="8"/>
  <c r="A48" i="8"/>
  <c r="B47" i="8"/>
  <c r="A47" i="8"/>
  <c r="B46" i="8"/>
  <c r="A46" i="8"/>
  <c r="B45" i="8"/>
  <c r="A45" i="8"/>
  <c r="B44" i="8"/>
  <c r="A44" i="8"/>
  <c r="B43" i="8"/>
  <c r="A43" i="8"/>
  <c r="B42" i="8"/>
  <c r="A42" i="8"/>
  <c r="B41" i="8"/>
  <c r="A41" i="8"/>
  <c r="B40" i="8"/>
  <c r="A40" i="8"/>
  <c r="B39" i="8"/>
  <c r="A39" i="8"/>
  <c r="B38" i="8"/>
  <c r="A38" i="8"/>
  <c r="B37" i="8"/>
  <c r="A37" i="8"/>
  <c r="B36" i="8"/>
  <c r="A36" i="8"/>
  <c r="B35" i="8"/>
  <c r="A35" i="8"/>
  <c r="B34" i="8"/>
  <c r="A34" i="8"/>
  <c r="B33" i="8"/>
  <c r="A33" i="8"/>
  <c r="B32" i="8"/>
  <c r="A32" i="8"/>
  <c r="B31" i="8"/>
  <c r="A31" i="8"/>
  <c r="B30" i="8"/>
  <c r="A30" i="8"/>
  <c r="B29" i="8"/>
  <c r="A29" i="8"/>
  <c r="B28" i="8"/>
  <c r="A28" i="8"/>
  <c r="B27" i="8"/>
  <c r="A27" i="8"/>
  <c r="B26" i="8"/>
  <c r="A26" i="8"/>
  <c r="B25" i="8"/>
  <c r="A25" i="8"/>
  <c r="B24" i="8"/>
  <c r="A24" i="8"/>
  <c r="B23" i="8"/>
  <c r="A23" i="8"/>
  <c r="B22" i="8"/>
  <c r="A22" i="8"/>
  <c r="B21" i="8"/>
  <c r="A21" i="8"/>
  <c r="B20" i="8"/>
  <c r="A20" i="8"/>
  <c r="B19" i="8"/>
  <c r="A19" i="8"/>
  <c r="B18" i="8"/>
  <c r="A18" i="8"/>
  <c r="B17" i="8"/>
  <c r="A17" i="8"/>
  <c r="B16" i="8"/>
  <c r="A16" i="8"/>
  <c r="B15" i="8"/>
  <c r="A15" i="8"/>
  <c r="B14" i="8"/>
  <c r="A14" i="8"/>
  <c r="B13" i="8"/>
  <c r="A13" i="8"/>
  <c r="B12" i="8"/>
  <c r="A12" i="8"/>
  <c r="B11" i="8"/>
  <c r="A11" i="8"/>
  <c r="B10" i="8"/>
  <c r="A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514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D528" i="8"/>
  <c r="D529" i="8"/>
  <c r="D530" i="8"/>
  <c r="D531" i="8"/>
  <c r="D10" i="8"/>
  <c r="B532" i="4"/>
  <c r="B531" i="4"/>
  <c r="A531" i="4"/>
  <c r="B530" i="4"/>
  <c r="A530" i="4"/>
  <c r="B529" i="4"/>
  <c r="A529" i="4"/>
  <c r="B528" i="4"/>
  <c r="A528" i="4"/>
  <c r="B527" i="4"/>
  <c r="A527" i="4"/>
  <c r="B526" i="4"/>
  <c r="A526" i="4"/>
  <c r="B525" i="4"/>
  <c r="A525" i="4"/>
  <c r="B524" i="4"/>
  <c r="A524" i="4"/>
  <c r="B523" i="4"/>
  <c r="A523" i="4"/>
  <c r="B522" i="4"/>
  <c r="A522" i="4"/>
  <c r="B521" i="4"/>
  <c r="A521" i="4"/>
  <c r="B520" i="4"/>
  <c r="A520" i="4"/>
  <c r="B519" i="4"/>
  <c r="A519" i="4"/>
  <c r="B518" i="4"/>
  <c r="A518" i="4"/>
  <c r="B517" i="4"/>
  <c r="A517" i="4"/>
  <c r="B516" i="4"/>
  <c r="A516" i="4"/>
  <c r="B515" i="4"/>
  <c r="A515" i="4"/>
  <c r="B514" i="4"/>
  <c r="A514" i="4"/>
  <c r="B513" i="4"/>
  <c r="A513" i="4"/>
  <c r="B512" i="4"/>
  <c r="A512" i="4"/>
  <c r="B511" i="4"/>
  <c r="A511" i="4"/>
  <c r="B510" i="4"/>
  <c r="A510" i="4"/>
  <c r="B509" i="4"/>
  <c r="A509" i="4"/>
  <c r="B508" i="4"/>
  <c r="A508" i="4"/>
  <c r="B507" i="4"/>
  <c r="A507" i="4"/>
  <c r="B506" i="4"/>
  <c r="A506" i="4"/>
  <c r="B505" i="4"/>
  <c r="A505" i="4"/>
  <c r="B504" i="4"/>
  <c r="A504" i="4"/>
  <c r="B503" i="4"/>
  <c r="A503" i="4"/>
  <c r="B502" i="4"/>
  <c r="A502" i="4"/>
  <c r="B501" i="4"/>
  <c r="A501" i="4"/>
  <c r="B500" i="4"/>
  <c r="A500" i="4"/>
  <c r="B499" i="4"/>
  <c r="A499" i="4"/>
  <c r="B498" i="4"/>
  <c r="A498" i="4"/>
  <c r="B497" i="4"/>
  <c r="A497" i="4"/>
  <c r="B496" i="4"/>
  <c r="A496" i="4"/>
  <c r="B495" i="4"/>
  <c r="A495" i="4"/>
  <c r="B494" i="4"/>
  <c r="A494" i="4"/>
  <c r="B493" i="4"/>
  <c r="A493" i="4"/>
  <c r="B492" i="4"/>
  <c r="A492" i="4"/>
  <c r="B491" i="4"/>
  <c r="A491" i="4"/>
  <c r="B490" i="4"/>
  <c r="A490" i="4"/>
  <c r="B489" i="4"/>
  <c r="A489" i="4"/>
  <c r="B488" i="4"/>
  <c r="A488" i="4"/>
  <c r="B487" i="4"/>
  <c r="A487" i="4"/>
  <c r="B486" i="4"/>
  <c r="A486" i="4"/>
  <c r="B485" i="4"/>
  <c r="A485" i="4"/>
  <c r="B484" i="4"/>
  <c r="A484" i="4"/>
  <c r="B483" i="4"/>
  <c r="A483" i="4"/>
  <c r="B482" i="4"/>
  <c r="A482" i="4"/>
  <c r="B481" i="4"/>
  <c r="A481" i="4"/>
  <c r="B480" i="4"/>
  <c r="A480" i="4"/>
  <c r="B479" i="4"/>
  <c r="A479" i="4"/>
  <c r="B478" i="4"/>
  <c r="A478" i="4"/>
  <c r="B477" i="4"/>
  <c r="A477" i="4"/>
  <c r="B476" i="4"/>
  <c r="A476" i="4"/>
  <c r="B475" i="4"/>
  <c r="A475" i="4"/>
  <c r="B474" i="4"/>
  <c r="A474" i="4"/>
  <c r="B473" i="4"/>
  <c r="A473" i="4"/>
  <c r="B472" i="4"/>
  <c r="A472" i="4"/>
  <c r="B471" i="4"/>
  <c r="A471" i="4"/>
  <c r="B470" i="4"/>
  <c r="A470" i="4"/>
  <c r="B469" i="4"/>
  <c r="A469" i="4"/>
  <c r="B468" i="4"/>
  <c r="A468" i="4"/>
  <c r="B467" i="4"/>
  <c r="A467" i="4"/>
  <c r="B466" i="4"/>
  <c r="A466" i="4"/>
  <c r="B465" i="4"/>
  <c r="A465" i="4"/>
  <c r="B464" i="4"/>
  <c r="A464" i="4"/>
  <c r="B463" i="4"/>
  <c r="A463" i="4"/>
  <c r="B462" i="4"/>
  <c r="A462" i="4"/>
  <c r="B461" i="4"/>
  <c r="A461" i="4"/>
  <c r="B460" i="4"/>
  <c r="A460" i="4"/>
  <c r="B459" i="4"/>
  <c r="A459" i="4"/>
  <c r="B458" i="4"/>
  <c r="A458" i="4"/>
  <c r="B457" i="4"/>
  <c r="A457" i="4"/>
  <c r="B456" i="4"/>
  <c r="A456" i="4"/>
  <c r="B455" i="4"/>
  <c r="A455" i="4"/>
  <c r="B454" i="4"/>
  <c r="A454" i="4"/>
  <c r="B453" i="4"/>
  <c r="A453" i="4"/>
  <c r="B452" i="4"/>
  <c r="A452" i="4"/>
  <c r="B451" i="4"/>
  <c r="A451" i="4"/>
  <c r="B450" i="4"/>
  <c r="A450" i="4"/>
  <c r="B449" i="4"/>
  <c r="A449" i="4"/>
  <c r="B448" i="4"/>
  <c r="A448" i="4"/>
  <c r="B447" i="4"/>
  <c r="A447" i="4"/>
  <c r="B446" i="4"/>
  <c r="A446" i="4"/>
  <c r="B445" i="4"/>
  <c r="A445" i="4"/>
  <c r="B444" i="4"/>
  <c r="A444" i="4"/>
  <c r="B443" i="4"/>
  <c r="A443" i="4"/>
  <c r="B442" i="4"/>
  <c r="A442" i="4"/>
  <c r="B441" i="4"/>
  <c r="A441" i="4"/>
  <c r="B440" i="4"/>
  <c r="A440" i="4"/>
  <c r="B439" i="4"/>
  <c r="A439" i="4"/>
  <c r="B438" i="4"/>
  <c r="A438" i="4"/>
  <c r="B437" i="4"/>
  <c r="A437" i="4"/>
  <c r="B436" i="4"/>
  <c r="A436" i="4"/>
  <c r="B435" i="4"/>
  <c r="A435" i="4"/>
  <c r="B434" i="4"/>
  <c r="A434" i="4"/>
  <c r="B433" i="4"/>
  <c r="A433" i="4"/>
  <c r="B432" i="4"/>
  <c r="A432" i="4"/>
  <c r="B431" i="4"/>
  <c r="A431" i="4"/>
  <c r="B430" i="4"/>
  <c r="A430" i="4"/>
  <c r="B429" i="4"/>
  <c r="A429" i="4"/>
  <c r="B428" i="4"/>
  <c r="A428" i="4"/>
  <c r="B427" i="4"/>
  <c r="A427" i="4"/>
  <c r="B426" i="4"/>
  <c r="A426" i="4"/>
  <c r="B425" i="4"/>
  <c r="A425" i="4"/>
  <c r="B424" i="4"/>
  <c r="A424" i="4"/>
  <c r="B423" i="4"/>
  <c r="A423" i="4"/>
  <c r="B422" i="4"/>
  <c r="A422" i="4"/>
  <c r="B421" i="4"/>
  <c r="A421" i="4"/>
  <c r="B420" i="4"/>
  <c r="A420" i="4"/>
  <c r="B419" i="4"/>
  <c r="A419" i="4"/>
  <c r="B418" i="4"/>
  <c r="A418" i="4"/>
  <c r="B417" i="4"/>
  <c r="A417" i="4"/>
  <c r="B416" i="4"/>
  <c r="A416" i="4"/>
  <c r="B415" i="4"/>
  <c r="A415" i="4"/>
  <c r="B414" i="4"/>
  <c r="A414" i="4"/>
  <c r="B413" i="4"/>
  <c r="A413" i="4"/>
  <c r="B412" i="4"/>
  <c r="A412" i="4"/>
  <c r="B411" i="4"/>
  <c r="A411" i="4"/>
  <c r="B410" i="4"/>
  <c r="A410" i="4"/>
  <c r="B409" i="4"/>
  <c r="A409" i="4"/>
  <c r="B408" i="4"/>
  <c r="A408" i="4"/>
  <c r="B407" i="4"/>
  <c r="A407" i="4"/>
  <c r="B406" i="4"/>
  <c r="A406" i="4"/>
  <c r="B405" i="4"/>
  <c r="A405" i="4"/>
  <c r="B404" i="4"/>
  <c r="A404" i="4"/>
  <c r="B403" i="4"/>
  <c r="A403" i="4"/>
  <c r="B402" i="4"/>
  <c r="A402" i="4"/>
  <c r="B401" i="4"/>
  <c r="A401" i="4"/>
  <c r="B400" i="4"/>
  <c r="A400" i="4"/>
  <c r="B399" i="4"/>
  <c r="A399" i="4"/>
  <c r="B398" i="4"/>
  <c r="A398" i="4"/>
  <c r="B397" i="4"/>
  <c r="A397" i="4"/>
  <c r="B396" i="4"/>
  <c r="A396" i="4"/>
  <c r="B395" i="4"/>
  <c r="A395" i="4"/>
  <c r="B394" i="4"/>
  <c r="A394" i="4"/>
  <c r="B393" i="4"/>
  <c r="A393" i="4"/>
  <c r="B392" i="4"/>
  <c r="A392" i="4"/>
  <c r="B391" i="4"/>
  <c r="A391" i="4"/>
  <c r="B390" i="4"/>
  <c r="A390" i="4"/>
  <c r="B389" i="4"/>
  <c r="A389" i="4"/>
  <c r="B388" i="4"/>
  <c r="A388" i="4"/>
  <c r="B387" i="4"/>
  <c r="A387" i="4"/>
  <c r="B386" i="4"/>
  <c r="A386" i="4"/>
  <c r="B385" i="4"/>
  <c r="A385" i="4"/>
  <c r="B384" i="4"/>
  <c r="A384" i="4"/>
  <c r="B383" i="4"/>
  <c r="A383" i="4"/>
  <c r="B382" i="4"/>
  <c r="A382" i="4"/>
  <c r="B381" i="4"/>
  <c r="A381" i="4"/>
  <c r="B380" i="4"/>
  <c r="A380" i="4"/>
  <c r="B379" i="4"/>
  <c r="A379" i="4"/>
  <c r="B378" i="4"/>
  <c r="A378" i="4"/>
  <c r="B377" i="4"/>
  <c r="A377" i="4"/>
  <c r="B376" i="4"/>
  <c r="A376" i="4"/>
  <c r="B375" i="4"/>
  <c r="A375" i="4"/>
  <c r="B374" i="4"/>
  <c r="A374" i="4"/>
  <c r="B373" i="4"/>
  <c r="A373" i="4"/>
  <c r="B372" i="4"/>
  <c r="A372" i="4"/>
  <c r="B371" i="4"/>
  <c r="A371" i="4"/>
  <c r="B370" i="4"/>
  <c r="A370" i="4"/>
  <c r="B369" i="4"/>
  <c r="A369" i="4"/>
  <c r="B368" i="4"/>
  <c r="A368" i="4"/>
  <c r="B367" i="4"/>
  <c r="A367" i="4"/>
  <c r="B366" i="4"/>
  <c r="A366" i="4"/>
  <c r="B365" i="4"/>
  <c r="A365" i="4"/>
  <c r="B364" i="4"/>
  <c r="A364" i="4"/>
  <c r="B363" i="4"/>
  <c r="A363" i="4"/>
  <c r="B362" i="4"/>
  <c r="A362" i="4"/>
  <c r="B361" i="4"/>
  <c r="A361" i="4"/>
  <c r="B360" i="4"/>
  <c r="A360" i="4"/>
  <c r="B359" i="4"/>
  <c r="A359" i="4"/>
  <c r="B358" i="4"/>
  <c r="A358" i="4"/>
  <c r="B357" i="4"/>
  <c r="A357" i="4"/>
  <c r="B356" i="4"/>
  <c r="A356" i="4"/>
  <c r="B355" i="4"/>
  <c r="A355" i="4"/>
  <c r="B354" i="4"/>
  <c r="A354" i="4"/>
  <c r="B353" i="4"/>
  <c r="A353" i="4"/>
  <c r="B352" i="4"/>
  <c r="A352" i="4"/>
  <c r="B351" i="4"/>
  <c r="A351" i="4"/>
  <c r="B350" i="4"/>
  <c r="A350" i="4"/>
  <c r="B349" i="4"/>
  <c r="A349" i="4"/>
  <c r="B348" i="4"/>
  <c r="A348" i="4"/>
  <c r="B347" i="4"/>
  <c r="A347" i="4"/>
  <c r="B346" i="4"/>
  <c r="A346" i="4"/>
  <c r="B345" i="4"/>
  <c r="A345" i="4"/>
  <c r="B344" i="4"/>
  <c r="A344" i="4"/>
  <c r="B343" i="4"/>
  <c r="A343" i="4"/>
  <c r="B342" i="4"/>
  <c r="A342" i="4"/>
  <c r="B341" i="4"/>
  <c r="A341" i="4"/>
  <c r="B340" i="4"/>
  <c r="A340" i="4"/>
  <c r="B339" i="4"/>
  <c r="A339" i="4"/>
  <c r="B338" i="4"/>
  <c r="A338" i="4"/>
  <c r="B337" i="4"/>
  <c r="A337" i="4"/>
  <c r="B336" i="4"/>
  <c r="A336" i="4"/>
  <c r="B335" i="4"/>
  <c r="A335" i="4"/>
  <c r="B334" i="4"/>
  <c r="A334" i="4"/>
  <c r="B333" i="4"/>
  <c r="A333" i="4"/>
  <c r="B332" i="4"/>
  <c r="A332" i="4"/>
  <c r="B331" i="4"/>
  <c r="A331" i="4"/>
  <c r="B330" i="4"/>
  <c r="A330" i="4"/>
  <c r="B329" i="4"/>
  <c r="A329" i="4"/>
  <c r="B328" i="4"/>
  <c r="A328" i="4"/>
  <c r="B327" i="4"/>
  <c r="A327" i="4"/>
  <c r="B326" i="4"/>
  <c r="A326" i="4"/>
  <c r="B325" i="4"/>
  <c r="A325" i="4"/>
  <c r="B324" i="4"/>
  <c r="A324" i="4"/>
  <c r="B323" i="4"/>
  <c r="A323" i="4"/>
  <c r="B322" i="4"/>
  <c r="A322" i="4"/>
  <c r="B321" i="4"/>
  <c r="A321" i="4"/>
  <c r="B320" i="4"/>
  <c r="A320" i="4"/>
  <c r="B319" i="4"/>
  <c r="A319" i="4"/>
  <c r="B318" i="4"/>
  <c r="A318" i="4"/>
  <c r="B317" i="4"/>
  <c r="A317" i="4"/>
  <c r="B316" i="4"/>
  <c r="A316" i="4"/>
  <c r="B315" i="4"/>
  <c r="A315" i="4"/>
  <c r="B314" i="4"/>
  <c r="A314" i="4"/>
  <c r="B313" i="4"/>
  <c r="A313" i="4"/>
  <c r="B312" i="4"/>
  <c r="A312" i="4"/>
  <c r="B311" i="4"/>
  <c r="A311" i="4"/>
  <c r="B310" i="4"/>
  <c r="A310" i="4"/>
  <c r="B309" i="4"/>
  <c r="A309" i="4"/>
  <c r="B308" i="4"/>
  <c r="A308" i="4"/>
  <c r="B307" i="4"/>
  <c r="A307" i="4"/>
  <c r="B306" i="4"/>
  <c r="A306" i="4"/>
  <c r="B305" i="4"/>
  <c r="A305" i="4"/>
  <c r="B304" i="4"/>
  <c r="A304" i="4"/>
  <c r="B303" i="4"/>
  <c r="A303" i="4"/>
  <c r="B302" i="4"/>
  <c r="A302" i="4"/>
  <c r="B301" i="4"/>
  <c r="A301" i="4"/>
  <c r="B300" i="4"/>
  <c r="A300" i="4"/>
  <c r="B299" i="4"/>
  <c r="A299" i="4"/>
  <c r="B298" i="4"/>
  <c r="A298" i="4"/>
  <c r="B297" i="4"/>
  <c r="A297" i="4"/>
  <c r="B296" i="4"/>
  <c r="A296" i="4"/>
  <c r="B295" i="4"/>
  <c r="A295" i="4"/>
  <c r="B294" i="4"/>
  <c r="A294" i="4"/>
  <c r="B293" i="4"/>
  <c r="A293" i="4"/>
  <c r="B292" i="4"/>
  <c r="A292" i="4"/>
  <c r="B291" i="4"/>
  <c r="A291" i="4"/>
  <c r="B290" i="4"/>
  <c r="A290" i="4"/>
  <c r="B289" i="4"/>
  <c r="A289" i="4"/>
  <c r="B288" i="4"/>
  <c r="A288" i="4"/>
  <c r="B287" i="4"/>
  <c r="A287" i="4"/>
  <c r="B286" i="4"/>
  <c r="A286" i="4"/>
  <c r="B285" i="4"/>
  <c r="A285" i="4"/>
  <c r="B284" i="4"/>
  <c r="A284" i="4"/>
  <c r="B283" i="4"/>
  <c r="A283" i="4"/>
  <c r="B282" i="4"/>
  <c r="A282" i="4"/>
  <c r="B281" i="4"/>
  <c r="A281" i="4"/>
  <c r="B280" i="4"/>
  <c r="A280" i="4"/>
  <c r="B279" i="4"/>
  <c r="A279" i="4"/>
  <c r="B278" i="4"/>
  <c r="A278" i="4"/>
  <c r="B277" i="4"/>
  <c r="A277" i="4"/>
  <c r="B276" i="4"/>
  <c r="A276" i="4"/>
  <c r="B275" i="4"/>
  <c r="A275" i="4"/>
  <c r="B274" i="4"/>
  <c r="A274" i="4"/>
  <c r="B273" i="4"/>
  <c r="A273" i="4"/>
  <c r="B272" i="4"/>
  <c r="A272" i="4"/>
  <c r="B271" i="4"/>
  <c r="A271" i="4"/>
  <c r="B270" i="4"/>
  <c r="A270" i="4"/>
  <c r="B269" i="4"/>
  <c r="A269" i="4"/>
  <c r="B268" i="4"/>
  <c r="A268" i="4"/>
  <c r="B267" i="4"/>
  <c r="A267" i="4"/>
  <c r="B266" i="4"/>
  <c r="A266" i="4"/>
  <c r="B265" i="4"/>
  <c r="A265" i="4"/>
  <c r="B264" i="4"/>
  <c r="A264" i="4"/>
  <c r="B263" i="4"/>
  <c r="A263" i="4"/>
  <c r="B262" i="4"/>
  <c r="A262" i="4"/>
  <c r="B261" i="4"/>
  <c r="A261" i="4"/>
  <c r="B260" i="4"/>
  <c r="A260" i="4"/>
  <c r="B259" i="4"/>
  <c r="A259" i="4"/>
  <c r="B258" i="4"/>
  <c r="A258" i="4"/>
  <c r="B257" i="4"/>
  <c r="A257" i="4"/>
  <c r="B256" i="4"/>
  <c r="A256" i="4"/>
  <c r="B255" i="4"/>
  <c r="A255" i="4"/>
  <c r="B254" i="4"/>
  <c r="A254" i="4"/>
  <c r="B253" i="4"/>
  <c r="A253" i="4"/>
  <c r="B252" i="4"/>
  <c r="A252" i="4"/>
  <c r="B251" i="4"/>
  <c r="A251" i="4"/>
  <c r="B250" i="4"/>
  <c r="A250" i="4"/>
  <c r="B249" i="4"/>
  <c r="A249" i="4"/>
  <c r="B248" i="4"/>
  <c r="A248" i="4"/>
  <c r="B247" i="4"/>
  <c r="A247" i="4"/>
  <c r="B246" i="4"/>
  <c r="A246" i="4"/>
  <c r="B245" i="4"/>
  <c r="A245" i="4"/>
  <c r="B244" i="4"/>
  <c r="A244" i="4"/>
  <c r="B243" i="4"/>
  <c r="A243" i="4"/>
  <c r="B242" i="4"/>
  <c r="A242" i="4"/>
  <c r="B241" i="4"/>
  <c r="A241" i="4"/>
  <c r="B240" i="4"/>
  <c r="A240" i="4"/>
  <c r="B239" i="4"/>
  <c r="A239" i="4"/>
  <c r="B238" i="4"/>
  <c r="A238" i="4"/>
  <c r="B237" i="4"/>
  <c r="A237" i="4"/>
  <c r="B236" i="4"/>
  <c r="A236" i="4"/>
  <c r="B235" i="4"/>
  <c r="A235" i="4"/>
  <c r="B234" i="4"/>
  <c r="A234" i="4"/>
  <c r="B233" i="4"/>
  <c r="A233" i="4"/>
  <c r="B232" i="4"/>
  <c r="A232" i="4"/>
  <c r="B231" i="4"/>
  <c r="A231" i="4"/>
  <c r="B230" i="4"/>
  <c r="A230" i="4"/>
  <c r="B229" i="4"/>
  <c r="A229" i="4"/>
  <c r="B228" i="4"/>
  <c r="A228" i="4"/>
  <c r="B227" i="4"/>
  <c r="A227" i="4"/>
  <c r="B226" i="4"/>
  <c r="A226" i="4"/>
  <c r="B225" i="4"/>
  <c r="A225" i="4"/>
  <c r="B224" i="4"/>
  <c r="A224" i="4"/>
  <c r="B223" i="4"/>
  <c r="A223" i="4"/>
  <c r="B222" i="4"/>
  <c r="A222" i="4"/>
  <c r="B221" i="4"/>
  <c r="A221" i="4"/>
  <c r="B220" i="4"/>
  <c r="A220" i="4"/>
  <c r="B219" i="4"/>
  <c r="A219" i="4"/>
  <c r="B218" i="4"/>
  <c r="A218" i="4"/>
  <c r="B217" i="4"/>
  <c r="A217" i="4"/>
  <c r="B216" i="4"/>
  <c r="A216" i="4"/>
  <c r="B215" i="4"/>
  <c r="A215" i="4"/>
  <c r="B214" i="4"/>
  <c r="A214" i="4"/>
  <c r="B213" i="4"/>
  <c r="A213" i="4"/>
  <c r="B212" i="4"/>
  <c r="A212" i="4"/>
  <c r="B211" i="4"/>
  <c r="A211" i="4"/>
  <c r="B210" i="4"/>
  <c r="A210" i="4"/>
  <c r="B209" i="4"/>
  <c r="A209" i="4"/>
  <c r="B208" i="4"/>
  <c r="A208" i="4"/>
  <c r="B207" i="4"/>
  <c r="A207" i="4"/>
  <c r="B206" i="4"/>
  <c r="A206" i="4"/>
  <c r="B205" i="4"/>
  <c r="A205" i="4"/>
  <c r="B204" i="4"/>
  <c r="A204" i="4"/>
  <c r="B203" i="4"/>
  <c r="A203" i="4"/>
  <c r="B202" i="4"/>
  <c r="A202" i="4"/>
  <c r="B201" i="4"/>
  <c r="A201" i="4"/>
  <c r="B200" i="4"/>
  <c r="A200" i="4"/>
  <c r="B199" i="4"/>
  <c r="A199" i="4"/>
  <c r="B198" i="4"/>
  <c r="A198" i="4"/>
  <c r="B197" i="4"/>
  <c r="A197" i="4"/>
  <c r="B196" i="4"/>
  <c r="A196" i="4"/>
  <c r="B195" i="4"/>
  <c r="A195" i="4"/>
  <c r="B194" i="4"/>
  <c r="A194" i="4"/>
  <c r="B193" i="4"/>
  <c r="A193" i="4"/>
  <c r="B192" i="4"/>
  <c r="A192" i="4"/>
  <c r="B191" i="4"/>
  <c r="A191" i="4"/>
  <c r="B190" i="4"/>
  <c r="A190" i="4"/>
  <c r="B189" i="4"/>
  <c r="A189" i="4"/>
  <c r="B188" i="4"/>
  <c r="A188" i="4"/>
  <c r="B187" i="4"/>
  <c r="A187" i="4"/>
  <c r="B186" i="4"/>
  <c r="A186" i="4"/>
  <c r="B185" i="4"/>
  <c r="A185" i="4"/>
  <c r="B184" i="4"/>
  <c r="A184" i="4"/>
  <c r="B183" i="4"/>
  <c r="A183" i="4"/>
  <c r="B182" i="4"/>
  <c r="A182" i="4"/>
  <c r="B181" i="4"/>
  <c r="A181" i="4"/>
  <c r="B180" i="4"/>
  <c r="A180" i="4"/>
  <c r="B179" i="4"/>
  <c r="A179" i="4"/>
  <c r="B178" i="4"/>
  <c r="A178" i="4"/>
  <c r="B177" i="4"/>
  <c r="A177" i="4"/>
  <c r="B176" i="4"/>
  <c r="A176" i="4"/>
  <c r="B175" i="4"/>
  <c r="A175" i="4"/>
  <c r="B174" i="4"/>
  <c r="A174" i="4"/>
  <c r="B173" i="4"/>
  <c r="A173" i="4"/>
  <c r="B172" i="4"/>
  <c r="A172" i="4"/>
  <c r="B171" i="4"/>
  <c r="A171" i="4"/>
  <c r="B170" i="4"/>
  <c r="A170" i="4"/>
  <c r="B169" i="4"/>
  <c r="A169" i="4"/>
  <c r="B168" i="4"/>
  <c r="A168" i="4"/>
  <c r="B167" i="4"/>
  <c r="A167" i="4"/>
  <c r="B166" i="4"/>
  <c r="A166" i="4"/>
  <c r="B165" i="4"/>
  <c r="A165" i="4"/>
  <c r="B164" i="4"/>
  <c r="A164" i="4"/>
  <c r="B163" i="4"/>
  <c r="A163" i="4"/>
  <c r="B162" i="4"/>
  <c r="A162" i="4"/>
  <c r="B161" i="4"/>
  <c r="A161" i="4"/>
  <c r="B160" i="4"/>
  <c r="A160" i="4"/>
  <c r="B159" i="4"/>
  <c r="A159" i="4"/>
  <c r="B158" i="4"/>
  <c r="A158" i="4"/>
  <c r="B157" i="4"/>
  <c r="A157" i="4"/>
  <c r="B156" i="4"/>
  <c r="A156" i="4"/>
  <c r="B155" i="4"/>
  <c r="A155" i="4"/>
  <c r="B154" i="4"/>
  <c r="A154" i="4"/>
  <c r="B153" i="4"/>
  <c r="A153" i="4"/>
  <c r="B152" i="4"/>
  <c r="A152" i="4"/>
  <c r="B151" i="4"/>
  <c r="A151" i="4"/>
  <c r="B150" i="4"/>
  <c r="A150" i="4"/>
  <c r="B149" i="4"/>
  <c r="A149" i="4"/>
  <c r="B148" i="4"/>
  <c r="A148" i="4"/>
  <c r="B147" i="4"/>
  <c r="A147" i="4"/>
  <c r="B146" i="4"/>
  <c r="A146" i="4"/>
  <c r="B145" i="4"/>
  <c r="A145" i="4"/>
  <c r="B144" i="4"/>
  <c r="A144" i="4"/>
  <c r="B143" i="4"/>
  <c r="A143" i="4"/>
  <c r="B142" i="4"/>
  <c r="A142" i="4"/>
  <c r="B141" i="4"/>
  <c r="A141" i="4"/>
  <c r="B140" i="4"/>
  <c r="A140" i="4"/>
  <c r="B139" i="4"/>
  <c r="A139" i="4"/>
  <c r="B138" i="4"/>
  <c r="A138" i="4"/>
  <c r="B137" i="4"/>
  <c r="A137" i="4"/>
  <c r="B136" i="4"/>
  <c r="A136" i="4"/>
  <c r="B135" i="4"/>
  <c r="A135" i="4"/>
  <c r="B134" i="4"/>
  <c r="A134" i="4"/>
  <c r="B133" i="4"/>
  <c r="A133" i="4"/>
  <c r="B132" i="4"/>
  <c r="A132" i="4"/>
  <c r="B131" i="4"/>
  <c r="A131" i="4"/>
  <c r="B130" i="4"/>
  <c r="A130" i="4"/>
  <c r="B129" i="4"/>
  <c r="A129" i="4"/>
  <c r="B128" i="4"/>
  <c r="A128" i="4"/>
  <c r="B127" i="4"/>
  <c r="A127" i="4"/>
  <c r="B126" i="4"/>
  <c r="A126" i="4"/>
  <c r="B125" i="4"/>
  <c r="A125" i="4"/>
  <c r="B124" i="4"/>
  <c r="A124" i="4"/>
  <c r="B123" i="4"/>
  <c r="A123" i="4"/>
  <c r="B122" i="4"/>
  <c r="A122" i="4"/>
  <c r="B121" i="4"/>
  <c r="A121" i="4"/>
  <c r="B120" i="4"/>
  <c r="A120" i="4"/>
  <c r="B119" i="4"/>
  <c r="A119" i="4"/>
  <c r="B118" i="4"/>
  <c r="A118" i="4"/>
  <c r="B117" i="4"/>
  <c r="A117" i="4"/>
  <c r="B116" i="4"/>
  <c r="A116" i="4"/>
  <c r="B115" i="4"/>
  <c r="A115" i="4"/>
  <c r="B114" i="4"/>
  <c r="A114" i="4"/>
  <c r="B113" i="4"/>
  <c r="A113" i="4"/>
  <c r="B112" i="4"/>
  <c r="A112" i="4"/>
  <c r="B111" i="4"/>
  <c r="A111" i="4"/>
  <c r="B110" i="4"/>
  <c r="A110" i="4"/>
  <c r="B109" i="4"/>
  <c r="A109" i="4"/>
  <c r="B108" i="4"/>
  <c r="A108" i="4"/>
  <c r="B107" i="4"/>
  <c r="A107" i="4"/>
  <c r="B106" i="4"/>
  <c r="A106" i="4"/>
  <c r="B105" i="4"/>
  <c r="A105" i="4"/>
  <c r="B104" i="4"/>
  <c r="A104" i="4"/>
  <c r="B103" i="4"/>
  <c r="A103" i="4"/>
  <c r="B102" i="4"/>
  <c r="A102" i="4"/>
  <c r="B101" i="4"/>
  <c r="A101" i="4"/>
  <c r="B100" i="4"/>
  <c r="A100" i="4"/>
  <c r="B99" i="4"/>
  <c r="A99" i="4"/>
  <c r="B98" i="4"/>
  <c r="A98" i="4"/>
  <c r="B97" i="4"/>
  <c r="A97" i="4"/>
  <c r="B96" i="4"/>
  <c r="A96" i="4"/>
  <c r="B95" i="4"/>
  <c r="A95" i="4"/>
  <c r="B94" i="4"/>
  <c r="A94" i="4"/>
  <c r="B93" i="4"/>
  <c r="A93" i="4"/>
  <c r="B92" i="4"/>
  <c r="A92" i="4"/>
  <c r="B91" i="4"/>
  <c r="A91" i="4"/>
  <c r="B90" i="4"/>
  <c r="A90" i="4"/>
  <c r="B89" i="4"/>
  <c r="A89" i="4"/>
  <c r="B88" i="4"/>
  <c r="A88" i="4"/>
  <c r="B87" i="4"/>
  <c r="A87" i="4"/>
  <c r="B86" i="4"/>
  <c r="A86" i="4"/>
  <c r="B85" i="4"/>
  <c r="A85" i="4"/>
  <c r="B84" i="4"/>
  <c r="A84" i="4"/>
  <c r="B83" i="4"/>
  <c r="A83" i="4"/>
  <c r="B82" i="4"/>
  <c r="A82" i="4"/>
  <c r="B81" i="4"/>
  <c r="A81" i="4"/>
  <c r="B80" i="4"/>
  <c r="A80" i="4"/>
  <c r="B79" i="4"/>
  <c r="A79" i="4"/>
  <c r="B78" i="4"/>
  <c r="A78" i="4"/>
  <c r="B77" i="4"/>
  <c r="A77" i="4"/>
  <c r="B76" i="4"/>
  <c r="A76" i="4"/>
  <c r="B75" i="4"/>
  <c r="A75" i="4"/>
  <c r="B74" i="4"/>
  <c r="A74" i="4"/>
  <c r="B73" i="4"/>
  <c r="A73" i="4"/>
  <c r="B72" i="4"/>
  <c r="A72" i="4"/>
  <c r="B71" i="4"/>
  <c r="A71" i="4"/>
  <c r="B70" i="4"/>
  <c r="A70" i="4"/>
  <c r="B69" i="4"/>
  <c r="A69" i="4"/>
  <c r="B68" i="4"/>
  <c r="A68" i="4"/>
  <c r="B67" i="4"/>
  <c r="A67" i="4"/>
  <c r="B66" i="4"/>
  <c r="A66" i="4"/>
  <c r="B65" i="4"/>
  <c r="A65" i="4"/>
  <c r="B64" i="4"/>
  <c r="A64" i="4"/>
  <c r="B63" i="4"/>
  <c r="A63" i="4"/>
  <c r="B62" i="4"/>
  <c r="A62" i="4"/>
  <c r="B61" i="4"/>
  <c r="A61" i="4"/>
  <c r="B60" i="4"/>
  <c r="A60" i="4"/>
  <c r="B59" i="4"/>
  <c r="A59" i="4"/>
  <c r="B58" i="4"/>
  <c r="A58" i="4"/>
  <c r="B57" i="4"/>
  <c r="A57" i="4"/>
  <c r="B56" i="4"/>
  <c r="A56" i="4"/>
  <c r="B55" i="4"/>
  <c r="A55" i="4"/>
  <c r="B54" i="4"/>
  <c r="A54" i="4"/>
  <c r="B53" i="4"/>
  <c r="A53" i="4"/>
  <c r="B52" i="4"/>
  <c r="A52" i="4"/>
  <c r="B51" i="4"/>
  <c r="A51" i="4"/>
  <c r="B50" i="4"/>
  <c r="A50" i="4"/>
  <c r="B49" i="4"/>
  <c r="A49" i="4"/>
  <c r="B48" i="4"/>
  <c r="A48" i="4"/>
  <c r="B47" i="4"/>
  <c r="A47" i="4"/>
  <c r="B46" i="4"/>
  <c r="A46" i="4"/>
  <c r="B45" i="4"/>
  <c r="A45" i="4"/>
  <c r="B44" i="4"/>
  <c r="A44" i="4"/>
  <c r="B43" i="4"/>
  <c r="A43" i="4"/>
  <c r="B42" i="4"/>
  <c r="A42" i="4"/>
  <c r="B41" i="4"/>
  <c r="A41" i="4"/>
  <c r="B40" i="4"/>
  <c r="A40" i="4"/>
  <c r="B39" i="4"/>
  <c r="A39" i="4"/>
  <c r="B38" i="4"/>
  <c r="A38" i="4"/>
  <c r="B37" i="4"/>
  <c r="A37" i="4"/>
  <c r="B36" i="4"/>
  <c r="A36" i="4"/>
  <c r="B35" i="4"/>
  <c r="A35" i="4"/>
  <c r="B34" i="4"/>
  <c r="A34" i="4"/>
  <c r="B33" i="4"/>
  <c r="A33" i="4"/>
  <c r="B32" i="4"/>
  <c r="A32" i="4"/>
  <c r="B31" i="4"/>
  <c r="A31" i="4"/>
  <c r="B30" i="4"/>
  <c r="A30" i="4"/>
  <c r="B29" i="4"/>
  <c r="A29" i="4"/>
  <c r="B28" i="4"/>
  <c r="A28" i="4"/>
  <c r="B27" i="4"/>
  <c r="A27" i="4"/>
  <c r="B26" i="4"/>
  <c r="A26" i="4"/>
  <c r="B25" i="4"/>
  <c r="A25" i="4"/>
  <c r="B24" i="4"/>
  <c r="A24" i="4"/>
  <c r="B23" i="4"/>
  <c r="A23" i="4"/>
  <c r="B22" i="4"/>
  <c r="A22" i="4"/>
  <c r="B21" i="4"/>
  <c r="A21" i="4"/>
  <c r="B20" i="4"/>
  <c r="A20" i="4"/>
  <c r="B19" i="4"/>
  <c r="A19" i="4"/>
  <c r="B18" i="4"/>
  <c r="A18" i="4"/>
  <c r="B17" i="4"/>
  <c r="A17" i="4"/>
  <c r="B16" i="4"/>
  <c r="A16" i="4"/>
  <c r="B15" i="4"/>
  <c r="A15" i="4"/>
  <c r="B14" i="4"/>
  <c r="A14" i="4"/>
  <c r="B13" i="4"/>
  <c r="A13" i="4"/>
  <c r="B12" i="4"/>
  <c r="A12" i="4"/>
  <c r="B11" i="4"/>
  <c r="A11" i="4"/>
  <c r="B10" i="4"/>
  <c r="A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10" i="4"/>
  <c r="B532" i="7"/>
  <c r="B531" i="7"/>
  <c r="A531" i="7"/>
  <c r="B530" i="7"/>
  <c r="A530" i="7"/>
  <c r="B529" i="7"/>
  <c r="A529" i="7"/>
  <c r="B528" i="7"/>
  <c r="A528" i="7"/>
  <c r="B527" i="7"/>
  <c r="A527" i="7"/>
  <c r="B526" i="7"/>
  <c r="A526" i="7"/>
  <c r="B525" i="7"/>
  <c r="A525" i="7"/>
  <c r="B524" i="7"/>
  <c r="A524" i="7"/>
  <c r="B523" i="7"/>
  <c r="A523" i="7"/>
  <c r="B522" i="7"/>
  <c r="A522" i="7"/>
  <c r="B521" i="7"/>
  <c r="A521" i="7"/>
  <c r="B520" i="7"/>
  <c r="A520" i="7"/>
  <c r="B519" i="7"/>
  <c r="A519" i="7"/>
  <c r="B518" i="7"/>
  <c r="A518" i="7"/>
  <c r="B517" i="7"/>
  <c r="A517" i="7"/>
  <c r="B516" i="7"/>
  <c r="A516" i="7"/>
  <c r="B515" i="7"/>
  <c r="A515" i="7"/>
  <c r="B514" i="7"/>
  <c r="A514" i="7"/>
  <c r="B513" i="7"/>
  <c r="A513" i="7"/>
  <c r="B512" i="7"/>
  <c r="A512" i="7"/>
  <c r="B511" i="7"/>
  <c r="A511" i="7"/>
  <c r="B510" i="7"/>
  <c r="A510" i="7"/>
  <c r="B509" i="7"/>
  <c r="A509" i="7"/>
  <c r="B508" i="7"/>
  <c r="A508" i="7"/>
  <c r="B507" i="7"/>
  <c r="A507" i="7"/>
  <c r="B506" i="7"/>
  <c r="A506" i="7"/>
  <c r="B505" i="7"/>
  <c r="A505" i="7"/>
  <c r="B504" i="7"/>
  <c r="A504" i="7"/>
  <c r="B503" i="7"/>
  <c r="A503" i="7"/>
  <c r="B502" i="7"/>
  <c r="A502" i="7"/>
  <c r="B501" i="7"/>
  <c r="A501" i="7"/>
  <c r="B500" i="7"/>
  <c r="A500" i="7"/>
  <c r="B499" i="7"/>
  <c r="A499" i="7"/>
  <c r="B498" i="7"/>
  <c r="A498" i="7"/>
  <c r="B497" i="7"/>
  <c r="A497" i="7"/>
  <c r="B496" i="7"/>
  <c r="A496" i="7"/>
  <c r="B495" i="7"/>
  <c r="A495" i="7"/>
  <c r="B494" i="7"/>
  <c r="A494" i="7"/>
  <c r="B493" i="7"/>
  <c r="A493" i="7"/>
  <c r="B492" i="7"/>
  <c r="A492" i="7"/>
  <c r="B491" i="7"/>
  <c r="A491" i="7"/>
  <c r="B490" i="7"/>
  <c r="A490" i="7"/>
  <c r="B489" i="7"/>
  <c r="A489" i="7"/>
  <c r="B488" i="7"/>
  <c r="A488" i="7"/>
  <c r="B487" i="7"/>
  <c r="A487" i="7"/>
  <c r="B486" i="7"/>
  <c r="A486" i="7"/>
  <c r="B485" i="7"/>
  <c r="A485" i="7"/>
  <c r="B484" i="7"/>
  <c r="A484" i="7"/>
  <c r="B483" i="7"/>
  <c r="A483" i="7"/>
  <c r="B482" i="7"/>
  <c r="A482" i="7"/>
  <c r="B481" i="7"/>
  <c r="A481" i="7"/>
  <c r="B480" i="7"/>
  <c r="A480" i="7"/>
  <c r="B479" i="7"/>
  <c r="A479" i="7"/>
  <c r="B478" i="7"/>
  <c r="A478" i="7"/>
  <c r="B477" i="7"/>
  <c r="A477" i="7"/>
  <c r="B476" i="7"/>
  <c r="A476" i="7"/>
  <c r="B475" i="7"/>
  <c r="A475" i="7"/>
  <c r="B474" i="7"/>
  <c r="A474" i="7"/>
  <c r="B473" i="7"/>
  <c r="A473" i="7"/>
  <c r="B472" i="7"/>
  <c r="A472" i="7"/>
  <c r="B471" i="7"/>
  <c r="A471" i="7"/>
  <c r="B470" i="7"/>
  <c r="A470" i="7"/>
  <c r="B469" i="7"/>
  <c r="A469" i="7"/>
  <c r="B468" i="7"/>
  <c r="A468" i="7"/>
  <c r="B467" i="7"/>
  <c r="A467" i="7"/>
  <c r="B466" i="7"/>
  <c r="A466" i="7"/>
  <c r="B465" i="7"/>
  <c r="A465" i="7"/>
  <c r="B464" i="7"/>
  <c r="A464" i="7"/>
  <c r="B463" i="7"/>
  <c r="A463" i="7"/>
  <c r="B462" i="7"/>
  <c r="A462" i="7"/>
  <c r="B461" i="7"/>
  <c r="A461" i="7"/>
  <c r="B460" i="7"/>
  <c r="A460" i="7"/>
  <c r="B459" i="7"/>
  <c r="A459" i="7"/>
  <c r="B458" i="7"/>
  <c r="A458" i="7"/>
  <c r="B457" i="7"/>
  <c r="A457" i="7"/>
  <c r="B456" i="7"/>
  <c r="A456" i="7"/>
  <c r="B455" i="7"/>
  <c r="A455" i="7"/>
  <c r="B454" i="7"/>
  <c r="A454" i="7"/>
  <c r="B453" i="7"/>
  <c r="A453" i="7"/>
  <c r="B452" i="7"/>
  <c r="A452" i="7"/>
  <c r="B451" i="7"/>
  <c r="A451" i="7"/>
  <c r="B450" i="7"/>
  <c r="A450" i="7"/>
  <c r="B449" i="7"/>
  <c r="A449" i="7"/>
  <c r="B448" i="7"/>
  <c r="A448" i="7"/>
  <c r="B447" i="7"/>
  <c r="A447" i="7"/>
  <c r="B446" i="7"/>
  <c r="A446" i="7"/>
  <c r="B445" i="7"/>
  <c r="A445" i="7"/>
  <c r="B444" i="7"/>
  <c r="A444" i="7"/>
  <c r="B443" i="7"/>
  <c r="A443" i="7"/>
  <c r="B442" i="7"/>
  <c r="A442" i="7"/>
  <c r="B441" i="7"/>
  <c r="A441" i="7"/>
  <c r="B440" i="7"/>
  <c r="A440" i="7"/>
  <c r="B439" i="7"/>
  <c r="A439" i="7"/>
  <c r="B438" i="7"/>
  <c r="A438" i="7"/>
  <c r="B437" i="7"/>
  <c r="A437" i="7"/>
  <c r="B436" i="7"/>
  <c r="A436" i="7"/>
  <c r="B435" i="7"/>
  <c r="A435" i="7"/>
  <c r="B434" i="7"/>
  <c r="A434" i="7"/>
  <c r="B433" i="7"/>
  <c r="A433" i="7"/>
  <c r="B432" i="7"/>
  <c r="A432" i="7"/>
  <c r="B431" i="7"/>
  <c r="A431" i="7"/>
  <c r="B430" i="7"/>
  <c r="A430" i="7"/>
  <c r="B429" i="7"/>
  <c r="A429" i="7"/>
  <c r="B428" i="7"/>
  <c r="A428" i="7"/>
  <c r="B427" i="7"/>
  <c r="A427" i="7"/>
  <c r="B426" i="7"/>
  <c r="A426" i="7"/>
  <c r="B425" i="7"/>
  <c r="A425" i="7"/>
  <c r="B424" i="7"/>
  <c r="A424" i="7"/>
  <c r="B423" i="7"/>
  <c r="A423" i="7"/>
  <c r="B422" i="7"/>
  <c r="A422" i="7"/>
  <c r="B421" i="7"/>
  <c r="A421" i="7"/>
  <c r="B420" i="7"/>
  <c r="A420" i="7"/>
  <c r="B419" i="7"/>
  <c r="A419" i="7"/>
  <c r="B418" i="7"/>
  <c r="A418" i="7"/>
  <c r="B417" i="7"/>
  <c r="A417" i="7"/>
  <c r="B416" i="7"/>
  <c r="A416" i="7"/>
  <c r="B415" i="7"/>
  <c r="A415" i="7"/>
  <c r="B414" i="7"/>
  <c r="A414" i="7"/>
  <c r="B413" i="7"/>
  <c r="A413" i="7"/>
  <c r="B412" i="7"/>
  <c r="A412" i="7"/>
  <c r="B411" i="7"/>
  <c r="A411" i="7"/>
  <c r="B410" i="7"/>
  <c r="A410" i="7"/>
  <c r="B409" i="7"/>
  <c r="A409" i="7"/>
  <c r="B408" i="7"/>
  <c r="A408" i="7"/>
  <c r="B407" i="7"/>
  <c r="A407" i="7"/>
  <c r="B406" i="7"/>
  <c r="A406" i="7"/>
  <c r="B405" i="7"/>
  <c r="A405" i="7"/>
  <c r="B404" i="7"/>
  <c r="A404" i="7"/>
  <c r="B403" i="7"/>
  <c r="A403" i="7"/>
  <c r="B402" i="7"/>
  <c r="A402" i="7"/>
  <c r="B401" i="7"/>
  <c r="A401" i="7"/>
  <c r="B400" i="7"/>
  <c r="A400" i="7"/>
  <c r="B399" i="7"/>
  <c r="A399" i="7"/>
  <c r="B398" i="7"/>
  <c r="A398" i="7"/>
  <c r="B397" i="7"/>
  <c r="A397" i="7"/>
  <c r="B396" i="7"/>
  <c r="A396" i="7"/>
  <c r="B395" i="7"/>
  <c r="A395" i="7"/>
  <c r="B394" i="7"/>
  <c r="A394" i="7"/>
  <c r="B393" i="7"/>
  <c r="A393" i="7"/>
  <c r="B392" i="7"/>
  <c r="A392" i="7"/>
  <c r="B391" i="7"/>
  <c r="A391" i="7"/>
  <c r="B390" i="7"/>
  <c r="A390" i="7"/>
  <c r="B389" i="7"/>
  <c r="A389" i="7"/>
  <c r="B388" i="7"/>
  <c r="A388" i="7"/>
  <c r="B387" i="7"/>
  <c r="A387" i="7"/>
  <c r="B386" i="7"/>
  <c r="A386" i="7"/>
  <c r="B385" i="7"/>
  <c r="A385" i="7"/>
  <c r="B384" i="7"/>
  <c r="A384" i="7"/>
  <c r="B383" i="7"/>
  <c r="A383" i="7"/>
  <c r="B382" i="7"/>
  <c r="A382" i="7"/>
  <c r="B381" i="7"/>
  <c r="A381" i="7"/>
  <c r="B380" i="7"/>
  <c r="A380" i="7"/>
  <c r="B379" i="7"/>
  <c r="A379" i="7"/>
  <c r="B378" i="7"/>
  <c r="A378" i="7"/>
  <c r="B377" i="7"/>
  <c r="A377" i="7"/>
  <c r="B376" i="7"/>
  <c r="A376" i="7"/>
  <c r="B375" i="7"/>
  <c r="A375" i="7"/>
  <c r="B374" i="7"/>
  <c r="A374" i="7"/>
  <c r="B373" i="7"/>
  <c r="A373" i="7"/>
  <c r="B372" i="7"/>
  <c r="A372" i="7"/>
  <c r="B371" i="7"/>
  <c r="A371" i="7"/>
  <c r="B370" i="7"/>
  <c r="A370" i="7"/>
  <c r="B369" i="7"/>
  <c r="A369" i="7"/>
  <c r="B368" i="7"/>
  <c r="A368" i="7"/>
  <c r="B367" i="7"/>
  <c r="A367" i="7"/>
  <c r="B366" i="7"/>
  <c r="A366" i="7"/>
  <c r="B365" i="7"/>
  <c r="A365" i="7"/>
  <c r="B364" i="7"/>
  <c r="A364" i="7"/>
  <c r="B363" i="7"/>
  <c r="A363" i="7"/>
  <c r="B362" i="7"/>
  <c r="A362" i="7"/>
  <c r="B361" i="7"/>
  <c r="A361" i="7"/>
  <c r="B360" i="7"/>
  <c r="A360" i="7"/>
  <c r="B359" i="7"/>
  <c r="A359" i="7"/>
  <c r="B358" i="7"/>
  <c r="A358" i="7"/>
  <c r="B357" i="7"/>
  <c r="A357" i="7"/>
  <c r="B356" i="7"/>
  <c r="A356" i="7"/>
  <c r="B355" i="7"/>
  <c r="A355" i="7"/>
  <c r="B354" i="7"/>
  <c r="A354" i="7"/>
  <c r="B353" i="7"/>
  <c r="A353" i="7"/>
  <c r="B352" i="7"/>
  <c r="A352" i="7"/>
  <c r="B351" i="7"/>
  <c r="A351" i="7"/>
  <c r="B350" i="7"/>
  <c r="A350" i="7"/>
  <c r="B349" i="7"/>
  <c r="A349" i="7"/>
  <c r="B348" i="7"/>
  <c r="A348" i="7"/>
  <c r="B347" i="7"/>
  <c r="A347" i="7"/>
  <c r="B346" i="7"/>
  <c r="A346" i="7"/>
  <c r="B345" i="7"/>
  <c r="A345" i="7"/>
  <c r="B344" i="7"/>
  <c r="A344" i="7"/>
  <c r="B343" i="7"/>
  <c r="A343" i="7"/>
  <c r="B342" i="7"/>
  <c r="A342" i="7"/>
  <c r="B341" i="7"/>
  <c r="A341" i="7"/>
  <c r="B340" i="7"/>
  <c r="A340" i="7"/>
  <c r="B339" i="7"/>
  <c r="A339" i="7"/>
  <c r="B338" i="7"/>
  <c r="A338" i="7"/>
  <c r="B337" i="7"/>
  <c r="A337" i="7"/>
  <c r="B336" i="7"/>
  <c r="A336" i="7"/>
  <c r="B335" i="7"/>
  <c r="A335" i="7"/>
  <c r="B334" i="7"/>
  <c r="A334" i="7"/>
  <c r="B333" i="7"/>
  <c r="A333" i="7"/>
  <c r="B332" i="7"/>
  <c r="A332" i="7"/>
  <c r="B331" i="7"/>
  <c r="A331" i="7"/>
  <c r="B330" i="7"/>
  <c r="A330" i="7"/>
  <c r="B329" i="7"/>
  <c r="A329" i="7"/>
  <c r="B328" i="7"/>
  <c r="A328" i="7"/>
  <c r="B327" i="7"/>
  <c r="A327" i="7"/>
  <c r="B326" i="7"/>
  <c r="A326" i="7"/>
  <c r="B325" i="7"/>
  <c r="A325" i="7"/>
  <c r="B324" i="7"/>
  <c r="A324" i="7"/>
  <c r="B323" i="7"/>
  <c r="A323" i="7"/>
  <c r="B322" i="7"/>
  <c r="A322" i="7"/>
  <c r="B321" i="7"/>
  <c r="A321" i="7"/>
  <c r="B320" i="7"/>
  <c r="A320" i="7"/>
  <c r="B319" i="7"/>
  <c r="A319" i="7"/>
  <c r="B318" i="7"/>
  <c r="A318" i="7"/>
  <c r="B317" i="7"/>
  <c r="A317" i="7"/>
  <c r="B316" i="7"/>
  <c r="A316" i="7"/>
  <c r="B315" i="7"/>
  <c r="A315" i="7"/>
  <c r="B314" i="7"/>
  <c r="A314" i="7"/>
  <c r="B313" i="7"/>
  <c r="A313" i="7"/>
  <c r="B312" i="7"/>
  <c r="A312" i="7"/>
  <c r="B311" i="7"/>
  <c r="A311" i="7"/>
  <c r="B310" i="7"/>
  <c r="A310" i="7"/>
  <c r="B309" i="7"/>
  <c r="A309" i="7"/>
  <c r="B308" i="7"/>
  <c r="A308" i="7"/>
  <c r="B307" i="7"/>
  <c r="A307" i="7"/>
  <c r="B306" i="7"/>
  <c r="A306" i="7"/>
  <c r="B305" i="7"/>
  <c r="A305" i="7"/>
  <c r="B304" i="7"/>
  <c r="A304" i="7"/>
  <c r="B303" i="7"/>
  <c r="A303" i="7"/>
  <c r="B302" i="7"/>
  <c r="A302" i="7"/>
  <c r="B301" i="7"/>
  <c r="A301" i="7"/>
  <c r="B300" i="7"/>
  <c r="A300" i="7"/>
  <c r="B299" i="7"/>
  <c r="A299" i="7"/>
  <c r="B298" i="7"/>
  <c r="A298" i="7"/>
  <c r="B297" i="7"/>
  <c r="A297" i="7"/>
  <c r="B296" i="7"/>
  <c r="A296" i="7"/>
  <c r="B295" i="7"/>
  <c r="A295" i="7"/>
  <c r="B294" i="7"/>
  <c r="A294" i="7"/>
  <c r="B293" i="7"/>
  <c r="A293" i="7"/>
  <c r="B292" i="7"/>
  <c r="A292" i="7"/>
  <c r="B291" i="7"/>
  <c r="A291" i="7"/>
  <c r="B290" i="7"/>
  <c r="A290" i="7"/>
  <c r="B289" i="7"/>
  <c r="A289" i="7"/>
  <c r="B288" i="7"/>
  <c r="A288" i="7"/>
  <c r="B287" i="7"/>
  <c r="A287" i="7"/>
  <c r="B286" i="7"/>
  <c r="A286" i="7"/>
  <c r="B285" i="7"/>
  <c r="A285" i="7"/>
  <c r="B284" i="7"/>
  <c r="A284" i="7"/>
  <c r="B283" i="7"/>
  <c r="A283" i="7"/>
  <c r="B282" i="7"/>
  <c r="A282" i="7"/>
  <c r="B281" i="7"/>
  <c r="A281" i="7"/>
  <c r="B280" i="7"/>
  <c r="A280" i="7"/>
  <c r="B279" i="7"/>
  <c r="A279" i="7"/>
  <c r="B278" i="7"/>
  <c r="A278" i="7"/>
  <c r="B277" i="7"/>
  <c r="A277" i="7"/>
  <c r="B276" i="7"/>
  <c r="A276" i="7"/>
  <c r="B275" i="7"/>
  <c r="A275" i="7"/>
  <c r="B274" i="7"/>
  <c r="A274" i="7"/>
  <c r="B273" i="7"/>
  <c r="A273" i="7"/>
  <c r="B272" i="7"/>
  <c r="A272" i="7"/>
  <c r="B271" i="7"/>
  <c r="A271" i="7"/>
  <c r="B270" i="7"/>
  <c r="A270" i="7"/>
  <c r="B269" i="7"/>
  <c r="A269" i="7"/>
  <c r="B268" i="7"/>
  <c r="A268" i="7"/>
  <c r="B267" i="7"/>
  <c r="A267" i="7"/>
  <c r="B266" i="7"/>
  <c r="A266" i="7"/>
  <c r="B265" i="7"/>
  <c r="A265" i="7"/>
  <c r="B264" i="7"/>
  <c r="A264" i="7"/>
  <c r="B263" i="7"/>
  <c r="A263" i="7"/>
  <c r="B262" i="7"/>
  <c r="A262" i="7"/>
  <c r="B261" i="7"/>
  <c r="A261" i="7"/>
  <c r="B260" i="7"/>
  <c r="A260" i="7"/>
  <c r="B259" i="7"/>
  <c r="A259" i="7"/>
  <c r="B258" i="7"/>
  <c r="A258" i="7"/>
  <c r="B257" i="7"/>
  <c r="A257" i="7"/>
  <c r="B256" i="7"/>
  <c r="A256" i="7"/>
  <c r="B255" i="7"/>
  <c r="A255" i="7"/>
  <c r="B254" i="7"/>
  <c r="A254" i="7"/>
  <c r="B253" i="7"/>
  <c r="A253" i="7"/>
  <c r="B252" i="7"/>
  <c r="A252" i="7"/>
  <c r="B251" i="7"/>
  <c r="A251" i="7"/>
  <c r="B250" i="7"/>
  <c r="A250" i="7"/>
  <c r="B249" i="7"/>
  <c r="A249" i="7"/>
  <c r="B248" i="7"/>
  <c r="A248" i="7"/>
  <c r="B247" i="7"/>
  <c r="A247" i="7"/>
  <c r="B246" i="7"/>
  <c r="A246" i="7"/>
  <c r="B245" i="7"/>
  <c r="A245" i="7"/>
  <c r="B244" i="7"/>
  <c r="A244" i="7"/>
  <c r="B243" i="7"/>
  <c r="A243" i="7"/>
  <c r="B242" i="7"/>
  <c r="A242" i="7"/>
  <c r="B241" i="7"/>
  <c r="A241" i="7"/>
  <c r="B240" i="7"/>
  <c r="A240" i="7"/>
  <c r="B239" i="7"/>
  <c r="A239" i="7"/>
  <c r="B238" i="7"/>
  <c r="A238" i="7"/>
  <c r="B237" i="7"/>
  <c r="A237" i="7"/>
  <c r="B236" i="7"/>
  <c r="A236" i="7"/>
  <c r="B235" i="7"/>
  <c r="A235" i="7"/>
  <c r="B234" i="7"/>
  <c r="A234" i="7"/>
  <c r="B233" i="7"/>
  <c r="A233" i="7"/>
  <c r="B232" i="7"/>
  <c r="A232" i="7"/>
  <c r="B231" i="7"/>
  <c r="A231" i="7"/>
  <c r="B230" i="7"/>
  <c r="A230" i="7"/>
  <c r="B229" i="7"/>
  <c r="A229" i="7"/>
  <c r="B228" i="7"/>
  <c r="A228" i="7"/>
  <c r="B227" i="7"/>
  <c r="A227" i="7"/>
  <c r="B226" i="7"/>
  <c r="A226" i="7"/>
  <c r="B225" i="7"/>
  <c r="A225" i="7"/>
  <c r="B224" i="7"/>
  <c r="A224" i="7"/>
  <c r="B223" i="7"/>
  <c r="A223" i="7"/>
  <c r="B222" i="7"/>
  <c r="A222" i="7"/>
  <c r="B221" i="7"/>
  <c r="A221" i="7"/>
  <c r="B220" i="7"/>
  <c r="A220" i="7"/>
  <c r="B219" i="7"/>
  <c r="A219" i="7"/>
  <c r="B218" i="7"/>
  <c r="A218" i="7"/>
  <c r="B217" i="7"/>
  <c r="A217" i="7"/>
  <c r="B216" i="7"/>
  <c r="A216" i="7"/>
  <c r="B215" i="7"/>
  <c r="A215" i="7"/>
  <c r="B214" i="7"/>
  <c r="A214" i="7"/>
  <c r="B213" i="7"/>
  <c r="A213" i="7"/>
  <c r="B212" i="7"/>
  <c r="A212" i="7"/>
  <c r="B211" i="7"/>
  <c r="A211" i="7"/>
  <c r="B210" i="7"/>
  <c r="A210" i="7"/>
  <c r="B209" i="7"/>
  <c r="A209" i="7"/>
  <c r="B208" i="7"/>
  <c r="A208" i="7"/>
  <c r="B207" i="7"/>
  <c r="A207" i="7"/>
  <c r="B206" i="7"/>
  <c r="A206" i="7"/>
  <c r="B205" i="7"/>
  <c r="A205" i="7"/>
  <c r="B204" i="7"/>
  <c r="A204" i="7"/>
  <c r="B203" i="7"/>
  <c r="A203" i="7"/>
  <c r="B202" i="7"/>
  <c r="A202" i="7"/>
  <c r="B201" i="7"/>
  <c r="A201" i="7"/>
  <c r="B200" i="7"/>
  <c r="A200" i="7"/>
  <c r="B199" i="7"/>
  <c r="A199" i="7"/>
  <c r="B198" i="7"/>
  <c r="A198" i="7"/>
  <c r="B197" i="7"/>
  <c r="A197" i="7"/>
  <c r="B196" i="7"/>
  <c r="A196" i="7"/>
  <c r="B195" i="7"/>
  <c r="A195" i="7"/>
  <c r="B194" i="7"/>
  <c r="A194" i="7"/>
  <c r="B193" i="7"/>
  <c r="A193" i="7"/>
  <c r="B192" i="7"/>
  <c r="A192" i="7"/>
  <c r="B191" i="7"/>
  <c r="A191" i="7"/>
  <c r="B190" i="7"/>
  <c r="A190" i="7"/>
  <c r="B189" i="7"/>
  <c r="A189" i="7"/>
  <c r="B188" i="7"/>
  <c r="A188" i="7"/>
  <c r="B187" i="7"/>
  <c r="A187" i="7"/>
  <c r="B186" i="7"/>
  <c r="A186" i="7"/>
  <c r="B185" i="7"/>
  <c r="A185" i="7"/>
  <c r="B184" i="7"/>
  <c r="A184" i="7"/>
  <c r="B183" i="7"/>
  <c r="A183" i="7"/>
  <c r="B182" i="7"/>
  <c r="A182" i="7"/>
  <c r="B181" i="7"/>
  <c r="A181" i="7"/>
  <c r="B180" i="7"/>
  <c r="A180" i="7"/>
  <c r="B179" i="7"/>
  <c r="A179" i="7"/>
  <c r="B178" i="7"/>
  <c r="A178" i="7"/>
  <c r="B177" i="7"/>
  <c r="A177" i="7"/>
  <c r="B176" i="7"/>
  <c r="A176" i="7"/>
  <c r="B175" i="7"/>
  <c r="A175" i="7"/>
  <c r="B174" i="7"/>
  <c r="A174" i="7"/>
  <c r="B173" i="7"/>
  <c r="A173" i="7"/>
  <c r="B172" i="7"/>
  <c r="A172" i="7"/>
  <c r="B171" i="7"/>
  <c r="A171" i="7"/>
  <c r="B170" i="7"/>
  <c r="A170" i="7"/>
  <c r="B169" i="7"/>
  <c r="A169" i="7"/>
  <c r="B168" i="7"/>
  <c r="A168" i="7"/>
  <c r="B167" i="7"/>
  <c r="A167" i="7"/>
  <c r="B166" i="7"/>
  <c r="A166" i="7"/>
  <c r="B165" i="7"/>
  <c r="A165" i="7"/>
  <c r="B164" i="7"/>
  <c r="A164" i="7"/>
  <c r="B163" i="7"/>
  <c r="A163" i="7"/>
  <c r="B162" i="7"/>
  <c r="A162" i="7"/>
  <c r="B161" i="7"/>
  <c r="A161" i="7"/>
  <c r="B160" i="7"/>
  <c r="A160" i="7"/>
  <c r="B159" i="7"/>
  <c r="A159" i="7"/>
  <c r="B158" i="7"/>
  <c r="A158" i="7"/>
  <c r="B157" i="7"/>
  <c r="A157" i="7"/>
  <c r="B156" i="7"/>
  <c r="A156" i="7"/>
  <c r="B155" i="7"/>
  <c r="A155" i="7"/>
  <c r="B154" i="7"/>
  <c r="A154" i="7"/>
  <c r="B153" i="7"/>
  <c r="A153" i="7"/>
  <c r="B152" i="7"/>
  <c r="A152" i="7"/>
  <c r="B151" i="7"/>
  <c r="A151" i="7"/>
  <c r="B150" i="7"/>
  <c r="A150" i="7"/>
  <c r="B149" i="7"/>
  <c r="A149" i="7"/>
  <c r="B148" i="7"/>
  <c r="A148" i="7"/>
  <c r="B147" i="7"/>
  <c r="A147" i="7"/>
  <c r="B146" i="7"/>
  <c r="A146" i="7"/>
  <c r="B145" i="7"/>
  <c r="A145" i="7"/>
  <c r="B144" i="7"/>
  <c r="A144" i="7"/>
  <c r="B143" i="7"/>
  <c r="A143" i="7"/>
  <c r="B142" i="7"/>
  <c r="A142" i="7"/>
  <c r="B141" i="7"/>
  <c r="A141" i="7"/>
  <c r="B140" i="7"/>
  <c r="A140" i="7"/>
  <c r="B139" i="7"/>
  <c r="A139" i="7"/>
  <c r="B138" i="7"/>
  <c r="A138" i="7"/>
  <c r="B137" i="7"/>
  <c r="A137" i="7"/>
  <c r="B136" i="7"/>
  <c r="A136" i="7"/>
  <c r="B135" i="7"/>
  <c r="A135" i="7"/>
  <c r="B134" i="7"/>
  <c r="A134" i="7"/>
  <c r="B133" i="7"/>
  <c r="A133" i="7"/>
  <c r="B132" i="7"/>
  <c r="A132" i="7"/>
  <c r="B131" i="7"/>
  <c r="A131" i="7"/>
  <c r="B130" i="7"/>
  <c r="A130" i="7"/>
  <c r="B129" i="7"/>
  <c r="A129" i="7"/>
  <c r="B128" i="7"/>
  <c r="A128" i="7"/>
  <c r="B127" i="7"/>
  <c r="A127" i="7"/>
  <c r="B126" i="7"/>
  <c r="A126" i="7"/>
  <c r="B125" i="7"/>
  <c r="A125" i="7"/>
  <c r="B124" i="7"/>
  <c r="A124" i="7"/>
  <c r="B123" i="7"/>
  <c r="A123" i="7"/>
  <c r="B122" i="7"/>
  <c r="A122" i="7"/>
  <c r="B121" i="7"/>
  <c r="A121" i="7"/>
  <c r="B120" i="7"/>
  <c r="A120" i="7"/>
  <c r="B119" i="7"/>
  <c r="A119" i="7"/>
  <c r="B118" i="7"/>
  <c r="A118" i="7"/>
  <c r="B117" i="7"/>
  <c r="A117" i="7"/>
  <c r="B116" i="7"/>
  <c r="A116" i="7"/>
  <c r="B115" i="7"/>
  <c r="A115" i="7"/>
  <c r="B114" i="7"/>
  <c r="A114" i="7"/>
  <c r="B113" i="7"/>
  <c r="A113" i="7"/>
  <c r="B112" i="7"/>
  <c r="A112" i="7"/>
  <c r="B111" i="7"/>
  <c r="A111" i="7"/>
  <c r="B110" i="7"/>
  <c r="A110" i="7"/>
  <c r="B109" i="7"/>
  <c r="A109" i="7"/>
  <c r="B108" i="7"/>
  <c r="A108" i="7"/>
  <c r="B107" i="7"/>
  <c r="A107" i="7"/>
  <c r="B106" i="7"/>
  <c r="A106" i="7"/>
  <c r="B105" i="7"/>
  <c r="A105" i="7"/>
  <c r="B104" i="7"/>
  <c r="A104" i="7"/>
  <c r="B103" i="7"/>
  <c r="A103" i="7"/>
  <c r="B102" i="7"/>
  <c r="A102" i="7"/>
  <c r="B101" i="7"/>
  <c r="A101" i="7"/>
  <c r="B100" i="7"/>
  <c r="A100" i="7"/>
  <c r="B99" i="7"/>
  <c r="A99" i="7"/>
  <c r="B98" i="7"/>
  <c r="A98" i="7"/>
  <c r="B97" i="7"/>
  <c r="A97" i="7"/>
  <c r="B96" i="7"/>
  <c r="A96" i="7"/>
  <c r="B95" i="7"/>
  <c r="A95" i="7"/>
  <c r="B94" i="7"/>
  <c r="A94" i="7"/>
  <c r="B93" i="7"/>
  <c r="A93" i="7"/>
  <c r="B92" i="7"/>
  <c r="A92" i="7"/>
  <c r="B91" i="7"/>
  <c r="A91" i="7"/>
  <c r="B90" i="7"/>
  <c r="A90" i="7"/>
  <c r="B89" i="7"/>
  <c r="A89" i="7"/>
  <c r="B88" i="7"/>
  <c r="A88" i="7"/>
  <c r="B87" i="7"/>
  <c r="A87" i="7"/>
  <c r="B86" i="7"/>
  <c r="A86" i="7"/>
  <c r="B85" i="7"/>
  <c r="A85" i="7"/>
  <c r="B84" i="7"/>
  <c r="A84" i="7"/>
  <c r="B83" i="7"/>
  <c r="A83" i="7"/>
  <c r="B82" i="7"/>
  <c r="A82" i="7"/>
  <c r="B81" i="7"/>
  <c r="A81" i="7"/>
  <c r="B80" i="7"/>
  <c r="A80" i="7"/>
  <c r="B79" i="7"/>
  <c r="A79" i="7"/>
  <c r="B78" i="7"/>
  <c r="A78" i="7"/>
  <c r="B77" i="7"/>
  <c r="A77" i="7"/>
  <c r="B76" i="7"/>
  <c r="A76" i="7"/>
  <c r="B75" i="7"/>
  <c r="A75" i="7"/>
  <c r="B74" i="7"/>
  <c r="A74" i="7"/>
  <c r="B73" i="7"/>
  <c r="A73" i="7"/>
  <c r="B72" i="7"/>
  <c r="A72" i="7"/>
  <c r="B71" i="7"/>
  <c r="A71" i="7"/>
  <c r="B70" i="7"/>
  <c r="A70" i="7"/>
  <c r="B69" i="7"/>
  <c r="A69" i="7"/>
  <c r="B68" i="7"/>
  <c r="A68" i="7"/>
  <c r="B67" i="7"/>
  <c r="A67" i="7"/>
  <c r="B66" i="7"/>
  <c r="A66" i="7"/>
  <c r="B65" i="7"/>
  <c r="A65" i="7"/>
  <c r="B64" i="7"/>
  <c r="A64" i="7"/>
  <c r="B63" i="7"/>
  <c r="A63" i="7"/>
  <c r="B62" i="7"/>
  <c r="A62" i="7"/>
  <c r="B61" i="7"/>
  <c r="A61" i="7"/>
  <c r="B60" i="7"/>
  <c r="A60" i="7"/>
  <c r="B59" i="7"/>
  <c r="A59" i="7"/>
  <c r="B58" i="7"/>
  <c r="A58" i="7"/>
  <c r="B57" i="7"/>
  <c r="A57" i="7"/>
  <c r="B56" i="7"/>
  <c r="A56" i="7"/>
  <c r="B55" i="7"/>
  <c r="A55" i="7"/>
  <c r="B54" i="7"/>
  <c r="A54" i="7"/>
  <c r="B53" i="7"/>
  <c r="A53" i="7"/>
  <c r="B52" i="7"/>
  <c r="A52" i="7"/>
  <c r="B51" i="7"/>
  <c r="A51" i="7"/>
  <c r="B50" i="7"/>
  <c r="A50" i="7"/>
  <c r="B49" i="7"/>
  <c r="A49" i="7"/>
  <c r="B48" i="7"/>
  <c r="A48" i="7"/>
  <c r="B47" i="7"/>
  <c r="A47" i="7"/>
  <c r="B46" i="7"/>
  <c r="A46" i="7"/>
  <c r="B45" i="7"/>
  <c r="A45" i="7"/>
  <c r="B44" i="7"/>
  <c r="A44" i="7"/>
  <c r="B43" i="7"/>
  <c r="A43" i="7"/>
  <c r="B42" i="7"/>
  <c r="A42" i="7"/>
  <c r="B41" i="7"/>
  <c r="A41" i="7"/>
  <c r="B40" i="7"/>
  <c r="A40" i="7"/>
  <c r="B39" i="7"/>
  <c r="A39" i="7"/>
  <c r="B38" i="7"/>
  <c r="A38" i="7"/>
  <c r="B37" i="7"/>
  <c r="A37" i="7"/>
  <c r="B36" i="7"/>
  <c r="A36" i="7"/>
  <c r="B35" i="7"/>
  <c r="A35" i="7"/>
  <c r="B34" i="7"/>
  <c r="A34" i="7"/>
  <c r="B33" i="7"/>
  <c r="A33" i="7"/>
  <c r="B32" i="7"/>
  <c r="A32" i="7"/>
  <c r="B31" i="7"/>
  <c r="A31" i="7"/>
  <c r="B30" i="7"/>
  <c r="A30" i="7"/>
  <c r="B29" i="7"/>
  <c r="A29" i="7"/>
  <c r="B28" i="7"/>
  <c r="A28" i="7"/>
  <c r="B27" i="7"/>
  <c r="A27" i="7"/>
  <c r="B26" i="7"/>
  <c r="A26" i="7"/>
  <c r="B25" i="7"/>
  <c r="A25" i="7"/>
  <c r="B24" i="7"/>
  <c r="A24" i="7"/>
  <c r="B23" i="7"/>
  <c r="A23" i="7"/>
  <c r="B22" i="7"/>
  <c r="A22" i="7"/>
  <c r="B21" i="7"/>
  <c r="A21" i="7"/>
  <c r="B20" i="7"/>
  <c r="A20" i="7"/>
  <c r="B19" i="7"/>
  <c r="A19" i="7"/>
  <c r="B18" i="7"/>
  <c r="A18" i="7"/>
  <c r="B17" i="7"/>
  <c r="A17" i="7"/>
  <c r="B16" i="7"/>
  <c r="A16" i="7"/>
  <c r="B15" i="7"/>
  <c r="A15" i="7"/>
  <c r="B14" i="7"/>
  <c r="A14" i="7"/>
  <c r="B13" i="7"/>
  <c r="A13" i="7"/>
  <c r="B12" i="7"/>
  <c r="A12" i="7"/>
  <c r="B11" i="7"/>
  <c r="A11" i="7"/>
  <c r="B10" i="7"/>
  <c r="A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2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500" i="7"/>
  <c r="D501" i="7"/>
  <c r="D502" i="7"/>
  <c r="D503" i="7"/>
  <c r="D504" i="7"/>
  <c r="D505" i="7"/>
  <c r="D506" i="7"/>
  <c r="D507" i="7"/>
  <c r="D508" i="7"/>
  <c r="D509" i="7"/>
  <c r="D510" i="7"/>
  <c r="D511" i="7"/>
  <c r="D512" i="7"/>
  <c r="D513" i="7"/>
  <c r="D514" i="7"/>
  <c r="D515" i="7"/>
  <c r="D516" i="7"/>
  <c r="D517" i="7"/>
  <c r="D518" i="7"/>
  <c r="D519" i="7"/>
  <c r="D520" i="7"/>
  <c r="D521" i="7"/>
  <c r="D522" i="7"/>
  <c r="D523" i="7"/>
  <c r="D524" i="7"/>
  <c r="D525" i="7"/>
  <c r="D526" i="7"/>
  <c r="D527" i="7"/>
  <c r="D528" i="7"/>
  <c r="D529" i="7"/>
  <c r="D530" i="7"/>
  <c r="D531" i="7"/>
  <c r="D10" i="7"/>
  <c r="D11" i="6" l="1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10" i="6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10" i="5"/>
  <c r="A10" i="5"/>
  <c r="B10" i="5"/>
  <c r="B532" i="6"/>
  <c r="B531" i="6"/>
  <c r="A531" i="6"/>
  <c r="B530" i="6"/>
  <c r="A530" i="6"/>
  <c r="B529" i="6"/>
  <c r="A529" i="6"/>
  <c r="B528" i="6"/>
  <c r="A528" i="6"/>
  <c r="B527" i="6"/>
  <c r="A527" i="6"/>
  <c r="B526" i="6"/>
  <c r="A526" i="6"/>
  <c r="B525" i="6"/>
  <c r="A525" i="6"/>
  <c r="B524" i="6"/>
  <c r="A524" i="6"/>
  <c r="B523" i="6"/>
  <c r="A523" i="6"/>
  <c r="B522" i="6"/>
  <c r="A522" i="6"/>
  <c r="B521" i="6"/>
  <c r="A521" i="6"/>
  <c r="B520" i="6"/>
  <c r="A520" i="6"/>
  <c r="B519" i="6"/>
  <c r="A519" i="6"/>
  <c r="B518" i="6"/>
  <c r="A518" i="6"/>
  <c r="B517" i="6"/>
  <c r="A517" i="6"/>
  <c r="B516" i="6"/>
  <c r="A516" i="6"/>
  <c r="B515" i="6"/>
  <c r="A515" i="6"/>
  <c r="B514" i="6"/>
  <c r="A514" i="6"/>
  <c r="B513" i="6"/>
  <c r="A513" i="6"/>
  <c r="B512" i="6"/>
  <c r="A512" i="6"/>
  <c r="B511" i="6"/>
  <c r="A511" i="6"/>
  <c r="B510" i="6"/>
  <c r="A510" i="6"/>
  <c r="B509" i="6"/>
  <c r="A509" i="6"/>
  <c r="B508" i="6"/>
  <c r="A508" i="6"/>
  <c r="B507" i="6"/>
  <c r="A507" i="6"/>
  <c r="B506" i="6"/>
  <c r="A506" i="6"/>
  <c r="B505" i="6"/>
  <c r="A505" i="6"/>
  <c r="B504" i="6"/>
  <c r="A504" i="6"/>
  <c r="B503" i="6"/>
  <c r="A503" i="6"/>
  <c r="B502" i="6"/>
  <c r="A502" i="6"/>
  <c r="B501" i="6"/>
  <c r="A501" i="6"/>
  <c r="B500" i="6"/>
  <c r="A500" i="6"/>
  <c r="B499" i="6"/>
  <c r="A499" i="6"/>
  <c r="B498" i="6"/>
  <c r="A498" i="6"/>
  <c r="B497" i="6"/>
  <c r="A497" i="6"/>
  <c r="B496" i="6"/>
  <c r="A496" i="6"/>
  <c r="B495" i="6"/>
  <c r="A495" i="6"/>
  <c r="B494" i="6"/>
  <c r="A494" i="6"/>
  <c r="B493" i="6"/>
  <c r="A493" i="6"/>
  <c r="B492" i="6"/>
  <c r="A492" i="6"/>
  <c r="B491" i="6"/>
  <c r="A491" i="6"/>
  <c r="B490" i="6"/>
  <c r="A490" i="6"/>
  <c r="B489" i="6"/>
  <c r="A489" i="6"/>
  <c r="B488" i="6"/>
  <c r="A488" i="6"/>
  <c r="B487" i="6"/>
  <c r="A487" i="6"/>
  <c r="B486" i="6"/>
  <c r="A486" i="6"/>
  <c r="B485" i="6"/>
  <c r="A485" i="6"/>
  <c r="B484" i="6"/>
  <c r="A484" i="6"/>
  <c r="B483" i="6"/>
  <c r="A483" i="6"/>
  <c r="B482" i="6"/>
  <c r="A482" i="6"/>
  <c r="B481" i="6"/>
  <c r="A481" i="6"/>
  <c r="B480" i="6"/>
  <c r="A480" i="6"/>
  <c r="B479" i="6"/>
  <c r="A479" i="6"/>
  <c r="B478" i="6"/>
  <c r="A478" i="6"/>
  <c r="B477" i="6"/>
  <c r="A477" i="6"/>
  <c r="B476" i="6"/>
  <c r="A476" i="6"/>
  <c r="B475" i="6"/>
  <c r="A475" i="6"/>
  <c r="B474" i="6"/>
  <c r="A474" i="6"/>
  <c r="B473" i="6"/>
  <c r="A473" i="6"/>
  <c r="B472" i="6"/>
  <c r="A472" i="6"/>
  <c r="B471" i="6"/>
  <c r="A471" i="6"/>
  <c r="B470" i="6"/>
  <c r="A470" i="6"/>
  <c r="B469" i="6"/>
  <c r="A469" i="6"/>
  <c r="B468" i="6"/>
  <c r="A468" i="6"/>
  <c r="B467" i="6"/>
  <c r="A467" i="6"/>
  <c r="B466" i="6"/>
  <c r="A466" i="6"/>
  <c r="B465" i="6"/>
  <c r="A465" i="6"/>
  <c r="B464" i="6"/>
  <c r="A464" i="6"/>
  <c r="B463" i="6"/>
  <c r="A463" i="6"/>
  <c r="B462" i="6"/>
  <c r="A462" i="6"/>
  <c r="B461" i="6"/>
  <c r="A461" i="6"/>
  <c r="B460" i="6"/>
  <c r="A460" i="6"/>
  <c r="B459" i="6"/>
  <c r="A459" i="6"/>
  <c r="B458" i="6"/>
  <c r="A458" i="6"/>
  <c r="B457" i="6"/>
  <c r="A457" i="6"/>
  <c r="B456" i="6"/>
  <c r="A456" i="6"/>
  <c r="B455" i="6"/>
  <c r="A455" i="6"/>
  <c r="B454" i="6"/>
  <c r="A454" i="6"/>
  <c r="B453" i="6"/>
  <c r="A453" i="6"/>
  <c r="B452" i="6"/>
  <c r="A452" i="6"/>
  <c r="B451" i="6"/>
  <c r="A451" i="6"/>
  <c r="B450" i="6"/>
  <c r="A450" i="6"/>
  <c r="B449" i="6"/>
  <c r="A449" i="6"/>
  <c r="B448" i="6"/>
  <c r="A448" i="6"/>
  <c r="B447" i="6"/>
  <c r="A447" i="6"/>
  <c r="B446" i="6"/>
  <c r="A446" i="6"/>
  <c r="B445" i="6"/>
  <c r="A445" i="6"/>
  <c r="B444" i="6"/>
  <c r="A444" i="6"/>
  <c r="B443" i="6"/>
  <c r="A443" i="6"/>
  <c r="B442" i="6"/>
  <c r="A442" i="6"/>
  <c r="B441" i="6"/>
  <c r="A441" i="6"/>
  <c r="B440" i="6"/>
  <c r="A440" i="6"/>
  <c r="B439" i="6"/>
  <c r="A439" i="6"/>
  <c r="B438" i="6"/>
  <c r="A438" i="6"/>
  <c r="B437" i="6"/>
  <c r="A437" i="6"/>
  <c r="B436" i="6"/>
  <c r="A436" i="6"/>
  <c r="B435" i="6"/>
  <c r="A435" i="6"/>
  <c r="B434" i="6"/>
  <c r="A434" i="6"/>
  <c r="B433" i="6"/>
  <c r="A433" i="6"/>
  <c r="B432" i="6"/>
  <c r="A432" i="6"/>
  <c r="B431" i="6"/>
  <c r="A431" i="6"/>
  <c r="B430" i="6"/>
  <c r="A430" i="6"/>
  <c r="B429" i="6"/>
  <c r="A429" i="6"/>
  <c r="B428" i="6"/>
  <c r="A428" i="6"/>
  <c r="B427" i="6"/>
  <c r="A427" i="6"/>
  <c r="B426" i="6"/>
  <c r="A426" i="6"/>
  <c r="B425" i="6"/>
  <c r="A425" i="6"/>
  <c r="B424" i="6"/>
  <c r="A424" i="6"/>
  <c r="B423" i="6"/>
  <c r="A423" i="6"/>
  <c r="B422" i="6"/>
  <c r="A422" i="6"/>
  <c r="B421" i="6"/>
  <c r="A421" i="6"/>
  <c r="B420" i="6"/>
  <c r="A420" i="6"/>
  <c r="B419" i="6"/>
  <c r="A419" i="6"/>
  <c r="B418" i="6"/>
  <c r="A418" i="6"/>
  <c r="B417" i="6"/>
  <c r="A417" i="6"/>
  <c r="B416" i="6"/>
  <c r="A416" i="6"/>
  <c r="B415" i="6"/>
  <c r="A415" i="6"/>
  <c r="B414" i="6"/>
  <c r="A414" i="6"/>
  <c r="B413" i="6"/>
  <c r="A413" i="6"/>
  <c r="B412" i="6"/>
  <c r="A412" i="6"/>
  <c r="B411" i="6"/>
  <c r="A411" i="6"/>
  <c r="B410" i="6"/>
  <c r="A410" i="6"/>
  <c r="B409" i="6"/>
  <c r="A409" i="6"/>
  <c r="B408" i="6"/>
  <c r="A408" i="6"/>
  <c r="B407" i="6"/>
  <c r="A407" i="6"/>
  <c r="B406" i="6"/>
  <c r="A406" i="6"/>
  <c r="B405" i="6"/>
  <c r="A405" i="6"/>
  <c r="B404" i="6"/>
  <c r="A404" i="6"/>
  <c r="B403" i="6"/>
  <c r="A403" i="6"/>
  <c r="B402" i="6"/>
  <c r="A402" i="6"/>
  <c r="B401" i="6"/>
  <c r="A401" i="6"/>
  <c r="B400" i="6"/>
  <c r="A400" i="6"/>
  <c r="B399" i="6"/>
  <c r="A399" i="6"/>
  <c r="B398" i="6"/>
  <c r="A398" i="6"/>
  <c r="B397" i="6"/>
  <c r="A397" i="6"/>
  <c r="B396" i="6"/>
  <c r="A396" i="6"/>
  <c r="B395" i="6"/>
  <c r="A395" i="6"/>
  <c r="B394" i="6"/>
  <c r="A394" i="6"/>
  <c r="B393" i="6"/>
  <c r="A393" i="6"/>
  <c r="B392" i="6"/>
  <c r="A392" i="6"/>
  <c r="B391" i="6"/>
  <c r="A391" i="6"/>
  <c r="B390" i="6"/>
  <c r="A390" i="6"/>
  <c r="B389" i="6"/>
  <c r="A389" i="6"/>
  <c r="B388" i="6"/>
  <c r="A388" i="6"/>
  <c r="B387" i="6"/>
  <c r="A387" i="6"/>
  <c r="B386" i="6"/>
  <c r="A386" i="6"/>
  <c r="B385" i="6"/>
  <c r="A385" i="6"/>
  <c r="B384" i="6"/>
  <c r="A384" i="6"/>
  <c r="B383" i="6"/>
  <c r="A383" i="6"/>
  <c r="B382" i="6"/>
  <c r="A382" i="6"/>
  <c r="B381" i="6"/>
  <c r="A381" i="6"/>
  <c r="B380" i="6"/>
  <c r="A380" i="6"/>
  <c r="B379" i="6"/>
  <c r="A379" i="6"/>
  <c r="B378" i="6"/>
  <c r="A378" i="6"/>
  <c r="B377" i="6"/>
  <c r="A377" i="6"/>
  <c r="B376" i="6"/>
  <c r="A376" i="6"/>
  <c r="B375" i="6"/>
  <c r="A375" i="6"/>
  <c r="B374" i="6"/>
  <c r="A374" i="6"/>
  <c r="B373" i="6"/>
  <c r="A373" i="6"/>
  <c r="B372" i="6"/>
  <c r="A372" i="6"/>
  <c r="B371" i="6"/>
  <c r="A371" i="6"/>
  <c r="B370" i="6"/>
  <c r="A370" i="6"/>
  <c r="B369" i="6"/>
  <c r="A369" i="6"/>
  <c r="B368" i="6"/>
  <c r="A368" i="6"/>
  <c r="B367" i="6"/>
  <c r="A367" i="6"/>
  <c r="B366" i="6"/>
  <c r="A366" i="6"/>
  <c r="B365" i="6"/>
  <c r="A365" i="6"/>
  <c r="B364" i="6"/>
  <c r="A364" i="6"/>
  <c r="B363" i="6"/>
  <c r="A363" i="6"/>
  <c r="B362" i="6"/>
  <c r="A362" i="6"/>
  <c r="B361" i="6"/>
  <c r="A361" i="6"/>
  <c r="B360" i="6"/>
  <c r="A360" i="6"/>
  <c r="B359" i="6"/>
  <c r="A359" i="6"/>
  <c r="B358" i="6"/>
  <c r="A358" i="6"/>
  <c r="B357" i="6"/>
  <c r="A357" i="6"/>
  <c r="B356" i="6"/>
  <c r="A356" i="6"/>
  <c r="B355" i="6"/>
  <c r="A355" i="6"/>
  <c r="B354" i="6"/>
  <c r="A354" i="6"/>
  <c r="B353" i="6"/>
  <c r="A353" i="6"/>
  <c r="B352" i="6"/>
  <c r="A352" i="6"/>
  <c r="B351" i="6"/>
  <c r="A351" i="6"/>
  <c r="B350" i="6"/>
  <c r="A350" i="6"/>
  <c r="B349" i="6"/>
  <c r="A349" i="6"/>
  <c r="B348" i="6"/>
  <c r="A348" i="6"/>
  <c r="B347" i="6"/>
  <c r="A347" i="6"/>
  <c r="B346" i="6"/>
  <c r="A346" i="6"/>
  <c r="B345" i="6"/>
  <c r="A345" i="6"/>
  <c r="B344" i="6"/>
  <c r="A344" i="6"/>
  <c r="B343" i="6"/>
  <c r="A343" i="6"/>
  <c r="B342" i="6"/>
  <c r="A342" i="6"/>
  <c r="B341" i="6"/>
  <c r="A341" i="6"/>
  <c r="B340" i="6"/>
  <c r="A340" i="6"/>
  <c r="B339" i="6"/>
  <c r="A339" i="6"/>
  <c r="B338" i="6"/>
  <c r="A338" i="6"/>
  <c r="B337" i="6"/>
  <c r="A337" i="6"/>
  <c r="B336" i="6"/>
  <c r="A336" i="6"/>
  <c r="B335" i="6"/>
  <c r="A335" i="6"/>
  <c r="B334" i="6"/>
  <c r="A334" i="6"/>
  <c r="B333" i="6"/>
  <c r="A333" i="6"/>
  <c r="B332" i="6"/>
  <c r="A332" i="6"/>
  <c r="B331" i="6"/>
  <c r="A331" i="6"/>
  <c r="B330" i="6"/>
  <c r="A330" i="6"/>
  <c r="B329" i="6"/>
  <c r="A329" i="6"/>
  <c r="B328" i="6"/>
  <c r="A328" i="6"/>
  <c r="B327" i="6"/>
  <c r="A327" i="6"/>
  <c r="B326" i="6"/>
  <c r="A326" i="6"/>
  <c r="B325" i="6"/>
  <c r="A325" i="6"/>
  <c r="B324" i="6"/>
  <c r="A324" i="6"/>
  <c r="B323" i="6"/>
  <c r="A323" i="6"/>
  <c r="B322" i="6"/>
  <c r="A322" i="6"/>
  <c r="B321" i="6"/>
  <c r="A321" i="6"/>
  <c r="B320" i="6"/>
  <c r="A320" i="6"/>
  <c r="B319" i="6"/>
  <c r="A319" i="6"/>
  <c r="B318" i="6"/>
  <c r="A318" i="6"/>
  <c r="B317" i="6"/>
  <c r="A317" i="6"/>
  <c r="B316" i="6"/>
  <c r="A316" i="6"/>
  <c r="B315" i="6"/>
  <c r="A315" i="6"/>
  <c r="B314" i="6"/>
  <c r="A314" i="6"/>
  <c r="B313" i="6"/>
  <c r="A313" i="6"/>
  <c r="B312" i="6"/>
  <c r="A312" i="6"/>
  <c r="B311" i="6"/>
  <c r="A311" i="6"/>
  <c r="B310" i="6"/>
  <c r="A310" i="6"/>
  <c r="B309" i="6"/>
  <c r="A309" i="6"/>
  <c r="B308" i="6"/>
  <c r="A308" i="6"/>
  <c r="B307" i="6"/>
  <c r="A307" i="6"/>
  <c r="B306" i="6"/>
  <c r="A306" i="6"/>
  <c r="B305" i="6"/>
  <c r="A305" i="6"/>
  <c r="B304" i="6"/>
  <c r="A304" i="6"/>
  <c r="B303" i="6"/>
  <c r="A303" i="6"/>
  <c r="B302" i="6"/>
  <c r="A302" i="6"/>
  <c r="B301" i="6"/>
  <c r="A301" i="6"/>
  <c r="B300" i="6"/>
  <c r="A300" i="6"/>
  <c r="B299" i="6"/>
  <c r="A299" i="6"/>
  <c r="B298" i="6"/>
  <c r="A298" i="6"/>
  <c r="B297" i="6"/>
  <c r="A297" i="6"/>
  <c r="B296" i="6"/>
  <c r="A296" i="6"/>
  <c r="B295" i="6"/>
  <c r="A295" i="6"/>
  <c r="B294" i="6"/>
  <c r="A294" i="6"/>
  <c r="B293" i="6"/>
  <c r="A293" i="6"/>
  <c r="B292" i="6"/>
  <c r="A292" i="6"/>
  <c r="B291" i="6"/>
  <c r="A291" i="6"/>
  <c r="B290" i="6"/>
  <c r="A290" i="6"/>
  <c r="B289" i="6"/>
  <c r="A289" i="6"/>
  <c r="B288" i="6"/>
  <c r="A288" i="6"/>
  <c r="B287" i="6"/>
  <c r="A287" i="6"/>
  <c r="B286" i="6"/>
  <c r="A286" i="6"/>
  <c r="B285" i="6"/>
  <c r="A285" i="6"/>
  <c r="B284" i="6"/>
  <c r="A284" i="6"/>
  <c r="B283" i="6"/>
  <c r="A283" i="6"/>
  <c r="B282" i="6"/>
  <c r="A282" i="6"/>
  <c r="B281" i="6"/>
  <c r="A281" i="6"/>
  <c r="B280" i="6"/>
  <c r="A280" i="6"/>
  <c r="B279" i="6"/>
  <c r="A279" i="6"/>
  <c r="B278" i="6"/>
  <c r="A278" i="6"/>
  <c r="B277" i="6"/>
  <c r="A277" i="6"/>
  <c r="B276" i="6"/>
  <c r="A276" i="6"/>
  <c r="B275" i="6"/>
  <c r="A275" i="6"/>
  <c r="B274" i="6"/>
  <c r="A274" i="6"/>
  <c r="B273" i="6"/>
  <c r="A273" i="6"/>
  <c r="B272" i="6"/>
  <c r="A272" i="6"/>
  <c r="B271" i="6"/>
  <c r="A271" i="6"/>
  <c r="B270" i="6"/>
  <c r="A270" i="6"/>
  <c r="B269" i="6"/>
  <c r="A269" i="6"/>
  <c r="B268" i="6"/>
  <c r="A268" i="6"/>
  <c r="B267" i="6"/>
  <c r="A267" i="6"/>
  <c r="B266" i="6"/>
  <c r="A266" i="6"/>
  <c r="B265" i="6"/>
  <c r="A265" i="6"/>
  <c r="B264" i="6"/>
  <c r="A264" i="6"/>
  <c r="B263" i="6"/>
  <c r="A263" i="6"/>
  <c r="B262" i="6"/>
  <c r="A262" i="6"/>
  <c r="B261" i="6"/>
  <c r="A261" i="6"/>
  <c r="B260" i="6"/>
  <c r="A260" i="6"/>
  <c r="B259" i="6"/>
  <c r="A259" i="6"/>
  <c r="B258" i="6"/>
  <c r="A258" i="6"/>
  <c r="B257" i="6"/>
  <c r="A257" i="6"/>
  <c r="B256" i="6"/>
  <c r="A256" i="6"/>
  <c r="B255" i="6"/>
  <c r="A255" i="6"/>
  <c r="B254" i="6"/>
  <c r="A254" i="6"/>
  <c r="B253" i="6"/>
  <c r="A253" i="6"/>
  <c r="B252" i="6"/>
  <c r="A252" i="6"/>
  <c r="B251" i="6"/>
  <c r="A251" i="6"/>
  <c r="B250" i="6"/>
  <c r="A250" i="6"/>
  <c r="B249" i="6"/>
  <c r="A249" i="6"/>
  <c r="B248" i="6"/>
  <c r="A248" i="6"/>
  <c r="B247" i="6"/>
  <c r="A247" i="6"/>
  <c r="B246" i="6"/>
  <c r="A246" i="6"/>
  <c r="B245" i="6"/>
  <c r="A245" i="6"/>
  <c r="B244" i="6"/>
  <c r="A244" i="6"/>
  <c r="B243" i="6"/>
  <c r="A243" i="6"/>
  <c r="B242" i="6"/>
  <c r="A242" i="6"/>
  <c r="B241" i="6"/>
  <c r="A241" i="6"/>
  <c r="B240" i="6"/>
  <c r="A240" i="6"/>
  <c r="B239" i="6"/>
  <c r="A239" i="6"/>
  <c r="B238" i="6"/>
  <c r="A238" i="6"/>
  <c r="B237" i="6"/>
  <c r="A237" i="6"/>
  <c r="B236" i="6"/>
  <c r="A236" i="6"/>
  <c r="B235" i="6"/>
  <c r="A235" i="6"/>
  <c r="B234" i="6"/>
  <c r="A234" i="6"/>
  <c r="B233" i="6"/>
  <c r="A233" i="6"/>
  <c r="B232" i="6"/>
  <c r="A232" i="6"/>
  <c r="B231" i="6"/>
  <c r="A231" i="6"/>
  <c r="B230" i="6"/>
  <c r="A230" i="6"/>
  <c r="B229" i="6"/>
  <c r="A229" i="6"/>
  <c r="B228" i="6"/>
  <c r="A228" i="6"/>
  <c r="B227" i="6"/>
  <c r="A227" i="6"/>
  <c r="B226" i="6"/>
  <c r="A226" i="6"/>
  <c r="B225" i="6"/>
  <c r="A225" i="6"/>
  <c r="B224" i="6"/>
  <c r="A224" i="6"/>
  <c r="B223" i="6"/>
  <c r="A223" i="6"/>
  <c r="B222" i="6"/>
  <c r="A222" i="6"/>
  <c r="B221" i="6"/>
  <c r="A221" i="6"/>
  <c r="B220" i="6"/>
  <c r="A220" i="6"/>
  <c r="B219" i="6"/>
  <c r="A219" i="6"/>
  <c r="B218" i="6"/>
  <c r="A218" i="6"/>
  <c r="B217" i="6"/>
  <c r="A217" i="6"/>
  <c r="B216" i="6"/>
  <c r="A216" i="6"/>
  <c r="B215" i="6"/>
  <c r="A215" i="6"/>
  <c r="B214" i="6"/>
  <c r="A214" i="6"/>
  <c r="B213" i="6"/>
  <c r="A213" i="6"/>
  <c r="B212" i="6"/>
  <c r="A212" i="6"/>
  <c r="B211" i="6"/>
  <c r="A211" i="6"/>
  <c r="B210" i="6"/>
  <c r="A210" i="6"/>
  <c r="B209" i="6"/>
  <c r="A209" i="6"/>
  <c r="B208" i="6"/>
  <c r="A208" i="6"/>
  <c r="B207" i="6"/>
  <c r="A207" i="6"/>
  <c r="B206" i="6"/>
  <c r="A206" i="6"/>
  <c r="B205" i="6"/>
  <c r="A205" i="6"/>
  <c r="B204" i="6"/>
  <c r="A204" i="6"/>
  <c r="B203" i="6"/>
  <c r="A203" i="6"/>
  <c r="B202" i="6"/>
  <c r="A202" i="6"/>
  <c r="B201" i="6"/>
  <c r="A201" i="6"/>
  <c r="B200" i="6"/>
  <c r="A200" i="6"/>
  <c r="B199" i="6"/>
  <c r="A199" i="6"/>
  <c r="B198" i="6"/>
  <c r="A198" i="6"/>
  <c r="B197" i="6"/>
  <c r="A197" i="6"/>
  <c r="B196" i="6"/>
  <c r="A196" i="6"/>
  <c r="B195" i="6"/>
  <c r="A195" i="6"/>
  <c r="B194" i="6"/>
  <c r="A194" i="6"/>
  <c r="B193" i="6"/>
  <c r="A193" i="6"/>
  <c r="B192" i="6"/>
  <c r="A192" i="6"/>
  <c r="B191" i="6"/>
  <c r="A191" i="6"/>
  <c r="B190" i="6"/>
  <c r="A190" i="6"/>
  <c r="B189" i="6"/>
  <c r="A189" i="6"/>
  <c r="B188" i="6"/>
  <c r="A188" i="6"/>
  <c r="B187" i="6"/>
  <c r="A187" i="6"/>
  <c r="B186" i="6"/>
  <c r="A186" i="6"/>
  <c r="B185" i="6"/>
  <c r="A185" i="6"/>
  <c r="B184" i="6"/>
  <c r="A184" i="6"/>
  <c r="B183" i="6"/>
  <c r="A183" i="6"/>
  <c r="B182" i="6"/>
  <c r="A182" i="6"/>
  <c r="B181" i="6"/>
  <c r="A181" i="6"/>
  <c r="B180" i="6"/>
  <c r="A180" i="6"/>
  <c r="B179" i="6"/>
  <c r="A179" i="6"/>
  <c r="B178" i="6"/>
  <c r="A178" i="6"/>
  <c r="B177" i="6"/>
  <c r="A177" i="6"/>
  <c r="B176" i="6"/>
  <c r="A176" i="6"/>
  <c r="B175" i="6"/>
  <c r="A175" i="6"/>
  <c r="B174" i="6"/>
  <c r="A174" i="6"/>
  <c r="B173" i="6"/>
  <c r="A173" i="6"/>
  <c r="B172" i="6"/>
  <c r="A172" i="6"/>
  <c r="B171" i="6"/>
  <c r="A171" i="6"/>
  <c r="B170" i="6"/>
  <c r="A170" i="6"/>
  <c r="B169" i="6"/>
  <c r="A169" i="6"/>
  <c r="B168" i="6"/>
  <c r="A168" i="6"/>
  <c r="B167" i="6"/>
  <c r="A167" i="6"/>
  <c r="B166" i="6"/>
  <c r="A166" i="6"/>
  <c r="B165" i="6"/>
  <c r="A165" i="6"/>
  <c r="B164" i="6"/>
  <c r="A164" i="6"/>
  <c r="B163" i="6"/>
  <c r="A163" i="6"/>
  <c r="B162" i="6"/>
  <c r="A162" i="6"/>
  <c r="B161" i="6"/>
  <c r="A161" i="6"/>
  <c r="B160" i="6"/>
  <c r="A160" i="6"/>
  <c r="B159" i="6"/>
  <c r="A159" i="6"/>
  <c r="B158" i="6"/>
  <c r="A158" i="6"/>
  <c r="B157" i="6"/>
  <c r="A157" i="6"/>
  <c r="B156" i="6"/>
  <c r="A156" i="6"/>
  <c r="B155" i="6"/>
  <c r="A155" i="6"/>
  <c r="B154" i="6"/>
  <c r="A154" i="6"/>
  <c r="B153" i="6"/>
  <c r="A153" i="6"/>
  <c r="B152" i="6"/>
  <c r="A152" i="6"/>
  <c r="B151" i="6"/>
  <c r="A151" i="6"/>
  <c r="B150" i="6"/>
  <c r="A150" i="6"/>
  <c r="B149" i="6"/>
  <c r="A149" i="6"/>
  <c r="B148" i="6"/>
  <c r="A148" i="6"/>
  <c r="B147" i="6"/>
  <c r="A147" i="6"/>
  <c r="B146" i="6"/>
  <c r="A146" i="6"/>
  <c r="B145" i="6"/>
  <c r="A145" i="6"/>
  <c r="B144" i="6"/>
  <c r="A144" i="6"/>
  <c r="B143" i="6"/>
  <c r="A143" i="6"/>
  <c r="B142" i="6"/>
  <c r="A142" i="6"/>
  <c r="B141" i="6"/>
  <c r="A141" i="6"/>
  <c r="B140" i="6"/>
  <c r="A140" i="6"/>
  <c r="B139" i="6"/>
  <c r="A139" i="6"/>
  <c r="B138" i="6"/>
  <c r="A138" i="6"/>
  <c r="B137" i="6"/>
  <c r="A137" i="6"/>
  <c r="B136" i="6"/>
  <c r="A136" i="6"/>
  <c r="B135" i="6"/>
  <c r="A135" i="6"/>
  <c r="B134" i="6"/>
  <c r="A134" i="6"/>
  <c r="B133" i="6"/>
  <c r="A133" i="6"/>
  <c r="B132" i="6"/>
  <c r="A132" i="6"/>
  <c r="B131" i="6"/>
  <c r="A131" i="6"/>
  <c r="B130" i="6"/>
  <c r="A130" i="6"/>
  <c r="B129" i="6"/>
  <c r="A129" i="6"/>
  <c r="B128" i="6"/>
  <c r="A128" i="6"/>
  <c r="B127" i="6"/>
  <c r="A127" i="6"/>
  <c r="B126" i="6"/>
  <c r="A126" i="6"/>
  <c r="B125" i="6"/>
  <c r="A125" i="6"/>
  <c r="B124" i="6"/>
  <c r="A124" i="6"/>
  <c r="B123" i="6"/>
  <c r="A123" i="6"/>
  <c r="B122" i="6"/>
  <c r="A122" i="6"/>
  <c r="B121" i="6"/>
  <c r="A121" i="6"/>
  <c r="B120" i="6"/>
  <c r="A120" i="6"/>
  <c r="B119" i="6"/>
  <c r="A119" i="6"/>
  <c r="B118" i="6"/>
  <c r="A118" i="6"/>
  <c r="B117" i="6"/>
  <c r="A117" i="6"/>
  <c r="B116" i="6"/>
  <c r="A116" i="6"/>
  <c r="B115" i="6"/>
  <c r="A115" i="6"/>
  <c r="B114" i="6"/>
  <c r="A114" i="6"/>
  <c r="B113" i="6"/>
  <c r="A113" i="6"/>
  <c r="B112" i="6"/>
  <c r="A112" i="6"/>
  <c r="B111" i="6"/>
  <c r="A111" i="6"/>
  <c r="B110" i="6"/>
  <c r="A110" i="6"/>
  <c r="B109" i="6"/>
  <c r="A109" i="6"/>
  <c r="B108" i="6"/>
  <c r="A108" i="6"/>
  <c r="B107" i="6"/>
  <c r="A107" i="6"/>
  <c r="B106" i="6"/>
  <c r="A106" i="6"/>
  <c r="B105" i="6"/>
  <c r="A105" i="6"/>
  <c r="B104" i="6"/>
  <c r="A104" i="6"/>
  <c r="B103" i="6"/>
  <c r="A103" i="6"/>
  <c r="B102" i="6"/>
  <c r="A102" i="6"/>
  <c r="B101" i="6"/>
  <c r="A101" i="6"/>
  <c r="B100" i="6"/>
  <c r="A100" i="6"/>
  <c r="B99" i="6"/>
  <c r="A99" i="6"/>
  <c r="B98" i="6"/>
  <c r="A98" i="6"/>
  <c r="B97" i="6"/>
  <c r="A97" i="6"/>
  <c r="B96" i="6"/>
  <c r="A96" i="6"/>
  <c r="B95" i="6"/>
  <c r="A95" i="6"/>
  <c r="B94" i="6"/>
  <c r="A94" i="6"/>
  <c r="B93" i="6"/>
  <c r="A93" i="6"/>
  <c r="B92" i="6"/>
  <c r="A92" i="6"/>
  <c r="B91" i="6"/>
  <c r="A91" i="6"/>
  <c r="B90" i="6"/>
  <c r="A90" i="6"/>
  <c r="B89" i="6"/>
  <c r="A89" i="6"/>
  <c r="B88" i="6"/>
  <c r="A88" i="6"/>
  <c r="B87" i="6"/>
  <c r="A87" i="6"/>
  <c r="B86" i="6"/>
  <c r="A86" i="6"/>
  <c r="B85" i="6"/>
  <c r="A85" i="6"/>
  <c r="B84" i="6"/>
  <c r="A84" i="6"/>
  <c r="B83" i="6"/>
  <c r="A83" i="6"/>
  <c r="B82" i="6"/>
  <c r="A82" i="6"/>
  <c r="B81" i="6"/>
  <c r="A81" i="6"/>
  <c r="B80" i="6"/>
  <c r="A80" i="6"/>
  <c r="B79" i="6"/>
  <c r="A79" i="6"/>
  <c r="B78" i="6"/>
  <c r="A78" i="6"/>
  <c r="B77" i="6"/>
  <c r="A77" i="6"/>
  <c r="B76" i="6"/>
  <c r="A76" i="6"/>
  <c r="B75" i="6"/>
  <c r="A75" i="6"/>
  <c r="B74" i="6"/>
  <c r="A74" i="6"/>
  <c r="B73" i="6"/>
  <c r="A73" i="6"/>
  <c r="B72" i="6"/>
  <c r="A72" i="6"/>
  <c r="B71" i="6"/>
  <c r="A71" i="6"/>
  <c r="B70" i="6"/>
  <c r="A70" i="6"/>
  <c r="B69" i="6"/>
  <c r="A69" i="6"/>
  <c r="B68" i="6"/>
  <c r="A68" i="6"/>
  <c r="B67" i="6"/>
  <c r="A67" i="6"/>
  <c r="B66" i="6"/>
  <c r="A66" i="6"/>
  <c r="B65" i="6"/>
  <c r="A65" i="6"/>
  <c r="B64" i="6"/>
  <c r="A64" i="6"/>
  <c r="B63" i="6"/>
  <c r="A63" i="6"/>
  <c r="B62" i="6"/>
  <c r="A62" i="6"/>
  <c r="B61" i="6"/>
  <c r="A61" i="6"/>
  <c r="B60" i="6"/>
  <c r="A60" i="6"/>
  <c r="B59" i="6"/>
  <c r="A59" i="6"/>
  <c r="B58" i="6"/>
  <c r="A58" i="6"/>
  <c r="B57" i="6"/>
  <c r="A57" i="6"/>
  <c r="B56" i="6"/>
  <c r="A56" i="6"/>
  <c r="B55" i="6"/>
  <c r="A55" i="6"/>
  <c r="B54" i="6"/>
  <c r="A54" i="6"/>
  <c r="B53" i="6"/>
  <c r="A53" i="6"/>
  <c r="B52" i="6"/>
  <c r="A52" i="6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4" i="6"/>
  <c r="A44" i="6"/>
  <c r="B43" i="6"/>
  <c r="A43" i="6"/>
  <c r="B42" i="6"/>
  <c r="A42" i="6"/>
  <c r="B41" i="6"/>
  <c r="A41" i="6"/>
  <c r="B40" i="6"/>
  <c r="A40" i="6"/>
  <c r="B39" i="6"/>
  <c r="A39" i="6"/>
  <c r="B38" i="6"/>
  <c r="A38" i="6"/>
  <c r="B37" i="6"/>
  <c r="A37" i="6"/>
  <c r="B36" i="6"/>
  <c r="A36" i="6"/>
  <c r="B35" i="6"/>
  <c r="A35" i="6"/>
  <c r="B34" i="6"/>
  <c r="A34" i="6"/>
  <c r="B33" i="6"/>
  <c r="A33" i="6"/>
  <c r="B32" i="6"/>
  <c r="A32" i="6"/>
  <c r="B31" i="6"/>
  <c r="A31" i="6"/>
  <c r="B30" i="6"/>
  <c r="A30" i="6"/>
  <c r="B29" i="6"/>
  <c r="A29" i="6"/>
  <c r="B28" i="6"/>
  <c r="A28" i="6"/>
  <c r="B27" i="6"/>
  <c r="A27" i="6"/>
  <c r="B26" i="6"/>
  <c r="A26" i="6"/>
  <c r="B25" i="6"/>
  <c r="A25" i="6"/>
  <c r="B24" i="6"/>
  <c r="A24" i="6"/>
  <c r="B23" i="6"/>
  <c r="A23" i="6"/>
  <c r="B22" i="6"/>
  <c r="A22" i="6"/>
  <c r="B21" i="6"/>
  <c r="A21" i="6"/>
  <c r="B20" i="6"/>
  <c r="A20" i="6"/>
  <c r="B19" i="6"/>
  <c r="A19" i="6"/>
  <c r="B18" i="6"/>
  <c r="A18" i="6"/>
  <c r="B17" i="6"/>
  <c r="A17" i="6"/>
  <c r="B16" i="6"/>
  <c r="A16" i="6"/>
  <c r="B15" i="6"/>
  <c r="A15" i="6"/>
  <c r="B532" i="5"/>
  <c r="B531" i="5"/>
  <c r="A531" i="5"/>
  <c r="B530" i="5"/>
  <c r="A530" i="5"/>
  <c r="B529" i="5"/>
  <c r="A529" i="5"/>
  <c r="B528" i="5"/>
  <c r="A528" i="5"/>
  <c r="B527" i="5"/>
  <c r="A527" i="5"/>
  <c r="B526" i="5"/>
  <c r="A526" i="5"/>
  <c r="B525" i="5"/>
  <c r="A525" i="5"/>
  <c r="B524" i="5"/>
  <c r="A524" i="5"/>
  <c r="B523" i="5"/>
  <c r="A523" i="5"/>
  <c r="B522" i="5"/>
  <c r="A522" i="5"/>
  <c r="B521" i="5"/>
  <c r="A521" i="5"/>
  <c r="B520" i="5"/>
  <c r="A520" i="5"/>
  <c r="B519" i="5"/>
  <c r="A519" i="5"/>
  <c r="B518" i="5"/>
  <c r="A518" i="5"/>
  <c r="B517" i="5"/>
  <c r="A517" i="5"/>
  <c r="B516" i="5"/>
  <c r="A516" i="5"/>
  <c r="B515" i="5"/>
  <c r="A515" i="5"/>
  <c r="B514" i="5"/>
  <c r="A514" i="5"/>
  <c r="B513" i="5"/>
  <c r="A513" i="5"/>
  <c r="B512" i="5"/>
  <c r="A512" i="5"/>
  <c r="B511" i="5"/>
  <c r="A511" i="5"/>
  <c r="B510" i="5"/>
  <c r="A510" i="5"/>
  <c r="B509" i="5"/>
  <c r="A509" i="5"/>
  <c r="B508" i="5"/>
  <c r="A508" i="5"/>
  <c r="B507" i="5"/>
  <c r="A507" i="5"/>
  <c r="B506" i="5"/>
  <c r="A506" i="5"/>
  <c r="B505" i="5"/>
  <c r="A505" i="5"/>
  <c r="B504" i="5"/>
  <c r="A504" i="5"/>
  <c r="B503" i="5"/>
  <c r="A503" i="5"/>
  <c r="B502" i="5"/>
  <c r="A502" i="5"/>
  <c r="B501" i="5"/>
  <c r="A501" i="5"/>
  <c r="B500" i="5"/>
  <c r="A500" i="5"/>
  <c r="B499" i="5"/>
  <c r="A499" i="5"/>
  <c r="B498" i="5"/>
  <c r="A498" i="5"/>
  <c r="B497" i="5"/>
  <c r="A497" i="5"/>
  <c r="B496" i="5"/>
  <c r="A496" i="5"/>
  <c r="B495" i="5"/>
  <c r="A495" i="5"/>
  <c r="B494" i="5"/>
  <c r="A494" i="5"/>
  <c r="B493" i="5"/>
  <c r="A493" i="5"/>
  <c r="B492" i="5"/>
  <c r="A492" i="5"/>
  <c r="B491" i="5"/>
  <c r="A491" i="5"/>
  <c r="B490" i="5"/>
  <c r="A490" i="5"/>
  <c r="B489" i="5"/>
  <c r="A489" i="5"/>
  <c r="B488" i="5"/>
  <c r="A488" i="5"/>
  <c r="B487" i="5"/>
  <c r="A487" i="5"/>
  <c r="B486" i="5"/>
  <c r="A486" i="5"/>
  <c r="B485" i="5"/>
  <c r="A485" i="5"/>
  <c r="B484" i="5"/>
  <c r="A484" i="5"/>
  <c r="B483" i="5"/>
  <c r="A483" i="5"/>
  <c r="B482" i="5"/>
  <c r="A482" i="5"/>
  <c r="B481" i="5"/>
  <c r="A481" i="5"/>
  <c r="B480" i="5"/>
  <c r="A480" i="5"/>
  <c r="B479" i="5"/>
  <c r="A479" i="5"/>
  <c r="B478" i="5"/>
  <c r="A478" i="5"/>
  <c r="B477" i="5"/>
  <c r="A477" i="5"/>
  <c r="B476" i="5"/>
  <c r="A476" i="5"/>
  <c r="B475" i="5"/>
  <c r="A475" i="5"/>
  <c r="B474" i="5"/>
  <c r="A474" i="5"/>
  <c r="B473" i="5"/>
  <c r="A473" i="5"/>
  <c r="B472" i="5"/>
  <c r="A472" i="5"/>
  <c r="B471" i="5"/>
  <c r="A471" i="5"/>
  <c r="B470" i="5"/>
  <c r="A470" i="5"/>
  <c r="B469" i="5"/>
  <c r="A469" i="5"/>
  <c r="B468" i="5"/>
  <c r="A468" i="5"/>
  <c r="B467" i="5"/>
  <c r="A467" i="5"/>
  <c r="B466" i="5"/>
  <c r="A466" i="5"/>
  <c r="B465" i="5"/>
  <c r="A465" i="5"/>
  <c r="B464" i="5"/>
  <c r="A464" i="5"/>
  <c r="B463" i="5"/>
  <c r="A463" i="5"/>
  <c r="B462" i="5"/>
  <c r="A462" i="5"/>
  <c r="B461" i="5"/>
  <c r="A461" i="5"/>
  <c r="B460" i="5"/>
  <c r="A460" i="5"/>
  <c r="B459" i="5"/>
  <c r="A459" i="5"/>
  <c r="B458" i="5"/>
  <c r="A458" i="5"/>
  <c r="B457" i="5"/>
  <c r="A457" i="5"/>
  <c r="B456" i="5"/>
  <c r="A456" i="5"/>
  <c r="B455" i="5"/>
  <c r="A455" i="5"/>
  <c r="B454" i="5"/>
  <c r="A454" i="5"/>
  <c r="B453" i="5"/>
  <c r="A453" i="5"/>
  <c r="B452" i="5"/>
  <c r="A452" i="5"/>
  <c r="B451" i="5"/>
  <c r="A451" i="5"/>
  <c r="B450" i="5"/>
  <c r="A450" i="5"/>
  <c r="B449" i="5"/>
  <c r="A449" i="5"/>
  <c r="B448" i="5"/>
  <c r="A448" i="5"/>
  <c r="B447" i="5"/>
  <c r="A447" i="5"/>
  <c r="B446" i="5"/>
  <c r="A446" i="5"/>
  <c r="B445" i="5"/>
  <c r="A445" i="5"/>
  <c r="B444" i="5"/>
  <c r="A444" i="5"/>
  <c r="B443" i="5"/>
  <c r="A443" i="5"/>
  <c r="B442" i="5"/>
  <c r="A442" i="5"/>
  <c r="B441" i="5"/>
  <c r="A441" i="5"/>
  <c r="B440" i="5"/>
  <c r="A440" i="5"/>
  <c r="B439" i="5"/>
  <c r="A439" i="5"/>
  <c r="B438" i="5"/>
  <c r="A438" i="5"/>
  <c r="B437" i="5"/>
  <c r="A437" i="5"/>
  <c r="B436" i="5"/>
  <c r="A436" i="5"/>
  <c r="B435" i="5"/>
  <c r="A435" i="5"/>
  <c r="B434" i="5"/>
  <c r="A434" i="5"/>
  <c r="B433" i="5"/>
  <c r="A433" i="5"/>
  <c r="B432" i="5"/>
  <c r="A432" i="5"/>
  <c r="B431" i="5"/>
  <c r="A431" i="5"/>
  <c r="B430" i="5"/>
  <c r="A430" i="5"/>
  <c r="B429" i="5"/>
  <c r="A429" i="5"/>
  <c r="B428" i="5"/>
  <c r="A428" i="5"/>
  <c r="B427" i="5"/>
  <c r="A427" i="5"/>
  <c r="B426" i="5"/>
  <c r="A426" i="5"/>
  <c r="B425" i="5"/>
  <c r="A425" i="5"/>
  <c r="B424" i="5"/>
  <c r="A424" i="5"/>
  <c r="B423" i="5"/>
  <c r="A423" i="5"/>
  <c r="B422" i="5"/>
  <c r="A422" i="5"/>
  <c r="B421" i="5"/>
  <c r="A421" i="5"/>
  <c r="B420" i="5"/>
  <c r="A420" i="5"/>
  <c r="B419" i="5"/>
  <c r="A419" i="5"/>
  <c r="B418" i="5"/>
  <c r="A418" i="5"/>
  <c r="B417" i="5"/>
  <c r="A417" i="5"/>
  <c r="B416" i="5"/>
  <c r="A416" i="5"/>
  <c r="B415" i="5"/>
  <c r="A415" i="5"/>
  <c r="B414" i="5"/>
  <c r="A414" i="5"/>
  <c r="B413" i="5"/>
  <c r="A413" i="5"/>
  <c r="B412" i="5"/>
  <c r="A412" i="5"/>
  <c r="B411" i="5"/>
  <c r="A411" i="5"/>
  <c r="B410" i="5"/>
  <c r="A410" i="5"/>
  <c r="B409" i="5"/>
  <c r="A409" i="5"/>
  <c r="B408" i="5"/>
  <c r="A408" i="5"/>
  <c r="B407" i="5"/>
  <c r="A407" i="5"/>
  <c r="B406" i="5"/>
  <c r="A406" i="5"/>
  <c r="B405" i="5"/>
  <c r="A405" i="5"/>
  <c r="B404" i="5"/>
  <c r="A404" i="5"/>
  <c r="B403" i="5"/>
  <c r="A403" i="5"/>
  <c r="B402" i="5"/>
  <c r="A402" i="5"/>
  <c r="B401" i="5"/>
  <c r="A401" i="5"/>
  <c r="B400" i="5"/>
  <c r="A400" i="5"/>
  <c r="B399" i="5"/>
  <c r="A399" i="5"/>
  <c r="B398" i="5"/>
  <c r="A398" i="5"/>
  <c r="B397" i="5"/>
  <c r="A397" i="5"/>
  <c r="B396" i="5"/>
  <c r="A396" i="5"/>
  <c r="B395" i="5"/>
  <c r="A395" i="5"/>
  <c r="B394" i="5"/>
  <c r="A394" i="5"/>
  <c r="B393" i="5"/>
  <c r="A393" i="5"/>
  <c r="B392" i="5"/>
  <c r="A392" i="5"/>
  <c r="B391" i="5"/>
  <c r="A391" i="5"/>
  <c r="B390" i="5"/>
  <c r="A390" i="5"/>
  <c r="B389" i="5"/>
  <c r="A389" i="5"/>
  <c r="B388" i="5"/>
  <c r="A388" i="5"/>
  <c r="B387" i="5"/>
  <c r="A387" i="5"/>
  <c r="B386" i="5"/>
  <c r="A386" i="5"/>
  <c r="B385" i="5"/>
  <c r="A385" i="5"/>
  <c r="B384" i="5"/>
  <c r="A384" i="5"/>
  <c r="B383" i="5"/>
  <c r="A383" i="5"/>
  <c r="B382" i="5"/>
  <c r="A382" i="5"/>
  <c r="B381" i="5"/>
  <c r="A381" i="5"/>
  <c r="B380" i="5"/>
  <c r="A380" i="5"/>
  <c r="B379" i="5"/>
  <c r="A379" i="5"/>
  <c r="B378" i="5"/>
  <c r="A378" i="5"/>
  <c r="B377" i="5"/>
  <c r="A377" i="5"/>
  <c r="B376" i="5"/>
  <c r="A376" i="5"/>
  <c r="B375" i="5"/>
  <c r="A375" i="5"/>
  <c r="B374" i="5"/>
  <c r="A374" i="5"/>
  <c r="B373" i="5"/>
  <c r="A373" i="5"/>
  <c r="B372" i="5"/>
  <c r="A372" i="5"/>
  <c r="B371" i="5"/>
  <c r="A371" i="5"/>
  <c r="B370" i="5"/>
  <c r="A370" i="5"/>
  <c r="B369" i="5"/>
  <c r="A369" i="5"/>
  <c r="B368" i="5"/>
  <c r="A368" i="5"/>
  <c r="B367" i="5"/>
  <c r="A367" i="5"/>
  <c r="B366" i="5"/>
  <c r="A366" i="5"/>
  <c r="B365" i="5"/>
  <c r="A365" i="5"/>
  <c r="B364" i="5"/>
  <c r="A364" i="5"/>
  <c r="B363" i="5"/>
  <c r="A363" i="5"/>
  <c r="B362" i="5"/>
  <c r="A362" i="5"/>
  <c r="B361" i="5"/>
  <c r="A361" i="5"/>
  <c r="B360" i="5"/>
  <c r="A360" i="5"/>
  <c r="B359" i="5"/>
  <c r="A359" i="5"/>
  <c r="B358" i="5"/>
  <c r="A358" i="5"/>
  <c r="B357" i="5"/>
  <c r="A357" i="5"/>
  <c r="B356" i="5"/>
  <c r="A356" i="5"/>
  <c r="B355" i="5"/>
  <c r="A355" i="5"/>
  <c r="B354" i="5"/>
  <c r="A354" i="5"/>
  <c r="B353" i="5"/>
  <c r="A353" i="5"/>
  <c r="B352" i="5"/>
  <c r="A352" i="5"/>
  <c r="B351" i="5"/>
  <c r="A351" i="5"/>
  <c r="B350" i="5"/>
  <c r="A350" i="5"/>
  <c r="B349" i="5"/>
  <c r="A349" i="5"/>
  <c r="B348" i="5"/>
  <c r="A348" i="5"/>
  <c r="B347" i="5"/>
  <c r="A347" i="5"/>
  <c r="B346" i="5"/>
  <c r="A346" i="5"/>
  <c r="B345" i="5"/>
  <c r="A345" i="5"/>
  <c r="B344" i="5"/>
  <c r="A344" i="5"/>
  <c r="B343" i="5"/>
  <c r="A343" i="5"/>
  <c r="B342" i="5"/>
  <c r="A342" i="5"/>
  <c r="B341" i="5"/>
  <c r="A341" i="5"/>
  <c r="B340" i="5"/>
  <c r="A340" i="5"/>
  <c r="B339" i="5"/>
  <c r="A339" i="5"/>
  <c r="B338" i="5"/>
  <c r="A338" i="5"/>
  <c r="B337" i="5"/>
  <c r="A337" i="5"/>
  <c r="B336" i="5"/>
  <c r="A336" i="5"/>
  <c r="B335" i="5"/>
  <c r="A335" i="5"/>
  <c r="B334" i="5"/>
  <c r="A334" i="5"/>
  <c r="B333" i="5"/>
  <c r="A333" i="5"/>
  <c r="B332" i="5"/>
  <c r="A332" i="5"/>
  <c r="B331" i="5"/>
  <c r="A331" i="5"/>
  <c r="B330" i="5"/>
  <c r="A330" i="5"/>
  <c r="B329" i="5"/>
  <c r="A329" i="5"/>
  <c r="B328" i="5"/>
  <c r="A328" i="5"/>
  <c r="B327" i="5"/>
  <c r="A327" i="5"/>
  <c r="B326" i="5"/>
  <c r="A326" i="5"/>
  <c r="B325" i="5"/>
  <c r="A325" i="5"/>
  <c r="B324" i="5"/>
  <c r="A324" i="5"/>
  <c r="B323" i="5"/>
  <c r="A323" i="5"/>
  <c r="B322" i="5"/>
  <c r="A322" i="5"/>
  <c r="B321" i="5"/>
  <c r="A321" i="5"/>
  <c r="B320" i="5"/>
  <c r="A320" i="5"/>
  <c r="B319" i="5"/>
  <c r="A319" i="5"/>
  <c r="B318" i="5"/>
  <c r="A318" i="5"/>
  <c r="B317" i="5"/>
  <c r="A317" i="5"/>
  <c r="B316" i="5"/>
  <c r="A316" i="5"/>
  <c r="B315" i="5"/>
  <c r="A315" i="5"/>
  <c r="B314" i="5"/>
  <c r="A314" i="5"/>
  <c r="B313" i="5"/>
  <c r="A313" i="5"/>
  <c r="B312" i="5"/>
  <c r="A312" i="5"/>
  <c r="B311" i="5"/>
  <c r="A311" i="5"/>
  <c r="B310" i="5"/>
  <c r="A310" i="5"/>
  <c r="B309" i="5"/>
  <c r="A309" i="5"/>
  <c r="B308" i="5"/>
  <c r="A308" i="5"/>
  <c r="B307" i="5"/>
  <c r="A307" i="5"/>
  <c r="B306" i="5"/>
  <c r="A306" i="5"/>
  <c r="B305" i="5"/>
  <c r="A305" i="5"/>
  <c r="B304" i="5"/>
  <c r="A304" i="5"/>
  <c r="B303" i="5"/>
  <c r="A303" i="5"/>
  <c r="B302" i="5"/>
  <c r="A302" i="5"/>
  <c r="B301" i="5"/>
  <c r="A301" i="5"/>
  <c r="B300" i="5"/>
  <c r="A300" i="5"/>
  <c r="B299" i="5"/>
  <c r="A299" i="5"/>
  <c r="B298" i="5"/>
  <c r="A298" i="5"/>
  <c r="B297" i="5"/>
  <c r="A297" i="5"/>
  <c r="B296" i="5"/>
  <c r="A296" i="5"/>
  <c r="B295" i="5"/>
  <c r="A295" i="5"/>
  <c r="B294" i="5"/>
  <c r="A294" i="5"/>
  <c r="B293" i="5"/>
  <c r="A293" i="5"/>
  <c r="B292" i="5"/>
  <c r="A292" i="5"/>
  <c r="B291" i="5"/>
  <c r="A291" i="5"/>
  <c r="B290" i="5"/>
  <c r="A290" i="5"/>
  <c r="B289" i="5"/>
  <c r="A289" i="5"/>
  <c r="B288" i="5"/>
  <c r="A288" i="5"/>
  <c r="B287" i="5"/>
  <c r="A287" i="5"/>
  <c r="B286" i="5"/>
  <c r="A286" i="5"/>
  <c r="B285" i="5"/>
  <c r="A285" i="5"/>
  <c r="B284" i="5"/>
  <c r="A284" i="5"/>
  <c r="B283" i="5"/>
  <c r="A283" i="5"/>
  <c r="B282" i="5"/>
  <c r="A282" i="5"/>
  <c r="B281" i="5"/>
  <c r="A281" i="5"/>
  <c r="B280" i="5"/>
  <c r="A280" i="5"/>
  <c r="B279" i="5"/>
  <c r="A279" i="5"/>
  <c r="B278" i="5"/>
  <c r="A278" i="5"/>
  <c r="B277" i="5"/>
  <c r="A277" i="5"/>
  <c r="B276" i="5"/>
  <c r="A276" i="5"/>
  <c r="B275" i="5"/>
  <c r="A275" i="5"/>
  <c r="B274" i="5"/>
  <c r="A274" i="5"/>
  <c r="B273" i="5"/>
  <c r="A273" i="5"/>
  <c r="B272" i="5"/>
  <c r="A272" i="5"/>
  <c r="B271" i="5"/>
  <c r="A271" i="5"/>
  <c r="B270" i="5"/>
  <c r="A270" i="5"/>
  <c r="B269" i="5"/>
  <c r="A269" i="5"/>
  <c r="B268" i="5"/>
  <c r="A268" i="5"/>
  <c r="B267" i="5"/>
  <c r="A267" i="5"/>
  <c r="B266" i="5"/>
  <c r="A266" i="5"/>
  <c r="B265" i="5"/>
  <c r="A265" i="5"/>
  <c r="B264" i="5"/>
  <c r="A264" i="5"/>
  <c r="B263" i="5"/>
  <c r="A263" i="5"/>
  <c r="B262" i="5"/>
  <c r="A262" i="5"/>
  <c r="B261" i="5"/>
  <c r="A261" i="5"/>
  <c r="B260" i="5"/>
  <c r="A260" i="5"/>
  <c r="B259" i="5"/>
  <c r="A259" i="5"/>
  <c r="B258" i="5"/>
  <c r="A258" i="5"/>
  <c r="B257" i="5"/>
  <c r="A257" i="5"/>
  <c r="B256" i="5"/>
  <c r="A256" i="5"/>
  <c r="B255" i="5"/>
  <c r="A255" i="5"/>
  <c r="B254" i="5"/>
  <c r="A254" i="5"/>
  <c r="B253" i="5"/>
  <c r="A253" i="5"/>
  <c r="B252" i="5"/>
  <c r="A252" i="5"/>
  <c r="B251" i="5"/>
  <c r="A251" i="5"/>
  <c r="B250" i="5"/>
  <c r="A250" i="5"/>
  <c r="B249" i="5"/>
  <c r="A249" i="5"/>
  <c r="B248" i="5"/>
  <c r="A248" i="5"/>
  <c r="B247" i="5"/>
  <c r="A247" i="5"/>
  <c r="B246" i="5"/>
  <c r="A246" i="5"/>
  <c r="B245" i="5"/>
  <c r="A245" i="5"/>
  <c r="B244" i="5"/>
  <c r="A244" i="5"/>
  <c r="B243" i="5"/>
  <c r="A243" i="5"/>
  <c r="B242" i="5"/>
  <c r="A242" i="5"/>
  <c r="B241" i="5"/>
  <c r="A241" i="5"/>
  <c r="B240" i="5"/>
  <c r="A240" i="5"/>
  <c r="B239" i="5"/>
  <c r="A239" i="5"/>
  <c r="B238" i="5"/>
  <c r="A238" i="5"/>
  <c r="B237" i="5"/>
  <c r="A237" i="5"/>
  <c r="B236" i="5"/>
  <c r="A236" i="5"/>
  <c r="B235" i="5"/>
  <c r="A235" i="5"/>
  <c r="B234" i="5"/>
  <c r="A234" i="5"/>
  <c r="B233" i="5"/>
  <c r="A233" i="5"/>
  <c r="B232" i="5"/>
  <c r="A232" i="5"/>
  <c r="B231" i="5"/>
  <c r="A231" i="5"/>
  <c r="B230" i="5"/>
  <c r="A230" i="5"/>
  <c r="B229" i="5"/>
  <c r="A229" i="5"/>
  <c r="B228" i="5"/>
  <c r="A228" i="5"/>
  <c r="B227" i="5"/>
  <c r="A227" i="5"/>
  <c r="B226" i="5"/>
  <c r="A226" i="5"/>
  <c r="B225" i="5"/>
  <c r="A225" i="5"/>
  <c r="B224" i="5"/>
  <c r="A224" i="5"/>
  <c r="B223" i="5"/>
  <c r="A223" i="5"/>
  <c r="B222" i="5"/>
  <c r="A222" i="5"/>
  <c r="B221" i="5"/>
  <c r="A221" i="5"/>
  <c r="B220" i="5"/>
  <c r="A220" i="5"/>
  <c r="B219" i="5"/>
  <c r="A219" i="5"/>
  <c r="B218" i="5"/>
  <c r="A218" i="5"/>
  <c r="B217" i="5"/>
  <c r="A217" i="5"/>
  <c r="B216" i="5"/>
  <c r="A216" i="5"/>
  <c r="B215" i="5"/>
  <c r="A215" i="5"/>
  <c r="B214" i="5"/>
  <c r="A214" i="5"/>
  <c r="B213" i="5"/>
  <c r="A213" i="5"/>
  <c r="B212" i="5"/>
  <c r="A212" i="5"/>
  <c r="B211" i="5"/>
  <c r="A211" i="5"/>
  <c r="B210" i="5"/>
  <c r="A210" i="5"/>
  <c r="B209" i="5"/>
  <c r="A209" i="5"/>
  <c r="B208" i="5"/>
  <c r="A208" i="5"/>
  <c r="B207" i="5"/>
  <c r="A207" i="5"/>
  <c r="B206" i="5"/>
  <c r="A206" i="5"/>
  <c r="B205" i="5"/>
  <c r="A205" i="5"/>
  <c r="B204" i="5"/>
  <c r="A204" i="5"/>
  <c r="B203" i="5"/>
  <c r="A203" i="5"/>
  <c r="B202" i="5"/>
  <c r="A202" i="5"/>
  <c r="B201" i="5"/>
  <c r="A201" i="5"/>
  <c r="B200" i="5"/>
  <c r="A200" i="5"/>
  <c r="B199" i="5"/>
  <c r="A199" i="5"/>
  <c r="B198" i="5"/>
  <c r="A198" i="5"/>
  <c r="B197" i="5"/>
  <c r="A197" i="5"/>
  <c r="B196" i="5"/>
  <c r="A196" i="5"/>
  <c r="B195" i="5"/>
  <c r="A195" i="5"/>
  <c r="B194" i="5"/>
  <c r="A194" i="5"/>
  <c r="B193" i="5"/>
  <c r="A193" i="5"/>
  <c r="B192" i="5"/>
  <c r="A192" i="5"/>
  <c r="B191" i="5"/>
  <c r="A191" i="5"/>
  <c r="B190" i="5"/>
  <c r="A190" i="5"/>
  <c r="B189" i="5"/>
  <c r="A189" i="5"/>
  <c r="B188" i="5"/>
  <c r="A188" i="5"/>
  <c r="B187" i="5"/>
  <c r="A187" i="5"/>
  <c r="B186" i="5"/>
  <c r="A186" i="5"/>
  <c r="B185" i="5"/>
  <c r="A185" i="5"/>
  <c r="B184" i="5"/>
  <c r="A184" i="5"/>
  <c r="B183" i="5"/>
  <c r="A183" i="5"/>
  <c r="B182" i="5"/>
  <c r="A182" i="5"/>
  <c r="B181" i="5"/>
  <c r="A181" i="5"/>
  <c r="B180" i="5"/>
  <c r="A180" i="5"/>
  <c r="B179" i="5"/>
  <c r="A179" i="5"/>
  <c r="B178" i="5"/>
  <c r="A178" i="5"/>
  <c r="B177" i="5"/>
  <c r="A177" i="5"/>
  <c r="B176" i="5"/>
  <c r="A176" i="5"/>
  <c r="B175" i="5"/>
  <c r="A175" i="5"/>
  <c r="B174" i="5"/>
  <c r="A174" i="5"/>
  <c r="B173" i="5"/>
  <c r="A173" i="5"/>
  <c r="B172" i="5"/>
  <c r="A172" i="5"/>
  <c r="B171" i="5"/>
  <c r="A171" i="5"/>
  <c r="B170" i="5"/>
  <c r="A170" i="5"/>
  <c r="B169" i="5"/>
  <c r="A169" i="5"/>
  <c r="B168" i="5"/>
  <c r="A168" i="5"/>
  <c r="B167" i="5"/>
  <c r="A167" i="5"/>
  <c r="B166" i="5"/>
  <c r="A166" i="5"/>
  <c r="B165" i="5"/>
  <c r="A165" i="5"/>
  <c r="B164" i="5"/>
  <c r="A164" i="5"/>
  <c r="B163" i="5"/>
  <c r="A163" i="5"/>
  <c r="B162" i="5"/>
  <c r="A162" i="5"/>
  <c r="B161" i="5"/>
  <c r="A161" i="5"/>
  <c r="B160" i="5"/>
  <c r="A160" i="5"/>
  <c r="B159" i="5"/>
  <c r="A159" i="5"/>
  <c r="B158" i="5"/>
  <c r="A158" i="5"/>
  <c r="B157" i="5"/>
  <c r="A157" i="5"/>
  <c r="B156" i="5"/>
  <c r="A156" i="5"/>
  <c r="B155" i="5"/>
  <c r="A155" i="5"/>
  <c r="B154" i="5"/>
  <c r="A154" i="5"/>
  <c r="B153" i="5"/>
  <c r="A153" i="5"/>
  <c r="B152" i="5"/>
  <c r="A152" i="5"/>
  <c r="B151" i="5"/>
  <c r="A151" i="5"/>
  <c r="B150" i="5"/>
  <c r="A150" i="5"/>
  <c r="B149" i="5"/>
  <c r="A149" i="5"/>
  <c r="B148" i="5"/>
  <c r="A148" i="5"/>
  <c r="B147" i="5"/>
  <c r="A147" i="5"/>
  <c r="B146" i="5"/>
  <c r="A146" i="5"/>
  <c r="B145" i="5"/>
  <c r="A145" i="5"/>
  <c r="B144" i="5"/>
  <c r="A144" i="5"/>
  <c r="B143" i="5"/>
  <c r="A143" i="5"/>
  <c r="B142" i="5"/>
  <c r="A142" i="5"/>
  <c r="B141" i="5"/>
  <c r="A141" i="5"/>
  <c r="B140" i="5"/>
  <c r="A140" i="5"/>
  <c r="B139" i="5"/>
  <c r="A139" i="5"/>
  <c r="B138" i="5"/>
  <c r="A138" i="5"/>
  <c r="B137" i="5"/>
  <c r="A137" i="5"/>
  <c r="B136" i="5"/>
  <c r="A136" i="5"/>
  <c r="B135" i="5"/>
  <c r="A135" i="5"/>
  <c r="B134" i="5"/>
  <c r="A134" i="5"/>
  <c r="B133" i="5"/>
  <c r="A133" i="5"/>
  <c r="B132" i="5"/>
  <c r="A132" i="5"/>
  <c r="B131" i="5"/>
  <c r="A131" i="5"/>
  <c r="B130" i="5"/>
  <c r="A130" i="5"/>
  <c r="B129" i="5"/>
  <c r="A129" i="5"/>
  <c r="B128" i="5"/>
  <c r="A128" i="5"/>
  <c r="B127" i="5"/>
  <c r="A127" i="5"/>
  <c r="B126" i="5"/>
  <c r="A126" i="5"/>
  <c r="B125" i="5"/>
  <c r="A125" i="5"/>
  <c r="B124" i="5"/>
  <c r="A124" i="5"/>
  <c r="B123" i="5"/>
  <c r="A123" i="5"/>
  <c r="B122" i="5"/>
  <c r="A122" i="5"/>
  <c r="B121" i="5"/>
  <c r="A121" i="5"/>
  <c r="B120" i="5"/>
  <c r="A120" i="5"/>
  <c r="B119" i="5"/>
  <c r="A119" i="5"/>
  <c r="B118" i="5"/>
  <c r="A118" i="5"/>
  <c r="B117" i="5"/>
  <c r="A117" i="5"/>
  <c r="B116" i="5"/>
  <c r="A116" i="5"/>
  <c r="B115" i="5"/>
  <c r="A115" i="5"/>
  <c r="B114" i="5"/>
  <c r="A114" i="5"/>
  <c r="B113" i="5"/>
  <c r="A113" i="5"/>
  <c r="B112" i="5"/>
  <c r="A112" i="5"/>
  <c r="B111" i="5"/>
  <c r="A111" i="5"/>
  <c r="B110" i="5"/>
  <c r="A110" i="5"/>
  <c r="B109" i="5"/>
  <c r="A109" i="5"/>
  <c r="B108" i="5"/>
  <c r="A108" i="5"/>
  <c r="B107" i="5"/>
  <c r="A107" i="5"/>
  <c r="B106" i="5"/>
  <c r="A106" i="5"/>
  <c r="B105" i="5"/>
  <c r="A105" i="5"/>
  <c r="B104" i="5"/>
  <c r="A104" i="5"/>
  <c r="B103" i="5"/>
  <c r="A103" i="5"/>
  <c r="B102" i="5"/>
  <c r="A102" i="5"/>
  <c r="B101" i="5"/>
  <c r="A101" i="5"/>
  <c r="B100" i="5"/>
  <c r="A100" i="5"/>
  <c r="B99" i="5"/>
  <c r="A99" i="5"/>
  <c r="B98" i="5"/>
  <c r="A98" i="5"/>
  <c r="B97" i="5"/>
  <c r="A97" i="5"/>
  <c r="B96" i="5"/>
  <c r="A96" i="5"/>
  <c r="B95" i="5"/>
  <c r="A95" i="5"/>
  <c r="B94" i="5"/>
  <c r="A94" i="5"/>
  <c r="B93" i="5"/>
  <c r="A93" i="5"/>
  <c r="B92" i="5"/>
  <c r="A92" i="5"/>
  <c r="B91" i="5"/>
  <c r="A91" i="5"/>
  <c r="B90" i="5"/>
  <c r="A90" i="5"/>
  <c r="B89" i="5"/>
  <c r="A89" i="5"/>
  <c r="B88" i="5"/>
  <c r="A88" i="5"/>
  <c r="B87" i="5"/>
  <c r="A87" i="5"/>
  <c r="B86" i="5"/>
  <c r="A86" i="5"/>
  <c r="B85" i="5"/>
  <c r="A85" i="5"/>
  <c r="B84" i="5"/>
  <c r="A84" i="5"/>
  <c r="B83" i="5"/>
  <c r="A83" i="5"/>
  <c r="B82" i="5"/>
  <c r="A82" i="5"/>
  <c r="B81" i="5"/>
  <c r="A81" i="5"/>
  <c r="B80" i="5"/>
  <c r="A80" i="5"/>
  <c r="B79" i="5"/>
  <c r="A79" i="5"/>
  <c r="B78" i="5"/>
  <c r="A78" i="5"/>
  <c r="B77" i="5"/>
  <c r="A77" i="5"/>
  <c r="B76" i="5"/>
  <c r="A76" i="5"/>
  <c r="B75" i="5"/>
  <c r="A75" i="5"/>
  <c r="B74" i="5"/>
  <c r="A74" i="5"/>
  <c r="B73" i="5"/>
  <c r="A73" i="5"/>
  <c r="B72" i="5"/>
  <c r="A72" i="5"/>
  <c r="B71" i="5"/>
  <c r="A71" i="5"/>
  <c r="B70" i="5"/>
  <c r="A70" i="5"/>
  <c r="B69" i="5"/>
  <c r="A69" i="5"/>
  <c r="B68" i="5"/>
  <c r="A68" i="5"/>
  <c r="B67" i="5"/>
  <c r="A67" i="5"/>
  <c r="B66" i="5"/>
  <c r="A66" i="5"/>
  <c r="B65" i="5"/>
  <c r="A65" i="5"/>
  <c r="B64" i="5"/>
  <c r="A64" i="5"/>
  <c r="B63" i="5"/>
  <c r="A63" i="5"/>
  <c r="B62" i="5"/>
  <c r="A62" i="5"/>
  <c r="B61" i="5"/>
  <c r="A61" i="5"/>
  <c r="B60" i="5"/>
  <c r="A60" i="5"/>
  <c r="B59" i="5"/>
  <c r="A59" i="5"/>
  <c r="B58" i="5"/>
  <c r="A58" i="5"/>
  <c r="B57" i="5"/>
  <c r="A57" i="5"/>
  <c r="B56" i="5"/>
  <c r="A56" i="5"/>
  <c r="B55" i="5"/>
  <c r="A55" i="5"/>
  <c r="B54" i="5"/>
  <c r="A54" i="5"/>
  <c r="B53" i="5"/>
  <c r="A53" i="5"/>
  <c r="B52" i="5"/>
  <c r="A52" i="5"/>
  <c r="B51" i="5"/>
  <c r="A51" i="5"/>
  <c r="B50" i="5"/>
  <c r="A50" i="5"/>
  <c r="B49" i="5"/>
  <c r="A49" i="5"/>
  <c r="B48" i="5"/>
  <c r="A48" i="5"/>
  <c r="B47" i="5"/>
  <c r="A47" i="5"/>
  <c r="B46" i="5"/>
  <c r="A46" i="5"/>
  <c r="B45" i="5"/>
  <c r="A45" i="5"/>
  <c r="B44" i="5"/>
  <c r="A44" i="5"/>
  <c r="B43" i="5"/>
  <c r="A43" i="5"/>
  <c r="B42" i="5"/>
  <c r="A42" i="5"/>
  <c r="B41" i="5"/>
  <c r="A41" i="5"/>
  <c r="B40" i="5"/>
  <c r="A40" i="5"/>
  <c r="B39" i="5"/>
  <c r="A39" i="5"/>
  <c r="B38" i="5"/>
  <c r="A38" i="5"/>
  <c r="B37" i="5"/>
  <c r="A37" i="5"/>
  <c r="B36" i="5"/>
  <c r="A36" i="5"/>
  <c r="B35" i="5"/>
  <c r="A35" i="5"/>
  <c r="B34" i="5"/>
  <c r="A34" i="5"/>
  <c r="B33" i="5"/>
  <c r="A33" i="5"/>
  <c r="B32" i="5"/>
  <c r="A32" i="5"/>
  <c r="B31" i="5"/>
  <c r="A31" i="5"/>
  <c r="B30" i="5"/>
  <c r="A30" i="5"/>
  <c r="B29" i="5"/>
  <c r="A29" i="5"/>
  <c r="B28" i="5"/>
  <c r="A28" i="5"/>
  <c r="B27" i="5"/>
  <c r="A27" i="5"/>
  <c r="B26" i="5"/>
  <c r="A26" i="5"/>
  <c r="B25" i="5"/>
  <c r="A25" i="5"/>
  <c r="B24" i="5"/>
  <c r="A24" i="5"/>
  <c r="B23" i="5"/>
  <c r="A23" i="5"/>
  <c r="B22" i="5"/>
  <c r="A22" i="5"/>
  <c r="B21" i="5"/>
  <c r="A21" i="5"/>
  <c r="B20" i="5"/>
  <c r="A20" i="5"/>
  <c r="B19" i="5"/>
  <c r="A19" i="5"/>
  <c r="B18" i="5"/>
  <c r="A18" i="5"/>
  <c r="B17" i="5"/>
  <c r="A17" i="5"/>
  <c r="B16" i="5"/>
  <c r="A16" i="5"/>
  <c r="B15" i="5"/>
  <c r="A15" i="5"/>
  <c r="B14" i="5"/>
  <c r="A14" i="5"/>
  <c r="B13" i="5"/>
  <c r="A13" i="5"/>
  <c r="B12" i="5"/>
  <c r="A12" i="5"/>
  <c r="B11" i="5"/>
  <c r="A11" i="5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10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11" i="2"/>
  <c r="A10" i="2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14" i="1"/>
  <c r="D11" i="1"/>
  <c r="D12" i="1"/>
  <c r="D13" i="1"/>
  <c r="D9" i="14" l="1"/>
  <c r="D13" i="14"/>
  <c r="D17" i="14"/>
  <c r="D21" i="14"/>
  <c r="D25" i="14"/>
  <c r="D29" i="14"/>
  <c r="D33" i="14"/>
  <c r="D37" i="14"/>
  <c r="D41" i="14"/>
  <c r="D45" i="14"/>
  <c r="D49" i="14"/>
  <c r="D53" i="14"/>
  <c r="D57" i="14"/>
  <c r="D61" i="14"/>
  <c r="D65" i="14"/>
  <c r="D69" i="14"/>
  <c r="D73" i="14"/>
  <c r="D77" i="14"/>
  <c r="D81" i="14"/>
  <c r="D85" i="14"/>
  <c r="D89" i="14"/>
  <c r="D93" i="14"/>
  <c r="D97" i="14"/>
  <c r="D101" i="14"/>
  <c r="D105" i="14"/>
  <c r="D109" i="14"/>
  <c r="D113" i="14"/>
  <c r="D117" i="14"/>
  <c r="D121" i="14"/>
  <c r="D125" i="14"/>
  <c r="D129" i="14"/>
  <c r="D133" i="14"/>
  <c r="D137" i="14"/>
  <c r="D141" i="14"/>
  <c r="D145" i="14"/>
  <c r="D149" i="14"/>
  <c r="D153" i="14"/>
  <c r="D157" i="14"/>
  <c r="D161" i="14"/>
  <c r="D165" i="14"/>
  <c r="D169" i="14"/>
  <c r="D173" i="14"/>
  <c r="D177" i="14"/>
  <c r="D181" i="14"/>
  <c r="D185" i="14"/>
  <c r="D189" i="14"/>
  <c r="D193" i="14"/>
  <c r="D197" i="14"/>
  <c r="D201" i="14"/>
  <c r="D205" i="14"/>
  <c r="D209" i="14"/>
  <c r="D213" i="14"/>
  <c r="D217" i="14"/>
  <c r="D221" i="14"/>
  <c r="D225" i="14"/>
  <c r="D229" i="14"/>
  <c r="D233" i="14"/>
  <c r="D237" i="14"/>
  <c r="D241" i="14"/>
  <c r="D245" i="14"/>
  <c r="D249" i="14"/>
  <c r="D253" i="14"/>
  <c r="D257" i="14"/>
  <c r="D261" i="14"/>
  <c r="D265" i="14"/>
  <c r="D269" i="14"/>
  <c r="D273" i="14"/>
  <c r="D277" i="14"/>
  <c r="D281" i="14"/>
  <c r="D285" i="14"/>
  <c r="D289" i="14"/>
  <c r="D293" i="14"/>
  <c r="D297" i="14"/>
  <c r="D301" i="14"/>
  <c r="D305" i="14"/>
  <c r="D309" i="14"/>
  <c r="D313" i="14"/>
  <c r="D317" i="14"/>
  <c r="D321" i="14"/>
  <c r="D325" i="14"/>
  <c r="D329" i="14"/>
  <c r="D333" i="14"/>
  <c r="D337" i="14"/>
  <c r="D341" i="14"/>
  <c r="D7" i="14"/>
  <c r="D8" i="14"/>
  <c r="D14" i="14"/>
  <c r="D19" i="14"/>
  <c r="D24" i="14"/>
  <c r="D30" i="14"/>
  <c r="D35" i="14"/>
  <c r="D40" i="14"/>
  <c r="D46" i="14"/>
  <c r="D51" i="14"/>
  <c r="D56" i="14"/>
  <c r="D62" i="14"/>
  <c r="D67" i="14"/>
  <c r="D72" i="14"/>
  <c r="D78" i="14"/>
  <c r="D83" i="14"/>
  <c r="D88" i="14"/>
  <c r="D94" i="14"/>
  <c r="D99" i="14"/>
  <c r="D104" i="14"/>
  <c r="D110" i="14"/>
  <c r="D115" i="14"/>
  <c r="D120" i="14"/>
  <c r="D126" i="14"/>
  <c r="D131" i="14"/>
  <c r="D136" i="14"/>
  <c r="D142" i="14"/>
  <c r="D147" i="14"/>
  <c r="D152" i="14"/>
  <c r="D158" i="14"/>
  <c r="D163" i="14"/>
  <c r="D168" i="14"/>
  <c r="D174" i="14"/>
  <c r="D179" i="14"/>
  <c r="D184" i="14"/>
  <c r="D190" i="14"/>
  <c r="D195" i="14"/>
  <c r="D200" i="14"/>
  <c r="D206" i="14"/>
  <c r="D211" i="14"/>
  <c r="D216" i="14"/>
  <c r="D222" i="14"/>
  <c r="D227" i="14"/>
  <c r="D232" i="14"/>
  <c r="D238" i="14"/>
  <c r="D243" i="14"/>
  <c r="D248" i="14"/>
  <c r="D254" i="14"/>
  <c r="D259" i="14"/>
  <c r="D264" i="14"/>
  <c r="D270" i="14"/>
  <c r="D275" i="14"/>
  <c r="D280" i="14"/>
  <c r="D286" i="14"/>
  <c r="D291" i="14"/>
  <c r="D296" i="14"/>
  <c r="D302" i="14"/>
  <c r="D307" i="14"/>
  <c r="D312" i="14"/>
  <c r="D318" i="14"/>
  <c r="D323" i="14"/>
  <c r="D328" i="14"/>
  <c r="D334" i="14"/>
  <c r="D339" i="14"/>
  <c r="D344" i="14"/>
  <c r="D348" i="14"/>
  <c r="D352" i="14"/>
  <c r="D356" i="14"/>
  <c r="D360" i="14"/>
  <c r="D364" i="14"/>
  <c r="D368" i="14"/>
  <c r="D372" i="14"/>
  <c r="D376" i="14"/>
  <c r="D380" i="14"/>
  <c r="D384" i="14"/>
  <c r="D388" i="14"/>
  <c r="D392" i="14"/>
  <c r="D396" i="14"/>
  <c r="D400" i="14"/>
  <c r="D404" i="14"/>
  <c r="D408" i="14"/>
  <c r="D412" i="14"/>
  <c r="D416" i="14"/>
  <c r="D420" i="14"/>
  <c r="D424" i="14"/>
  <c r="D428" i="14"/>
  <c r="D10" i="14"/>
  <c r="D15" i="14"/>
  <c r="D20" i="14"/>
  <c r="D26" i="14"/>
  <c r="D31" i="14"/>
  <c r="D36" i="14"/>
  <c r="D42" i="14"/>
  <c r="D47" i="14"/>
  <c r="D52" i="14"/>
  <c r="D58" i="14"/>
  <c r="D63" i="14"/>
  <c r="D68" i="14"/>
  <c r="D74" i="14"/>
  <c r="D79" i="14"/>
  <c r="D84" i="14"/>
  <c r="D90" i="14"/>
  <c r="D95" i="14"/>
  <c r="D100" i="14"/>
  <c r="D106" i="14"/>
  <c r="D111" i="14"/>
  <c r="D116" i="14"/>
  <c r="D122" i="14"/>
  <c r="D127" i="14"/>
  <c r="D132" i="14"/>
  <c r="D138" i="14"/>
  <c r="D143" i="14"/>
  <c r="D148" i="14"/>
  <c r="D154" i="14"/>
  <c r="D159" i="14"/>
  <c r="D164" i="14"/>
  <c r="D170" i="14"/>
  <c r="D175" i="14"/>
  <c r="D180" i="14"/>
  <c r="D186" i="14"/>
  <c r="D191" i="14"/>
  <c r="D196" i="14"/>
  <c r="D202" i="14"/>
  <c r="D207" i="14"/>
  <c r="D212" i="14"/>
  <c r="D218" i="14"/>
  <c r="D223" i="14"/>
  <c r="D228" i="14"/>
  <c r="D234" i="14"/>
  <c r="D239" i="14"/>
  <c r="D244" i="14"/>
  <c r="D250" i="14"/>
  <c r="D255" i="14"/>
  <c r="D260" i="14"/>
  <c r="D266" i="14"/>
  <c r="D271" i="14"/>
  <c r="D276" i="14"/>
  <c r="D282" i="14"/>
  <c r="D287" i="14"/>
  <c r="D292" i="14"/>
  <c r="D298" i="14"/>
  <c r="D303" i="14"/>
  <c r="D308" i="14"/>
  <c r="D314" i="14"/>
  <c r="D319" i="14"/>
  <c r="D324" i="14"/>
  <c r="D330" i="14"/>
  <c r="D335" i="14"/>
  <c r="D340" i="14"/>
  <c r="D345" i="14"/>
  <c r="D349" i="14"/>
  <c r="D353" i="14"/>
  <c r="D357" i="14"/>
  <c r="D361" i="14"/>
  <c r="D365" i="14"/>
  <c r="D369" i="14"/>
  <c r="D373" i="14"/>
  <c r="D377" i="14"/>
  <c r="D381" i="14"/>
  <c r="D385" i="14"/>
  <c r="D389" i="14"/>
  <c r="D393" i="14"/>
  <c r="D397" i="14"/>
  <c r="D401" i="14"/>
  <c r="D405" i="14"/>
  <c r="D409" i="14"/>
  <c r="D413" i="14"/>
  <c r="D417" i="14"/>
  <c r="D421" i="14"/>
  <c r="D425" i="14"/>
  <c r="D429" i="14"/>
  <c r="D11" i="14"/>
  <c r="D16" i="14"/>
  <c r="D22" i="14"/>
  <c r="D27" i="14"/>
  <c r="D32" i="14"/>
  <c r="D38" i="14"/>
  <c r="D43" i="14"/>
  <c r="D48" i="14"/>
  <c r="D54" i="14"/>
  <c r="D59" i="14"/>
  <c r="D64" i="14"/>
  <c r="D70" i="14"/>
  <c r="D75" i="14"/>
  <c r="D80" i="14"/>
  <c r="D86" i="14"/>
  <c r="D91" i="14"/>
  <c r="D96" i="14"/>
  <c r="D102" i="14"/>
  <c r="D107" i="14"/>
  <c r="D112" i="14"/>
  <c r="D118" i="14"/>
  <c r="D123" i="14"/>
  <c r="D128" i="14"/>
  <c r="D134" i="14"/>
  <c r="D139" i="14"/>
  <c r="D144" i="14"/>
  <c r="D150" i="14"/>
  <c r="D155" i="14"/>
  <c r="D160" i="14"/>
  <c r="D166" i="14"/>
  <c r="D171" i="14"/>
  <c r="D176" i="14"/>
  <c r="D182" i="14"/>
  <c r="D187" i="14"/>
  <c r="D192" i="14"/>
  <c r="D198" i="14"/>
  <c r="D203" i="14"/>
  <c r="D208" i="14"/>
  <c r="D214" i="14"/>
  <c r="D219" i="14"/>
  <c r="D224" i="14"/>
  <c r="D230" i="14"/>
  <c r="D235" i="14"/>
  <c r="D240" i="14"/>
  <c r="D246" i="14"/>
  <c r="D251" i="14"/>
  <c r="D256" i="14"/>
  <c r="D262" i="14"/>
  <c r="D267" i="14"/>
  <c r="D272" i="14"/>
  <c r="D278" i="14"/>
  <c r="D283" i="14"/>
  <c r="D288" i="14"/>
  <c r="D294" i="14"/>
  <c r="D299" i="14"/>
  <c r="D304" i="14"/>
  <c r="D310" i="14"/>
  <c r="D315" i="14"/>
  <c r="D320" i="14"/>
  <c r="D326" i="14"/>
  <c r="D331" i="14"/>
  <c r="D336" i="14"/>
  <c r="D342" i="14"/>
  <c r="D346" i="14"/>
  <c r="D350" i="14"/>
  <c r="D354" i="14"/>
  <c r="D358" i="14"/>
  <c r="D362" i="14"/>
  <c r="D366" i="14"/>
  <c r="D370" i="14"/>
  <c r="D374" i="14"/>
  <c r="D378" i="14"/>
  <c r="D382" i="14"/>
  <c r="D386" i="14"/>
  <c r="D390" i="14"/>
  <c r="D394" i="14"/>
  <c r="D398" i="14"/>
  <c r="D402" i="14"/>
  <c r="D406" i="14"/>
  <c r="D410" i="14"/>
  <c r="D414" i="14"/>
  <c r="D418" i="14"/>
  <c r="D422" i="14"/>
  <c r="D426" i="14"/>
  <c r="D430" i="14"/>
  <c r="D12" i="14"/>
  <c r="D18" i="14"/>
  <c r="D23" i="14"/>
  <c r="D28" i="14"/>
  <c r="D34" i="14"/>
  <c r="D39" i="14"/>
  <c r="D44" i="14"/>
  <c r="D50" i="14"/>
  <c r="D55" i="14"/>
  <c r="D60" i="14"/>
  <c r="D66" i="14"/>
  <c r="D71" i="14"/>
  <c r="D76" i="14"/>
  <c r="D82" i="14"/>
  <c r="D87" i="14"/>
  <c r="D92" i="14"/>
  <c r="D98" i="14"/>
  <c r="D103" i="14"/>
  <c r="D108" i="14"/>
  <c r="D114" i="14"/>
  <c r="D119" i="14"/>
  <c r="D124" i="14"/>
  <c r="D130" i="14"/>
  <c r="D135" i="14"/>
  <c r="D140" i="14"/>
  <c r="D146" i="14"/>
  <c r="D151" i="14"/>
  <c r="D156" i="14"/>
  <c r="D162" i="14"/>
  <c r="D167" i="14"/>
  <c r="D172" i="14"/>
  <c r="D178" i="14"/>
  <c r="D183" i="14"/>
  <c r="D188" i="14"/>
  <c r="D194" i="14"/>
  <c r="D199" i="14"/>
  <c r="D204" i="14"/>
  <c r="D210" i="14"/>
  <c r="D215" i="14"/>
  <c r="D220" i="14"/>
  <c r="D226" i="14"/>
  <c r="D231" i="14"/>
  <c r="D236" i="14"/>
  <c r="D242" i="14"/>
  <c r="D247" i="14"/>
  <c r="D252" i="14"/>
  <c r="D258" i="14"/>
  <c r="D263" i="14"/>
  <c r="D268" i="14"/>
  <c r="D274" i="14"/>
  <c r="D279" i="14"/>
  <c r="D284" i="14"/>
  <c r="D290" i="14"/>
  <c r="D295" i="14"/>
  <c r="D300" i="14"/>
  <c r="D306" i="14"/>
  <c r="D311" i="14"/>
  <c r="D316" i="14"/>
  <c r="D322" i="14"/>
  <c r="D327" i="14"/>
  <c r="D332" i="14"/>
  <c r="D338" i="14"/>
  <c r="D343" i="14"/>
  <c r="D347" i="14"/>
  <c r="D351" i="14"/>
  <c r="D355" i="14"/>
  <c r="D359" i="14"/>
  <c r="D363" i="14"/>
  <c r="D367" i="14"/>
  <c r="D371" i="14"/>
  <c r="D375" i="14"/>
  <c r="D379" i="14"/>
  <c r="D383" i="14"/>
  <c r="D387" i="14"/>
  <c r="D391" i="14"/>
  <c r="D395" i="14"/>
  <c r="D399" i="14"/>
  <c r="D403" i="14"/>
  <c r="D407" i="14"/>
  <c r="D411" i="14"/>
  <c r="D415" i="14"/>
  <c r="D419" i="14"/>
  <c r="D423" i="14"/>
  <c r="D427" i="14"/>
  <c r="D431" i="14"/>
  <c r="D432" i="14"/>
  <c r="D436" i="14"/>
  <c r="D440" i="14"/>
  <c r="D444" i="14"/>
  <c r="D448" i="14"/>
  <c r="D452" i="14"/>
  <c r="D456" i="14"/>
  <c r="D460" i="14"/>
  <c r="D464" i="14"/>
  <c r="D468" i="14"/>
  <c r="D472" i="14"/>
  <c r="D476" i="14"/>
  <c r="D480" i="14"/>
  <c r="D484" i="14"/>
  <c r="D488" i="14"/>
  <c r="D496" i="14"/>
  <c r="D504" i="14"/>
  <c r="D433" i="14"/>
  <c r="D441" i="14"/>
  <c r="D449" i="14"/>
  <c r="D461" i="14"/>
  <c r="D469" i="14"/>
  <c r="D485" i="14"/>
  <c r="D497" i="14"/>
  <c r="D509" i="14"/>
  <c r="D434" i="14"/>
  <c r="D438" i="14"/>
  <c r="D442" i="14"/>
  <c r="D446" i="14"/>
  <c r="D450" i="14"/>
  <c r="D454" i="14"/>
  <c r="D458" i="14"/>
  <c r="D462" i="14"/>
  <c r="D466" i="14"/>
  <c r="D470" i="14"/>
  <c r="D474" i="14"/>
  <c r="D478" i="14"/>
  <c r="D482" i="14"/>
  <c r="D486" i="14"/>
  <c r="D490" i="14"/>
  <c r="D494" i="14"/>
  <c r="D498" i="14"/>
  <c r="D502" i="14"/>
  <c r="D506" i="14"/>
  <c r="D510" i="14"/>
  <c r="D457" i="14"/>
  <c r="D473" i="14"/>
  <c r="D481" i="14"/>
  <c r="D493" i="14"/>
  <c r="D505" i="14"/>
  <c r="D435" i="14"/>
  <c r="D439" i="14"/>
  <c r="D443" i="14"/>
  <c r="D447" i="14"/>
  <c r="D451" i="14"/>
  <c r="D455" i="14"/>
  <c r="D459" i="14"/>
  <c r="D463" i="14"/>
  <c r="D467" i="14"/>
  <c r="D471" i="14"/>
  <c r="D475" i="14"/>
  <c r="D479" i="14"/>
  <c r="D483" i="14"/>
  <c r="D487" i="14"/>
  <c r="D491" i="14"/>
  <c r="D495" i="14"/>
  <c r="D499" i="14"/>
  <c r="D503" i="14"/>
  <c r="D507" i="14"/>
  <c r="D492" i="14"/>
  <c r="D500" i="14"/>
  <c r="D508" i="14"/>
  <c r="D437" i="14"/>
  <c r="D445" i="14"/>
  <c r="D453" i="14"/>
  <c r="D465" i="14"/>
  <c r="D477" i="14"/>
  <c r="D489" i="14"/>
  <c r="D501" i="14"/>
  <c r="D3" i="14"/>
  <c r="D6" i="14"/>
  <c r="D5" i="14"/>
  <c r="D4" i="14"/>
  <c r="D10" i="1"/>
  <c r="D10" i="2"/>
  <c r="H5" i="14" l="1"/>
  <c r="H2" i="18"/>
  <c r="K2" i="18"/>
  <c r="C482" i="18"/>
  <c r="B482" i="18"/>
  <c r="D482" i="18" s="1"/>
  <c r="C481" i="18"/>
  <c r="B481" i="18"/>
  <c r="D481" i="18" s="1"/>
  <c r="C480" i="18"/>
  <c r="B480" i="18"/>
  <c r="D480" i="18" s="1"/>
  <c r="C479" i="18"/>
  <c r="B479" i="18"/>
  <c r="D479" i="18" s="1"/>
  <c r="C478" i="18"/>
  <c r="B478" i="18"/>
  <c r="D478" i="18" s="1"/>
  <c r="C477" i="18"/>
  <c r="B477" i="18"/>
  <c r="D477" i="18" s="1"/>
  <c r="C476" i="18"/>
  <c r="B476" i="18"/>
  <c r="D476" i="18" s="1"/>
  <c r="C475" i="18"/>
  <c r="B475" i="18"/>
  <c r="D475" i="18" s="1"/>
  <c r="C474" i="18"/>
  <c r="B474" i="18"/>
  <c r="D474" i="18" s="1"/>
  <c r="C473" i="18"/>
  <c r="B473" i="18"/>
  <c r="D473" i="18" s="1"/>
  <c r="C472" i="18"/>
  <c r="B472" i="18"/>
  <c r="D472" i="18" s="1"/>
  <c r="C471" i="18"/>
  <c r="B471" i="18"/>
  <c r="D471" i="18" s="1"/>
  <c r="C470" i="18"/>
  <c r="B470" i="18"/>
  <c r="D470" i="18" s="1"/>
  <c r="C469" i="18"/>
  <c r="B469" i="18"/>
  <c r="D469" i="18" s="1"/>
  <c r="C468" i="18"/>
  <c r="B468" i="18"/>
  <c r="D468" i="18" s="1"/>
  <c r="C467" i="18"/>
  <c r="B467" i="18"/>
  <c r="D467" i="18" s="1"/>
  <c r="C466" i="18"/>
  <c r="B466" i="18"/>
  <c r="D466" i="18" s="1"/>
  <c r="C465" i="18"/>
  <c r="B465" i="18"/>
  <c r="D465" i="18" s="1"/>
  <c r="C464" i="18"/>
  <c r="B464" i="18"/>
  <c r="D464" i="18" s="1"/>
  <c r="C463" i="18"/>
  <c r="B463" i="18"/>
  <c r="D463" i="18" s="1"/>
  <c r="C462" i="18"/>
  <c r="B462" i="18"/>
  <c r="D462" i="18" s="1"/>
  <c r="C461" i="18"/>
  <c r="B461" i="18"/>
  <c r="D461" i="18" s="1"/>
  <c r="C460" i="18"/>
  <c r="B460" i="18"/>
  <c r="D460" i="18" s="1"/>
  <c r="C459" i="18"/>
  <c r="B459" i="18"/>
  <c r="D459" i="18" s="1"/>
  <c r="C458" i="18"/>
  <c r="B458" i="18"/>
  <c r="D458" i="18" s="1"/>
  <c r="C457" i="18"/>
  <c r="B457" i="18"/>
  <c r="D457" i="18" s="1"/>
  <c r="C456" i="18"/>
  <c r="B456" i="18"/>
  <c r="D456" i="18" s="1"/>
  <c r="C455" i="18"/>
  <c r="B455" i="18"/>
  <c r="D455" i="18" s="1"/>
  <c r="C454" i="18"/>
  <c r="B454" i="18"/>
  <c r="D454" i="18" s="1"/>
  <c r="C453" i="18"/>
  <c r="B453" i="18"/>
  <c r="D453" i="18" s="1"/>
  <c r="C452" i="18"/>
  <c r="B452" i="18"/>
  <c r="D452" i="18" s="1"/>
  <c r="C451" i="18"/>
  <c r="B451" i="18"/>
  <c r="D451" i="18" s="1"/>
  <c r="C450" i="18"/>
  <c r="B450" i="18"/>
  <c r="D450" i="18" s="1"/>
  <c r="C449" i="18"/>
  <c r="B449" i="18"/>
  <c r="D449" i="18" s="1"/>
  <c r="C448" i="18"/>
  <c r="B448" i="18"/>
  <c r="D448" i="18" s="1"/>
  <c r="C447" i="18"/>
  <c r="B447" i="18"/>
  <c r="D447" i="18" s="1"/>
  <c r="C446" i="18"/>
  <c r="B446" i="18"/>
  <c r="D446" i="18" s="1"/>
  <c r="C445" i="18"/>
  <c r="B445" i="18"/>
  <c r="D445" i="18" s="1"/>
  <c r="C444" i="18"/>
  <c r="B444" i="18"/>
  <c r="D444" i="18" s="1"/>
  <c r="C443" i="18"/>
  <c r="B443" i="18"/>
  <c r="D443" i="18" s="1"/>
  <c r="C442" i="18"/>
  <c r="B442" i="18"/>
  <c r="D442" i="18" s="1"/>
  <c r="C441" i="18"/>
  <c r="B441" i="18"/>
  <c r="D441" i="18" s="1"/>
  <c r="C440" i="18"/>
  <c r="B440" i="18"/>
  <c r="D440" i="18" s="1"/>
  <c r="C439" i="18"/>
  <c r="B439" i="18"/>
  <c r="D439" i="18" s="1"/>
  <c r="C438" i="18"/>
  <c r="B438" i="18"/>
  <c r="D438" i="18" s="1"/>
  <c r="C437" i="18"/>
  <c r="B437" i="18"/>
  <c r="D437" i="18" s="1"/>
  <c r="C436" i="18"/>
  <c r="B436" i="18"/>
  <c r="D436" i="18" s="1"/>
  <c r="C435" i="18"/>
  <c r="B435" i="18"/>
  <c r="D435" i="18" s="1"/>
  <c r="C434" i="18"/>
  <c r="B434" i="18"/>
  <c r="D434" i="18" s="1"/>
  <c r="C433" i="18"/>
  <c r="B433" i="18"/>
  <c r="D433" i="18" s="1"/>
  <c r="C432" i="18"/>
  <c r="B432" i="18"/>
  <c r="D432" i="18" s="1"/>
  <c r="C431" i="18"/>
  <c r="B431" i="18"/>
  <c r="D431" i="18" s="1"/>
  <c r="C430" i="18"/>
  <c r="B430" i="18"/>
  <c r="D430" i="18" s="1"/>
  <c r="C429" i="18"/>
  <c r="B429" i="18"/>
  <c r="D429" i="18" s="1"/>
  <c r="C428" i="18"/>
  <c r="B428" i="18"/>
  <c r="D428" i="18" s="1"/>
  <c r="C427" i="18"/>
  <c r="B427" i="18"/>
  <c r="D427" i="18" s="1"/>
  <c r="C426" i="18"/>
  <c r="B426" i="18"/>
  <c r="D426" i="18" s="1"/>
  <c r="C425" i="18"/>
  <c r="B425" i="18"/>
  <c r="D425" i="18" s="1"/>
  <c r="C424" i="18"/>
  <c r="B424" i="18"/>
  <c r="D424" i="18" s="1"/>
  <c r="C423" i="18"/>
  <c r="B423" i="18"/>
  <c r="D423" i="18" s="1"/>
  <c r="C422" i="18"/>
  <c r="B422" i="18"/>
  <c r="D422" i="18" s="1"/>
  <c r="C421" i="18"/>
  <c r="B421" i="18"/>
  <c r="D421" i="18" s="1"/>
  <c r="C420" i="18"/>
  <c r="B420" i="18"/>
  <c r="D420" i="18" s="1"/>
  <c r="C419" i="18"/>
  <c r="B419" i="18"/>
  <c r="D419" i="18" s="1"/>
  <c r="C418" i="18"/>
  <c r="B418" i="18"/>
  <c r="D418" i="18" s="1"/>
  <c r="C417" i="18"/>
  <c r="B417" i="18"/>
  <c r="D417" i="18" s="1"/>
  <c r="C416" i="18"/>
  <c r="B416" i="18"/>
  <c r="D416" i="18" s="1"/>
  <c r="C415" i="18"/>
  <c r="B415" i="18"/>
  <c r="D415" i="18" s="1"/>
  <c r="C414" i="18"/>
  <c r="B414" i="18"/>
  <c r="D414" i="18" s="1"/>
  <c r="C413" i="18"/>
  <c r="B413" i="18"/>
  <c r="D413" i="18" s="1"/>
  <c r="C412" i="18"/>
  <c r="B412" i="18"/>
  <c r="D412" i="18" s="1"/>
  <c r="C411" i="18"/>
  <c r="B411" i="18"/>
  <c r="D411" i="18" s="1"/>
  <c r="C410" i="18"/>
  <c r="B410" i="18"/>
  <c r="D410" i="18" s="1"/>
  <c r="C409" i="18"/>
  <c r="B409" i="18"/>
  <c r="D409" i="18" s="1"/>
  <c r="C408" i="18"/>
  <c r="B408" i="18"/>
  <c r="D408" i="18" s="1"/>
  <c r="C407" i="18"/>
  <c r="B407" i="18"/>
  <c r="D407" i="18" s="1"/>
  <c r="C406" i="18"/>
  <c r="B406" i="18"/>
  <c r="D406" i="18" s="1"/>
  <c r="C405" i="18"/>
  <c r="B405" i="18"/>
  <c r="D405" i="18" s="1"/>
  <c r="C404" i="18"/>
  <c r="B404" i="18"/>
  <c r="D404" i="18" s="1"/>
  <c r="C403" i="18"/>
  <c r="B403" i="18"/>
  <c r="D403" i="18" s="1"/>
  <c r="C402" i="18"/>
  <c r="B402" i="18"/>
  <c r="D402" i="18" s="1"/>
  <c r="C401" i="18"/>
  <c r="B401" i="18"/>
  <c r="D401" i="18" s="1"/>
  <c r="C400" i="18"/>
  <c r="B400" i="18"/>
  <c r="D400" i="18" s="1"/>
  <c r="C399" i="18"/>
  <c r="B399" i="18"/>
  <c r="D399" i="18" s="1"/>
  <c r="C398" i="18"/>
  <c r="B398" i="18"/>
  <c r="D398" i="18" s="1"/>
  <c r="C397" i="18"/>
  <c r="B397" i="18"/>
  <c r="D397" i="18" s="1"/>
  <c r="C396" i="18"/>
  <c r="B396" i="18"/>
  <c r="D396" i="18" s="1"/>
  <c r="C395" i="18"/>
  <c r="B395" i="18"/>
  <c r="D395" i="18" s="1"/>
  <c r="C394" i="18"/>
  <c r="B394" i="18"/>
  <c r="D394" i="18" s="1"/>
  <c r="C393" i="18"/>
  <c r="B393" i="18"/>
  <c r="D393" i="18" s="1"/>
  <c r="C392" i="18"/>
  <c r="B392" i="18"/>
  <c r="D392" i="18" s="1"/>
  <c r="C391" i="18"/>
  <c r="B391" i="18"/>
  <c r="D391" i="18" s="1"/>
  <c r="C390" i="18"/>
  <c r="B390" i="18"/>
  <c r="D390" i="18" s="1"/>
  <c r="C389" i="18"/>
  <c r="B389" i="18"/>
  <c r="D389" i="18" s="1"/>
  <c r="C388" i="18"/>
  <c r="B388" i="18"/>
  <c r="D388" i="18" s="1"/>
  <c r="C387" i="18"/>
  <c r="B387" i="18"/>
  <c r="D387" i="18" s="1"/>
  <c r="C386" i="18"/>
  <c r="B386" i="18"/>
  <c r="D386" i="18" s="1"/>
  <c r="C385" i="18"/>
  <c r="B385" i="18"/>
  <c r="D385" i="18" s="1"/>
  <c r="C384" i="18"/>
  <c r="B384" i="18"/>
  <c r="D384" i="18" s="1"/>
  <c r="C383" i="18"/>
  <c r="B383" i="18"/>
  <c r="D383" i="18" s="1"/>
  <c r="C382" i="18"/>
  <c r="B382" i="18"/>
  <c r="D382" i="18" s="1"/>
  <c r="C381" i="18"/>
  <c r="B381" i="18"/>
  <c r="D381" i="18" s="1"/>
  <c r="C380" i="18"/>
  <c r="B380" i="18"/>
  <c r="D380" i="18" s="1"/>
  <c r="C379" i="18"/>
  <c r="B379" i="18"/>
  <c r="D379" i="18" s="1"/>
  <c r="C378" i="18"/>
  <c r="B378" i="18"/>
  <c r="D378" i="18" s="1"/>
  <c r="C377" i="18"/>
  <c r="B377" i="18"/>
  <c r="D377" i="18" s="1"/>
  <c r="C376" i="18"/>
  <c r="B376" i="18"/>
  <c r="D376" i="18" s="1"/>
  <c r="C375" i="18"/>
  <c r="B375" i="18"/>
  <c r="D375" i="18" s="1"/>
  <c r="C374" i="18"/>
  <c r="B374" i="18"/>
  <c r="D374" i="18" s="1"/>
  <c r="C373" i="18"/>
  <c r="B373" i="18"/>
  <c r="D373" i="18" s="1"/>
  <c r="C372" i="18"/>
  <c r="B372" i="18"/>
  <c r="D372" i="18" s="1"/>
  <c r="C371" i="18"/>
  <c r="B371" i="18"/>
  <c r="D371" i="18" s="1"/>
  <c r="C370" i="18"/>
  <c r="B370" i="18"/>
  <c r="D370" i="18" s="1"/>
  <c r="C369" i="18"/>
  <c r="B369" i="18"/>
  <c r="D369" i="18" s="1"/>
  <c r="C368" i="18"/>
  <c r="B368" i="18"/>
  <c r="D368" i="18" s="1"/>
  <c r="C367" i="18"/>
  <c r="B367" i="18"/>
  <c r="D367" i="18" s="1"/>
  <c r="C366" i="18"/>
  <c r="B366" i="18"/>
  <c r="D366" i="18" s="1"/>
  <c r="C365" i="18"/>
  <c r="B365" i="18"/>
  <c r="D365" i="18" s="1"/>
  <c r="C364" i="18"/>
  <c r="B364" i="18"/>
  <c r="D364" i="18" s="1"/>
  <c r="C363" i="18"/>
  <c r="B363" i="18"/>
  <c r="D363" i="18" s="1"/>
  <c r="C362" i="18"/>
  <c r="B362" i="18"/>
  <c r="D362" i="18" s="1"/>
  <c r="C361" i="18"/>
  <c r="B361" i="18"/>
  <c r="D361" i="18" s="1"/>
  <c r="C360" i="18"/>
  <c r="B360" i="18"/>
  <c r="D360" i="18" s="1"/>
  <c r="C359" i="18"/>
  <c r="B359" i="18"/>
  <c r="D359" i="18" s="1"/>
  <c r="C358" i="18"/>
  <c r="B358" i="18"/>
  <c r="D358" i="18" s="1"/>
  <c r="C357" i="18"/>
  <c r="B357" i="18"/>
  <c r="D357" i="18" s="1"/>
  <c r="C356" i="18"/>
  <c r="B356" i="18"/>
  <c r="D356" i="18" s="1"/>
  <c r="C355" i="18"/>
  <c r="B355" i="18"/>
  <c r="D355" i="18" s="1"/>
  <c r="C354" i="18"/>
  <c r="B354" i="18"/>
  <c r="D354" i="18" s="1"/>
  <c r="C353" i="18"/>
  <c r="B353" i="18"/>
  <c r="D353" i="18" s="1"/>
  <c r="C352" i="18"/>
  <c r="B352" i="18"/>
  <c r="D352" i="18" s="1"/>
  <c r="C351" i="18"/>
  <c r="B351" i="18"/>
  <c r="D351" i="18" s="1"/>
  <c r="C350" i="18"/>
  <c r="B350" i="18"/>
  <c r="D350" i="18" s="1"/>
  <c r="C349" i="18"/>
  <c r="B349" i="18"/>
  <c r="D349" i="18" s="1"/>
  <c r="C348" i="18"/>
  <c r="B348" i="18"/>
  <c r="D348" i="18" s="1"/>
  <c r="C347" i="18"/>
  <c r="B347" i="18"/>
  <c r="D347" i="18" s="1"/>
  <c r="C346" i="18"/>
  <c r="B346" i="18"/>
  <c r="D346" i="18" s="1"/>
  <c r="C345" i="18"/>
  <c r="B345" i="18"/>
  <c r="D345" i="18" s="1"/>
  <c r="C344" i="18"/>
  <c r="B344" i="18"/>
  <c r="D344" i="18" s="1"/>
  <c r="C343" i="18"/>
  <c r="B343" i="18"/>
  <c r="D343" i="18" s="1"/>
  <c r="C342" i="18"/>
  <c r="B342" i="18"/>
  <c r="D342" i="18" s="1"/>
  <c r="C341" i="18"/>
  <c r="B341" i="18"/>
  <c r="D341" i="18" s="1"/>
  <c r="C340" i="18"/>
  <c r="B340" i="18"/>
  <c r="D340" i="18" s="1"/>
  <c r="C339" i="18"/>
  <c r="B339" i="18"/>
  <c r="D339" i="18" s="1"/>
  <c r="C338" i="18"/>
  <c r="B338" i="18"/>
  <c r="D338" i="18" s="1"/>
  <c r="C337" i="18"/>
  <c r="B337" i="18"/>
  <c r="D337" i="18" s="1"/>
  <c r="C336" i="18"/>
  <c r="B336" i="18"/>
  <c r="D336" i="18" s="1"/>
  <c r="C335" i="18"/>
  <c r="B335" i="18"/>
  <c r="D335" i="18" s="1"/>
  <c r="C334" i="18"/>
  <c r="B334" i="18"/>
  <c r="D334" i="18" s="1"/>
  <c r="C333" i="18"/>
  <c r="B333" i="18"/>
  <c r="D333" i="18" s="1"/>
  <c r="C332" i="18"/>
  <c r="B332" i="18"/>
  <c r="D332" i="18" s="1"/>
  <c r="C331" i="18"/>
  <c r="B331" i="18"/>
  <c r="D331" i="18" s="1"/>
  <c r="C330" i="18"/>
  <c r="B330" i="18"/>
  <c r="D330" i="18" s="1"/>
  <c r="C329" i="18"/>
  <c r="B329" i="18"/>
  <c r="D329" i="18" s="1"/>
  <c r="C328" i="18"/>
  <c r="B328" i="18"/>
  <c r="D328" i="18" s="1"/>
  <c r="C327" i="18"/>
  <c r="B327" i="18"/>
  <c r="D327" i="18" s="1"/>
  <c r="C326" i="18"/>
  <c r="B326" i="18"/>
  <c r="D326" i="18" s="1"/>
  <c r="C325" i="18"/>
  <c r="B325" i="18"/>
  <c r="D325" i="18" s="1"/>
  <c r="C324" i="18"/>
  <c r="B324" i="18"/>
  <c r="D324" i="18" s="1"/>
  <c r="C323" i="18"/>
  <c r="B323" i="18"/>
  <c r="D323" i="18" s="1"/>
  <c r="C322" i="18"/>
  <c r="B322" i="18"/>
  <c r="D322" i="18" s="1"/>
  <c r="C321" i="18"/>
  <c r="B321" i="18"/>
  <c r="D321" i="18" s="1"/>
  <c r="C320" i="18"/>
  <c r="B320" i="18"/>
  <c r="D320" i="18" s="1"/>
  <c r="C319" i="18"/>
  <c r="B319" i="18"/>
  <c r="D319" i="18" s="1"/>
  <c r="C318" i="18"/>
  <c r="B318" i="18"/>
  <c r="D318" i="18" s="1"/>
  <c r="C317" i="18"/>
  <c r="B317" i="18"/>
  <c r="D317" i="18" s="1"/>
  <c r="C316" i="18"/>
  <c r="B316" i="18"/>
  <c r="D316" i="18" s="1"/>
  <c r="C315" i="18"/>
  <c r="B315" i="18"/>
  <c r="D315" i="18" s="1"/>
  <c r="C314" i="18"/>
  <c r="B314" i="18"/>
  <c r="D314" i="18" s="1"/>
  <c r="C313" i="18"/>
  <c r="B313" i="18"/>
  <c r="D313" i="18" s="1"/>
  <c r="C312" i="18"/>
  <c r="B312" i="18"/>
  <c r="D312" i="18" s="1"/>
  <c r="C311" i="18"/>
  <c r="B311" i="18"/>
  <c r="D311" i="18" s="1"/>
  <c r="C310" i="18"/>
  <c r="B310" i="18"/>
  <c r="D310" i="18" s="1"/>
  <c r="C309" i="18"/>
  <c r="B309" i="18"/>
  <c r="D309" i="18" s="1"/>
  <c r="C308" i="18"/>
  <c r="B308" i="18"/>
  <c r="D308" i="18" s="1"/>
  <c r="C307" i="18"/>
  <c r="B307" i="18"/>
  <c r="D307" i="18" s="1"/>
  <c r="C306" i="18"/>
  <c r="B306" i="18"/>
  <c r="D306" i="18" s="1"/>
  <c r="C305" i="18"/>
  <c r="B305" i="18"/>
  <c r="D305" i="18" s="1"/>
  <c r="C304" i="18"/>
  <c r="B304" i="18"/>
  <c r="D304" i="18" s="1"/>
  <c r="C303" i="18"/>
  <c r="B303" i="18"/>
  <c r="D303" i="18" s="1"/>
  <c r="C302" i="18"/>
  <c r="B302" i="18"/>
  <c r="D302" i="18" s="1"/>
  <c r="C301" i="18"/>
  <c r="B301" i="18"/>
  <c r="D301" i="18" s="1"/>
  <c r="C300" i="18"/>
  <c r="B300" i="18"/>
  <c r="D300" i="18" s="1"/>
  <c r="C299" i="18"/>
  <c r="B299" i="18"/>
  <c r="D299" i="18" s="1"/>
  <c r="C298" i="18"/>
  <c r="B298" i="18"/>
  <c r="D298" i="18" s="1"/>
  <c r="C297" i="18"/>
  <c r="B297" i="18"/>
  <c r="D297" i="18" s="1"/>
  <c r="C296" i="18"/>
  <c r="B296" i="18"/>
  <c r="D296" i="18" s="1"/>
  <c r="C295" i="18"/>
  <c r="B295" i="18"/>
  <c r="D295" i="18" s="1"/>
  <c r="C294" i="18"/>
  <c r="B294" i="18"/>
  <c r="D294" i="18" s="1"/>
  <c r="C293" i="18"/>
  <c r="B293" i="18"/>
  <c r="D293" i="18" s="1"/>
  <c r="C292" i="18"/>
  <c r="B292" i="18"/>
  <c r="D292" i="18" s="1"/>
  <c r="C291" i="18"/>
  <c r="B291" i="18"/>
  <c r="D291" i="18" s="1"/>
  <c r="C290" i="18"/>
  <c r="B290" i="18"/>
  <c r="D290" i="18" s="1"/>
  <c r="C289" i="18"/>
  <c r="B289" i="18"/>
  <c r="D289" i="18" s="1"/>
  <c r="C288" i="18"/>
  <c r="B288" i="18"/>
  <c r="D288" i="18" s="1"/>
  <c r="C287" i="18"/>
  <c r="B287" i="18"/>
  <c r="D287" i="18" s="1"/>
  <c r="C286" i="18"/>
  <c r="B286" i="18"/>
  <c r="D286" i="18" s="1"/>
  <c r="C285" i="18"/>
  <c r="B285" i="18"/>
  <c r="D285" i="18" s="1"/>
  <c r="C284" i="18"/>
  <c r="B284" i="18"/>
  <c r="D284" i="18" s="1"/>
  <c r="C283" i="18"/>
  <c r="B283" i="18"/>
  <c r="D283" i="18" s="1"/>
  <c r="C282" i="18"/>
  <c r="B282" i="18"/>
  <c r="D282" i="18" s="1"/>
  <c r="C281" i="18"/>
  <c r="B281" i="18"/>
  <c r="D281" i="18" s="1"/>
  <c r="C280" i="18"/>
  <c r="B280" i="18"/>
  <c r="D280" i="18" s="1"/>
  <c r="C279" i="18"/>
  <c r="B279" i="18"/>
  <c r="D279" i="18" s="1"/>
  <c r="C278" i="18"/>
  <c r="B278" i="18"/>
  <c r="D278" i="18" s="1"/>
  <c r="C277" i="18"/>
  <c r="B277" i="18"/>
  <c r="D277" i="18" s="1"/>
  <c r="C276" i="18"/>
  <c r="B276" i="18"/>
  <c r="D276" i="18" s="1"/>
  <c r="C275" i="18"/>
  <c r="B275" i="18"/>
  <c r="D275" i="18" s="1"/>
  <c r="C274" i="18"/>
  <c r="B274" i="18"/>
  <c r="D274" i="18" s="1"/>
  <c r="C273" i="18"/>
  <c r="B273" i="18"/>
  <c r="D273" i="18" s="1"/>
  <c r="C272" i="18"/>
  <c r="B272" i="18"/>
  <c r="D272" i="18" s="1"/>
  <c r="C271" i="18"/>
  <c r="B271" i="18"/>
  <c r="D271" i="18" s="1"/>
  <c r="C270" i="18"/>
  <c r="B270" i="18"/>
  <c r="D270" i="18" s="1"/>
  <c r="C269" i="18"/>
  <c r="B269" i="18"/>
  <c r="D269" i="18" s="1"/>
  <c r="C268" i="18"/>
  <c r="B268" i="18"/>
  <c r="D268" i="18" s="1"/>
  <c r="C267" i="18"/>
  <c r="B267" i="18"/>
  <c r="D267" i="18" s="1"/>
  <c r="C266" i="18"/>
  <c r="B266" i="18"/>
  <c r="D266" i="18" s="1"/>
  <c r="C265" i="18"/>
  <c r="B265" i="18"/>
  <c r="D265" i="18" s="1"/>
  <c r="C264" i="18"/>
  <c r="B264" i="18"/>
  <c r="D264" i="18" s="1"/>
  <c r="C263" i="18"/>
  <c r="B263" i="18"/>
  <c r="D263" i="18" s="1"/>
  <c r="C262" i="18"/>
  <c r="B262" i="18"/>
  <c r="D262" i="18" s="1"/>
  <c r="C261" i="18"/>
  <c r="B261" i="18"/>
  <c r="D261" i="18" s="1"/>
  <c r="C260" i="18"/>
  <c r="B260" i="18"/>
  <c r="D260" i="18" s="1"/>
  <c r="C259" i="18"/>
  <c r="B259" i="18"/>
  <c r="D259" i="18" s="1"/>
  <c r="C258" i="18"/>
  <c r="B258" i="18"/>
  <c r="D258" i="18" s="1"/>
  <c r="C257" i="18"/>
  <c r="B257" i="18"/>
  <c r="D257" i="18" s="1"/>
  <c r="C256" i="18"/>
  <c r="B256" i="18"/>
  <c r="D256" i="18" s="1"/>
  <c r="C255" i="18"/>
  <c r="B255" i="18"/>
  <c r="D255" i="18" s="1"/>
  <c r="C254" i="18"/>
  <c r="B254" i="18"/>
  <c r="D254" i="18" s="1"/>
  <c r="C253" i="18"/>
  <c r="B253" i="18"/>
  <c r="D253" i="18" s="1"/>
  <c r="C252" i="18"/>
  <c r="B252" i="18"/>
  <c r="D252" i="18" s="1"/>
  <c r="C251" i="18"/>
  <c r="B251" i="18"/>
  <c r="D251" i="18" s="1"/>
  <c r="C250" i="18"/>
  <c r="B250" i="18"/>
  <c r="D250" i="18" s="1"/>
  <c r="C249" i="18"/>
  <c r="B249" i="18"/>
  <c r="D249" i="18" s="1"/>
  <c r="C248" i="18"/>
  <c r="B248" i="18"/>
  <c r="D248" i="18" s="1"/>
  <c r="C247" i="18"/>
  <c r="B247" i="18"/>
  <c r="D247" i="18" s="1"/>
  <c r="C246" i="18"/>
  <c r="B246" i="18"/>
  <c r="D246" i="18" s="1"/>
  <c r="C245" i="18"/>
  <c r="B245" i="18"/>
  <c r="D245" i="18" s="1"/>
  <c r="C244" i="18"/>
  <c r="B244" i="18"/>
  <c r="D244" i="18" s="1"/>
  <c r="C243" i="18"/>
  <c r="B243" i="18"/>
  <c r="D243" i="18" s="1"/>
  <c r="C242" i="18"/>
  <c r="B242" i="18"/>
  <c r="D242" i="18" s="1"/>
  <c r="C241" i="18"/>
  <c r="B241" i="18"/>
  <c r="D241" i="18" s="1"/>
  <c r="C240" i="18"/>
  <c r="B240" i="18"/>
  <c r="D240" i="18" s="1"/>
  <c r="C239" i="18"/>
  <c r="B239" i="18"/>
  <c r="D239" i="18" s="1"/>
  <c r="C238" i="18"/>
  <c r="B238" i="18"/>
  <c r="D238" i="18" s="1"/>
  <c r="C237" i="18"/>
  <c r="B237" i="18"/>
  <c r="D237" i="18" s="1"/>
  <c r="C236" i="18"/>
  <c r="B236" i="18"/>
  <c r="D236" i="18" s="1"/>
  <c r="C235" i="18"/>
  <c r="B235" i="18"/>
  <c r="D235" i="18" s="1"/>
  <c r="C234" i="18"/>
  <c r="B234" i="18"/>
  <c r="D234" i="18" s="1"/>
  <c r="C233" i="18"/>
  <c r="B233" i="18"/>
  <c r="D233" i="18" s="1"/>
  <c r="C232" i="18"/>
  <c r="B232" i="18"/>
  <c r="D232" i="18" s="1"/>
  <c r="C231" i="18"/>
  <c r="B231" i="18"/>
  <c r="D231" i="18" s="1"/>
  <c r="C230" i="18"/>
  <c r="B230" i="18"/>
  <c r="D230" i="18" s="1"/>
  <c r="C229" i="18"/>
  <c r="B229" i="18"/>
  <c r="D229" i="18" s="1"/>
  <c r="C228" i="18"/>
  <c r="B228" i="18"/>
  <c r="D228" i="18" s="1"/>
  <c r="C227" i="18"/>
  <c r="B227" i="18"/>
  <c r="D227" i="18" s="1"/>
  <c r="C226" i="18"/>
  <c r="B226" i="18"/>
  <c r="D226" i="18" s="1"/>
  <c r="C225" i="18"/>
  <c r="B225" i="18"/>
  <c r="D225" i="18" s="1"/>
  <c r="C224" i="18"/>
  <c r="B224" i="18"/>
  <c r="D224" i="18" s="1"/>
  <c r="C223" i="18"/>
  <c r="B223" i="18"/>
  <c r="D223" i="18" s="1"/>
  <c r="C222" i="18"/>
  <c r="B222" i="18"/>
  <c r="D222" i="18" s="1"/>
  <c r="C221" i="18"/>
  <c r="B221" i="18"/>
  <c r="D221" i="18" s="1"/>
  <c r="C220" i="18"/>
  <c r="B220" i="18"/>
  <c r="D220" i="18" s="1"/>
  <c r="C219" i="18"/>
  <c r="B219" i="18"/>
  <c r="D219" i="18" s="1"/>
  <c r="C218" i="18"/>
  <c r="B218" i="18"/>
  <c r="D218" i="18" s="1"/>
  <c r="C217" i="18"/>
  <c r="B217" i="18"/>
  <c r="D217" i="18" s="1"/>
  <c r="C216" i="18"/>
  <c r="B216" i="18"/>
  <c r="D216" i="18" s="1"/>
  <c r="C215" i="18"/>
  <c r="B215" i="18"/>
  <c r="D215" i="18" s="1"/>
  <c r="C214" i="18"/>
  <c r="B214" i="18"/>
  <c r="D214" i="18" s="1"/>
  <c r="C213" i="18"/>
  <c r="B213" i="18"/>
  <c r="D213" i="18" s="1"/>
  <c r="C212" i="18"/>
  <c r="B212" i="18"/>
  <c r="D212" i="18" s="1"/>
  <c r="C211" i="18"/>
  <c r="B211" i="18"/>
  <c r="D211" i="18" s="1"/>
  <c r="C210" i="18"/>
  <c r="B210" i="18"/>
  <c r="D210" i="18" s="1"/>
  <c r="C209" i="18"/>
  <c r="B209" i="18"/>
  <c r="D209" i="18" s="1"/>
  <c r="C208" i="18"/>
  <c r="B208" i="18"/>
  <c r="D208" i="18" s="1"/>
  <c r="C207" i="18"/>
  <c r="B207" i="18"/>
  <c r="D207" i="18" s="1"/>
  <c r="C206" i="18"/>
  <c r="B206" i="18"/>
  <c r="D206" i="18" s="1"/>
  <c r="C205" i="18"/>
  <c r="B205" i="18"/>
  <c r="D205" i="18" s="1"/>
  <c r="C204" i="18"/>
  <c r="B204" i="18"/>
  <c r="D204" i="18" s="1"/>
  <c r="C203" i="18"/>
  <c r="B203" i="18"/>
  <c r="D203" i="18" s="1"/>
  <c r="C202" i="18"/>
  <c r="B202" i="18"/>
  <c r="D202" i="18" s="1"/>
  <c r="C201" i="18"/>
  <c r="B201" i="18"/>
  <c r="D201" i="18" s="1"/>
  <c r="C200" i="18"/>
  <c r="B200" i="18"/>
  <c r="D200" i="18" s="1"/>
  <c r="C199" i="18"/>
  <c r="B199" i="18"/>
  <c r="D199" i="18" s="1"/>
  <c r="C198" i="18"/>
  <c r="B198" i="18"/>
  <c r="D198" i="18" s="1"/>
  <c r="C197" i="18"/>
  <c r="B197" i="18"/>
  <c r="D197" i="18" s="1"/>
  <c r="C196" i="18"/>
  <c r="B196" i="18"/>
  <c r="D196" i="18" s="1"/>
  <c r="C195" i="18"/>
  <c r="B195" i="18"/>
  <c r="D195" i="18" s="1"/>
  <c r="C194" i="18"/>
  <c r="B194" i="18"/>
  <c r="D194" i="18" s="1"/>
  <c r="C193" i="18"/>
  <c r="B193" i="18"/>
  <c r="D193" i="18" s="1"/>
  <c r="C192" i="18"/>
  <c r="B192" i="18"/>
  <c r="D192" i="18" s="1"/>
  <c r="C191" i="18"/>
  <c r="B191" i="18"/>
  <c r="D191" i="18" s="1"/>
  <c r="C190" i="18"/>
  <c r="B190" i="18"/>
  <c r="D190" i="18" s="1"/>
  <c r="C189" i="18"/>
  <c r="B189" i="18"/>
  <c r="D189" i="18" s="1"/>
  <c r="C188" i="18"/>
  <c r="B188" i="18"/>
  <c r="D188" i="18" s="1"/>
  <c r="C187" i="18"/>
  <c r="B187" i="18"/>
  <c r="D187" i="18" s="1"/>
  <c r="C186" i="18"/>
  <c r="B186" i="18"/>
  <c r="D186" i="18" s="1"/>
  <c r="C185" i="18"/>
  <c r="B185" i="18"/>
  <c r="D185" i="18" s="1"/>
  <c r="C184" i="18"/>
  <c r="B184" i="18"/>
  <c r="D184" i="18" s="1"/>
  <c r="C183" i="18"/>
  <c r="B183" i="18"/>
  <c r="D183" i="18" s="1"/>
  <c r="C182" i="18"/>
  <c r="B182" i="18"/>
  <c r="D182" i="18" s="1"/>
  <c r="C181" i="18"/>
  <c r="B181" i="18"/>
  <c r="D181" i="18" s="1"/>
  <c r="C180" i="18"/>
  <c r="B180" i="18"/>
  <c r="D180" i="18" s="1"/>
  <c r="C179" i="18"/>
  <c r="B179" i="18"/>
  <c r="D179" i="18" s="1"/>
  <c r="C178" i="18"/>
  <c r="B178" i="18"/>
  <c r="D178" i="18" s="1"/>
  <c r="C177" i="18"/>
  <c r="B177" i="18"/>
  <c r="D177" i="18" s="1"/>
  <c r="C176" i="18"/>
  <c r="B176" i="18"/>
  <c r="D176" i="18" s="1"/>
  <c r="C175" i="18"/>
  <c r="B175" i="18"/>
  <c r="D175" i="18" s="1"/>
  <c r="C174" i="18"/>
  <c r="B174" i="18"/>
  <c r="D174" i="18" s="1"/>
  <c r="C173" i="18"/>
  <c r="B173" i="18"/>
  <c r="D173" i="18" s="1"/>
  <c r="C172" i="18"/>
  <c r="B172" i="18"/>
  <c r="D172" i="18" s="1"/>
  <c r="C171" i="18"/>
  <c r="B171" i="18"/>
  <c r="D171" i="18" s="1"/>
  <c r="C170" i="18"/>
  <c r="B170" i="18"/>
  <c r="D170" i="18" s="1"/>
  <c r="C169" i="18"/>
  <c r="B169" i="18"/>
  <c r="D169" i="18" s="1"/>
  <c r="C168" i="18"/>
  <c r="B168" i="18"/>
  <c r="D168" i="18" s="1"/>
  <c r="C167" i="18"/>
  <c r="B167" i="18"/>
  <c r="D167" i="18" s="1"/>
  <c r="C166" i="18"/>
  <c r="B166" i="18"/>
  <c r="D166" i="18" s="1"/>
  <c r="C165" i="18"/>
  <c r="B165" i="18"/>
  <c r="D165" i="18" s="1"/>
  <c r="C164" i="18"/>
  <c r="B164" i="18"/>
  <c r="D164" i="18" s="1"/>
  <c r="C163" i="18"/>
  <c r="B163" i="18"/>
  <c r="D163" i="18" s="1"/>
  <c r="C162" i="18"/>
  <c r="B162" i="18"/>
  <c r="D162" i="18" s="1"/>
  <c r="C161" i="18"/>
  <c r="B161" i="18"/>
  <c r="D161" i="18" s="1"/>
  <c r="C160" i="18"/>
  <c r="B160" i="18"/>
  <c r="D160" i="18" s="1"/>
  <c r="C159" i="18"/>
  <c r="B159" i="18"/>
  <c r="D159" i="18" s="1"/>
  <c r="C158" i="18"/>
  <c r="B158" i="18"/>
  <c r="D158" i="18" s="1"/>
  <c r="C157" i="18"/>
  <c r="B157" i="18"/>
  <c r="D157" i="18" s="1"/>
  <c r="C156" i="18"/>
  <c r="B156" i="18"/>
  <c r="D156" i="18" s="1"/>
  <c r="C155" i="18"/>
  <c r="B155" i="18"/>
  <c r="D155" i="18" s="1"/>
  <c r="C154" i="18"/>
  <c r="B154" i="18"/>
  <c r="D154" i="18" s="1"/>
  <c r="C153" i="18"/>
  <c r="B153" i="18"/>
  <c r="D153" i="18" s="1"/>
  <c r="C152" i="18"/>
  <c r="B152" i="18"/>
  <c r="D152" i="18" s="1"/>
  <c r="C151" i="18"/>
  <c r="B151" i="18"/>
  <c r="D151" i="18" s="1"/>
  <c r="C150" i="18"/>
  <c r="B150" i="18"/>
  <c r="D150" i="18" s="1"/>
  <c r="C149" i="18"/>
  <c r="B149" i="18"/>
  <c r="D149" i="18" s="1"/>
  <c r="C148" i="18"/>
  <c r="B148" i="18"/>
  <c r="D148" i="18" s="1"/>
  <c r="C147" i="18"/>
  <c r="B147" i="18"/>
  <c r="D147" i="18" s="1"/>
  <c r="C146" i="18"/>
  <c r="B146" i="18"/>
  <c r="D146" i="18" s="1"/>
  <c r="C145" i="18"/>
  <c r="B145" i="18"/>
  <c r="D145" i="18" s="1"/>
  <c r="C144" i="18"/>
  <c r="B144" i="18"/>
  <c r="D144" i="18" s="1"/>
  <c r="C143" i="18"/>
  <c r="B143" i="18"/>
  <c r="D143" i="18" s="1"/>
  <c r="C142" i="18"/>
  <c r="B142" i="18"/>
  <c r="D142" i="18" s="1"/>
  <c r="C141" i="18"/>
  <c r="B141" i="18"/>
  <c r="D141" i="18" s="1"/>
  <c r="C140" i="18"/>
  <c r="B140" i="18"/>
  <c r="D140" i="18" s="1"/>
  <c r="C139" i="18"/>
  <c r="B139" i="18"/>
  <c r="D139" i="18" s="1"/>
  <c r="C138" i="18"/>
  <c r="B138" i="18"/>
  <c r="D138" i="18" s="1"/>
  <c r="C137" i="18"/>
  <c r="B137" i="18"/>
  <c r="D137" i="18" s="1"/>
  <c r="C136" i="18"/>
  <c r="B136" i="18"/>
  <c r="D136" i="18" s="1"/>
  <c r="C135" i="18"/>
  <c r="B135" i="18"/>
  <c r="D135" i="18" s="1"/>
  <c r="C134" i="18"/>
  <c r="B134" i="18"/>
  <c r="D134" i="18" s="1"/>
  <c r="C133" i="18"/>
  <c r="B133" i="18"/>
  <c r="D133" i="18" s="1"/>
  <c r="C132" i="18"/>
  <c r="B132" i="18"/>
  <c r="D132" i="18" s="1"/>
  <c r="C131" i="18"/>
  <c r="B131" i="18"/>
  <c r="D131" i="18" s="1"/>
  <c r="C130" i="18"/>
  <c r="B130" i="18"/>
  <c r="D130" i="18" s="1"/>
  <c r="C129" i="18"/>
  <c r="B129" i="18"/>
  <c r="D129" i="18" s="1"/>
  <c r="C128" i="18"/>
  <c r="B128" i="18"/>
  <c r="D128" i="18" s="1"/>
  <c r="C127" i="18"/>
  <c r="B127" i="18"/>
  <c r="D127" i="18" s="1"/>
  <c r="C126" i="18"/>
  <c r="B126" i="18"/>
  <c r="D126" i="18" s="1"/>
  <c r="C125" i="18"/>
  <c r="B125" i="18"/>
  <c r="D125" i="18" s="1"/>
  <c r="C124" i="18"/>
  <c r="B124" i="18"/>
  <c r="D124" i="18" s="1"/>
  <c r="C123" i="18"/>
  <c r="B123" i="18"/>
  <c r="D123" i="18" s="1"/>
  <c r="C122" i="18"/>
  <c r="B122" i="18"/>
  <c r="D122" i="18" s="1"/>
  <c r="C121" i="18"/>
  <c r="B121" i="18"/>
  <c r="D121" i="18" s="1"/>
  <c r="C120" i="18"/>
  <c r="B120" i="18"/>
  <c r="D120" i="18" s="1"/>
  <c r="C119" i="18"/>
  <c r="B119" i="18"/>
  <c r="D119" i="18" s="1"/>
  <c r="C118" i="18"/>
  <c r="B118" i="18"/>
  <c r="D118" i="18" s="1"/>
  <c r="C117" i="18"/>
  <c r="B117" i="18"/>
  <c r="D117" i="18" s="1"/>
  <c r="C116" i="18"/>
  <c r="B116" i="18"/>
  <c r="D116" i="18" s="1"/>
  <c r="C115" i="18"/>
  <c r="B115" i="18"/>
  <c r="D115" i="18" s="1"/>
  <c r="C114" i="18"/>
  <c r="B114" i="18"/>
  <c r="D114" i="18" s="1"/>
  <c r="C113" i="18"/>
  <c r="B113" i="18"/>
  <c r="D113" i="18" s="1"/>
  <c r="C112" i="18"/>
  <c r="B112" i="18"/>
  <c r="D112" i="18" s="1"/>
  <c r="C111" i="18"/>
  <c r="B111" i="18"/>
  <c r="D111" i="18" s="1"/>
  <c r="C110" i="18"/>
  <c r="B110" i="18"/>
  <c r="D110" i="18" s="1"/>
  <c r="C109" i="18"/>
  <c r="B109" i="18"/>
  <c r="D109" i="18" s="1"/>
  <c r="C108" i="18"/>
  <c r="B108" i="18"/>
  <c r="D108" i="18" s="1"/>
  <c r="C107" i="18"/>
  <c r="B107" i="18"/>
  <c r="D107" i="18" s="1"/>
  <c r="C106" i="18"/>
  <c r="B106" i="18"/>
  <c r="D106" i="18" s="1"/>
  <c r="C105" i="18"/>
  <c r="B105" i="18"/>
  <c r="D105" i="18" s="1"/>
  <c r="C104" i="18"/>
  <c r="B104" i="18"/>
  <c r="D104" i="18" s="1"/>
  <c r="C103" i="18"/>
  <c r="B103" i="18"/>
  <c r="D103" i="18" s="1"/>
  <c r="C102" i="18"/>
  <c r="B102" i="18"/>
  <c r="D102" i="18" s="1"/>
  <c r="C101" i="18"/>
  <c r="B101" i="18"/>
  <c r="D101" i="18" s="1"/>
  <c r="C100" i="18"/>
  <c r="B100" i="18"/>
  <c r="D100" i="18" s="1"/>
  <c r="C99" i="18"/>
  <c r="B99" i="18"/>
  <c r="D99" i="18" s="1"/>
  <c r="C98" i="18"/>
  <c r="B98" i="18"/>
  <c r="D98" i="18" s="1"/>
  <c r="C97" i="18"/>
  <c r="B97" i="18"/>
  <c r="D97" i="18" s="1"/>
  <c r="C96" i="18"/>
  <c r="B96" i="18"/>
  <c r="D96" i="18" s="1"/>
  <c r="C95" i="18"/>
  <c r="B95" i="18"/>
  <c r="D95" i="18" s="1"/>
  <c r="C94" i="18"/>
  <c r="B94" i="18"/>
  <c r="D94" i="18" s="1"/>
  <c r="C93" i="18"/>
  <c r="B93" i="18"/>
  <c r="D93" i="18" s="1"/>
  <c r="C92" i="18"/>
  <c r="B92" i="18"/>
  <c r="D92" i="18" s="1"/>
  <c r="C91" i="18"/>
  <c r="B91" i="18"/>
  <c r="D91" i="18" s="1"/>
  <c r="C90" i="18"/>
  <c r="B90" i="18"/>
  <c r="D90" i="18" s="1"/>
  <c r="C89" i="18"/>
  <c r="B89" i="18"/>
  <c r="D89" i="18" s="1"/>
  <c r="C88" i="18"/>
  <c r="B88" i="18"/>
  <c r="D88" i="18" s="1"/>
  <c r="C87" i="18"/>
  <c r="B87" i="18"/>
  <c r="D87" i="18" s="1"/>
  <c r="C86" i="18"/>
  <c r="B86" i="18"/>
  <c r="D86" i="18" s="1"/>
  <c r="C85" i="18"/>
  <c r="B85" i="18"/>
  <c r="D85" i="18" s="1"/>
  <c r="C84" i="18"/>
  <c r="B84" i="18"/>
  <c r="D84" i="18" s="1"/>
  <c r="C83" i="18"/>
  <c r="B83" i="18"/>
  <c r="D83" i="18" s="1"/>
  <c r="C82" i="18"/>
  <c r="B82" i="18"/>
  <c r="D82" i="18" s="1"/>
  <c r="C81" i="18"/>
  <c r="B81" i="18"/>
  <c r="D81" i="18" s="1"/>
  <c r="C80" i="18"/>
  <c r="B80" i="18"/>
  <c r="D80" i="18" s="1"/>
  <c r="C79" i="18"/>
  <c r="B79" i="18"/>
  <c r="D79" i="18" s="1"/>
  <c r="C78" i="18"/>
  <c r="B78" i="18"/>
  <c r="D78" i="18" s="1"/>
  <c r="C77" i="18"/>
  <c r="B77" i="18"/>
  <c r="D77" i="18" s="1"/>
  <c r="C76" i="18"/>
  <c r="B76" i="18"/>
  <c r="D76" i="18" s="1"/>
  <c r="C75" i="18"/>
  <c r="B75" i="18"/>
  <c r="D75" i="18" s="1"/>
  <c r="C74" i="18"/>
  <c r="B74" i="18"/>
  <c r="D74" i="18" s="1"/>
  <c r="C73" i="18"/>
  <c r="B73" i="18"/>
  <c r="D73" i="18" s="1"/>
  <c r="C72" i="18"/>
  <c r="B72" i="18"/>
  <c r="D72" i="18" s="1"/>
  <c r="C71" i="18"/>
  <c r="B71" i="18"/>
  <c r="D71" i="18" s="1"/>
  <c r="C70" i="18"/>
  <c r="B70" i="18"/>
  <c r="D70" i="18" s="1"/>
  <c r="C69" i="18"/>
  <c r="B69" i="18"/>
  <c r="D69" i="18" s="1"/>
  <c r="C68" i="18"/>
  <c r="B68" i="18"/>
  <c r="D68" i="18" s="1"/>
  <c r="C67" i="18"/>
  <c r="B67" i="18"/>
  <c r="D67" i="18" s="1"/>
  <c r="C66" i="18"/>
  <c r="B66" i="18"/>
  <c r="D66" i="18" s="1"/>
  <c r="C65" i="18"/>
  <c r="B65" i="18"/>
  <c r="D65" i="18" s="1"/>
  <c r="C64" i="18"/>
  <c r="B64" i="18"/>
  <c r="D64" i="18" s="1"/>
  <c r="C63" i="18"/>
  <c r="B63" i="18"/>
  <c r="D63" i="18" s="1"/>
  <c r="C62" i="18"/>
  <c r="B62" i="18"/>
  <c r="D62" i="18" s="1"/>
  <c r="C61" i="18"/>
  <c r="B61" i="18"/>
  <c r="D61" i="18" s="1"/>
  <c r="C60" i="18"/>
  <c r="B60" i="18"/>
  <c r="D60" i="18" s="1"/>
  <c r="C59" i="18"/>
  <c r="B59" i="18"/>
  <c r="D59" i="18" s="1"/>
  <c r="C58" i="18"/>
  <c r="B58" i="18"/>
  <c r="D58" i="18" s="1"/>
  <c r="C57" i="18"/>
  <c r="B57" i="18"/>
  <c r="D57" i="18" s="1"/>
  <c r="C56" i="18"/>
  <c r="B56" i="18"/>
  <c r="D56" i="18" s="1"/>
  <c r="C55" i="18"/>
  <c r="B55" i="18"/>
  <c r="D55" i="18" s="1"/>
  <c r="C54" i="18"/>
  <c r="B54" i="18"/>
  <c r="D54" i="18" s="1"/>
  <c r="C53" i="18"/>
  <c r="B53" i="18"/>
  <c r="D53" i="18" s="1"/>
  <c r="C52" i="18"/>
  <c r="B52" i="18"/>
  <c r="D52" i="18" s="1"/>
  <c r="C51" i="18"/>
  <c r="B51" i="18"/>
  <c r="D51" i="18" s="1"/>
  <c r="C50" i="18"/>
  <c r="B50" i="18"/>
  <c r="D50" i="18" s="1"/>
  <c r="C49" i="18"/>
  <c r="B49" i="18"/>
  <c r="D49" i="18" s="1"/>
  <c r="C48" i="18"/>
  <c r="B48" i="18"/>
  <c r="D48" i="18" s="1"/>
  <c r="C47" i="18"/>
  <c r="B47" i="18"/>
  <c r="D47" i="18" s="1"/>
  <c r="C46" i="18"/>
  <c r="B46" i="18"/>
  <c r="D46" i="18" s="1"/>
  <c r="C45" i="18"/>
  <c r="B45" i="18"/>
  <c r="D45" i="18" s="1"/>
  <c r="C44" i="18"/>
  <c r="B44" i="18"/>
  <c r="D44" i="18" s="1"/>
  <c r="C43" i="18"/>
  <c r="B43" i="18"/>
  <c r="D43" i="18" s="1"/>
  <c r="C42" i="18"/>
  <c r="B42" i="18"/>
  <c r="D42" i="18" s="1"/>
  <c r="C41" i="18"/>
  <c r="B41" i="18"/>
  <c r="D41" i="18" s="1"/>
  <c r="C40" i="18"/>
  <c r="B40" i="18"/>
  <c r="D40" i="18" s="1"/>
  <c r="C39" i="18"/>
  <c r="B39" i="18"/>
  <c r="D39" i="18" s="1"/>
  <c r="C38" i="18"/>
  <c r="B38" i="18"/>
  <c r="D38" i="18" s="1"/>
  <c r="C37" i="18"/>
  <c r="B37" i="18"/>
  <c r="D37" i="18" s="1"/>
  <c r="C36" i="18"/>
  <c r="B36" i="18"/>
  <c r="D36" i="18" s="1"/>
  <c r="C35" i="18"/>
  <c r="B35" i="18"/>
  <c r="D35" i="18" s="1"/>
  <c r="C34" i="18"/>
  <c r="B34" i="18"/>
  <c r="D34" i="18" s="1"/>
  <c r="C33" i="18"/>
  <c r="B33" i="18"/>
  <c r="D33" i="18" s="1"/>
  <c r="C32" i="18"/>
  <c r="B32" i="18"/>
  <c r="D32" i="18" s="1"/>
  <c r="C31" i="18"/>
  <c r="B31" i="18"/>
  <c r="D31" i="18" s="1"/>
  <c r="C30" i="18"/>
  <c r="B30" i="18"/>
  <c r="D30" i="18" s="1"/>
  <c r="C29" i="18"/>
  <c r="B29" i="18"/>
  <c r="D29" i="18" s="1"/>
  <c r="C28" i="18"/>
  <c r="B28" i="18"/>
  <c r="D28" i="18" s="1"/>
  <c r="C27" i="18"/>
  <c r="B27" i="18"/>
  <c r="D27" i="18" s="1"/>
  <c r="C26" i="18"/>
  <c r="B26" i="18"/>
  <c r="D26" i="18" s="1"/>
  <c r="C25" i="18"/>
  <c r="B25" i="18"/>
  <c r="D25" i="18" s="1"/>
  <c r="C24" i="18"/>
  <c r="B24" i="18"/>
  <c r="D24" i="18" s="1"/>
  <c r="C23" i="18"/>
  <c r="B23" i="18"/>
  <c r="D23" i="18" s="1"/>
  <c r="C22" i="18"/>
  <c r="B22" i="18"/>
  <c r="D22" i="18" s="1"/>
  <c r="C21" i="18"/>
  <c r="B21" i="18"/>
  <c r="D21" i="18" s="1"/>
  <c r="C20" i="18"/>
  <c r="B20" i="18"/>
  <c r="D20" i="18" s="1"/>
  <c r="C19" i="18"/>
  <c r="B19" i="18"/>
  <c r="D19" i="18" s="1"/>
  <c r="C18" i="18"/>
  <c r="B18" i="18"/>
  <c r="D18" i="18" s="1"/>
  <c r="C17" i="18"/>
  <c r="B17" i="18"/>
  <c r="D17" i="18" s="1"/>
  <c r="C16" i="18"/>
  <c r="B16" i="18"/>
  <c r="D16" i="18" s="1"/>
  <c r="C15" i="18"/>
  <c r="B15" i="18"/>
  <c r="D15" i="18" s="1"/>
  <c r="C14" i="18"/>
  <c r="B14" i="18"/>
  <c r="D14" i="18" s="1"/>
  <c r="C13" i="18"/>
  <c r="B13" i="18"/>
  <c r="D13" i="18" s="1"/>
  <c r="C12" i="18"/>
  <c r="B12" i="18"/>
  <c r="D12" i="18" s="1"/>
  <c r="C11" i="18"/>
  <c r="B11" i="18"/>
  <c r="D11" i="18" s="1"/>
  <c r="C10" i="18"/>
  <c r="B10" i="18"/>
  <c r="D10" i="18" s="1"/>
  <c r="C9" i="18"/>
  <c r="B9" i="18"/>
  <c r="D9" i="18" s="1"/>
  <c r="C8" i="18"/>
  <c r="B8" i="18"/>
  <c r="D8" i="18" s="1"/>
  <c r="C7" i="18"/>
  <c r="B7" i="18"/>
  <c r="D7" i="18" s="1"/>
  <c r="C6" i="18"/>
  <c r="B6" i="18"/>
  <c r="D6" i="18" s="1"/>
  <c r="C5" i="18"/>
  <c r="B5" i="18"/>
  <c r="D5" i="18" s="1"/>
  <c r="C4" i="18"/>
  <c r="B4" i="18"/>
  <c r="D4" i="18" l="1"/>
  <c r="E532" i="13"/>
  <c r="E531" i="13"/>
  <c r="E530" i="13"/>
  <c r="E529" i="13"/>
  <c r="E528" i="13"/>
  <c r="E527" i="13"/>
  <c r="E526" i="13"/>
  <c r="E525" i="13"/>
  <c r="E524" i="13"/>
  <c r="E523" i="13"/>
  <c r="E522" i="13"/>
  <c r="E521" i="13"/>
  <c r="E520" i="13"/>
  <c r="E519" i="13"/>
  <c r="E518" i="13"/>
  <c r="E517" i="13"/>
  <c r="E516" i="13"/>
  <c r="E515" i="13"/>
  <c r="E514" i="13"/>
  <c r="E513" i="13"/>
  <c r="E512" i="13"/>
  <c r="E511" i="13"/>
  <c r="E510" i="13"/>
  <c r="E509" i="13"/>
  <c r="E508" i="13"/>
  <c r="E507" i="13"/>
  <c r="E506" i="13"/>
  <c r="E505" i="13"/>
  <c r="E504" i="13"/>
  <c r="E503" i="13"/>
  <c r="E502" i="13"/>
  <c r="E501" i="13"/>
  <c r="E500" i="13"/>
  <c r="E499" i="13"/>
  <c r="E498" i="13"/>
  <c r="E497" i="13"/>
  <c r="E496" i="13"/>
  <c r="E495" i="13"/>
  <c r="E494" i="13"/>
  <c r="E493" i="13"/>
  <c r="E492" i="13"/>
  <c r="E491" i="13"/>
  <c r="E490" i="13"/>
  <c r="E489" i="13"/>
  <c r="E488" i="13"/>
  <c r="E487" i="13"/>
  <c r="E486" i="13"/>
  <c r="E485" i="13"/>
  <c r="E484" i="13"/>
  <c r="E483" i="13"/>
  <c r="E482" i="13"/>
  <c r="E481" i="13"/>
  <c r="E480" i="13"/>
  <c r="E479" i="13"/>
  <c r="E478" i="13"/>
  <c r="E477" i="13"/>
  <c r="E476" i="13"/>
  <c r="E475" i="13"/>
  <c r="E474" i="13"/>
  <c r="E473" i="13"/>
  <c r="E472" i="13"/>
  <c r="E471" i="13"/>
  <c r="E470" i="13"/>
  <c r="E469" i="13"/>
  <c r="E468" i="13"/>
  <c r="E467" i="13"/>
  <c r="E466" i="13"/>
  <c r="E465" i="13"/>
  <c r="E464" i="13"/>
  <c r="E463" i="13"/>
  <c r="E462" i="13"/>
  <c r="E461" i="13"/>
  <c r="E460" i="13"/>
  <c r="E459" i="13"/>
  <c r="E458" i="13"/>
  <c r="E457" i="13"/>
  <c r="E456" i="13"/>
  <c r="E455" i="13"/>
  <c r="E454" i="13"/>
  <c r="E453" i="13"/>
  <c r="E452" i="13"/>
  <c r="E451" i="13"/>
  <c r="E450" i="13"/>
  <c r="E449" i="13"/>
  <c r="E448" i="13"/>
  <c r="E447" i="13"/>
  <c r="E446" i="13"/>
  <c r="E445" i="13"/>
  <c r="E444" i="13"/>
  <c r="E443" i="13"/>
  <c r="E442" i="13"/>
  <c r="E441" i="13"/>
  <c r="E440" i="13"/>
  <c r="E439" i="13"/>
  <c r="E438" i="13"/>
  <c r="E437" i="13"/>
  <c r="E436" i="13"/>
  <c r="E435" i="13"/>
  <c r="E434" i="13"/>
  <c r="E433" i="13"/>
  <c r="E432" i="13"/>
  <c r="E431" i="13"/>
  <c r="E430" i="13"/>
  <c r="E429" i="13"/>
  <c r="E428" i="13"/>
  <c r="E427" i="13"/>
  <c r="E426" i="13"/>
  <c r="E425" i="13"/>
  <c r="E424" i="13"/>
  <c r="E423" i="13"/>
  <c r="E422" i="13"/>
  <c r="E421" i="13"/>
  <c r="E420" i="13"/>
  <c r="E419" i="13"/>
  <c r="E418" i="13"/>
  <c r="E417" i="13"/>
  <c r="E416" i="13"/>
  <c r="E415" i="13"/>
  <c r="E414" i="13"/>
  <c r="E413" i="13"/>
  <c r="E412" i="13"/>
  <c r="E411" i="13"/>
  <c r="E410" i="13"/>
  <c r="E409" i="13"/>
  <c r="E408" i="13"/>
  <c r="E407" i="13"/>
  <c r="E406" i="13"/>
  <c r="E405" i="13"/>
  <c r="E404" i="13"/>
  <c r="E403" i="13"/>
  <c r="E402" i="13"/>
  <c r="E401" i="13"/>
  <c r="E400" i="13"/>
  <c r="E399" i="13"/>
  <c r="E398" i="13"/>
  <c r="E397" i="13"/>
  <c r="E396" i="13"/>
  <c r="E395" i="13"/>
  <c r="E394" i="13"/>
  <c r="E393" i="13"/>
  <c r="E392" i="13"/>
  <c r="E391" i="13"/>
  <c r="E390" i="13"/>
  <c r="E389" i="13"/>
  <c r="E388" i="13"/>
  <c r="E387" i="13"/>
  <c r="E386" i="13"/>
  <c r="E385" i="13"/>
  <c r="E384" i="13"/>
  <c r="E383" i="13"/>
  <c r="E382" i="13"/>
  <c r="E381" i="13"/>
  <c r="E380" i="13"/>
  <c r="E379" i="13"/>
  <c r="E378" i="13"/>
  <c r="E377" i="13"/>
  <c r="E376" i="13"/>
  <c r="E375" i="13"/>
  <c r="E374" i="13"/>
  <c r="E373" i="13"/>
  <c r="E372" i="13"/>
  <c r="E371" i="13"/>
  <c r="E370" i="13"/>
  <c r="E369" i="13"/>
  <c r="E368" i="13"/>
  <c r="E367" i="13"/>
  <c r="E366" i="13"/>
  <c r="E365" i="13"/>
  <c r="E364" i="13"/>
  <c r="E363" i="13"/>
  <c r="E362" i="13"/>
  <c r="E361" i="13"/>
  <c r="E360" i="13"/>
  <c r="E359" i="13"/>
  <c r="E358" i="13"/>
  <c r="E357" i="13"/>
  <c r="E356" i="13"/>
  <c r="E355" i="13"/>
  <c r="E354" i="13"/>
  <c r="E353" i="13"/>
  <c r="E352" i="13"/>
  <c r="E351" i="13"/>
  <c r="E350" i="13"/>
  <c r="E349" i="13"/>
  <c r="E348" i="13"/>
  <c r="E347" i="13"/>
  <c r="E346" i="13"/>
  <c r="E345" i="13"/>
  <c r="E344" i="13"/>
  <c r="E343" i="13"/>
  <c r="E342" i="13"/>
  <c r="E341" i="13"/>
  <c r="E340" i="13"/>
  <c r="E339" i="13"/>
  <c r="E338" i="13"/>
  <c r="E337" i="13"/>
  <c r="E336" i="13"/>
  <c r="E335" i="13"/>
  <c r="E334" i="13"/>
  <c r="E333" i="13"/>
  <c r="E332" i="13"/>
  <c r="E331" i="13"/>
  <c r="E330" i="13"/>
  <c r="E329" i="13"/>
  <c r="E328" i="13"/>
  <c r="E327" i="13"/>
  <c r="E326" i="13"/>
  <c r="E325" i="13"/>
  <c r="E324" i="13"/>
  <c r="E323" i="13"/>
  <c r="E322" i="13"/>
  <c r="E321" i="13"/>
  <c r="E320" i="13"/>
  <c r="E319" i="13"/>
  <c r="E318" i="13"/>
  <c r="E317" i="13"/>
  <c r="E316" i="13"/>
  <c r="E315" i="13"/>
  <c r="E314" i="13"/>
  <c r="E313" i="13"/>
  <c r="E312" i="13"/>
  <c r="E311" i="13"/>
  <c r="E310" i="13"/>
  <c r="E309" i="13"/>
  <c r="E308" i="13"/>
  <c r="E307" i="13"/>
  <c r="E306" i="13"/>
  <c r="E305" i="13"/>
  <c r="E304" i="13"/>
  <c r="E303" i="13"/>
  <c r="E302" i="13"/>
  <c r="E301" i="13"/>
  <c r="E300" i="13"/>
  <c r="E299" i="13"/>
  <c r="E298" i="13"/>
  <c r="E297" i="13"/>
  <c r="E296" i="13"/>
  <c r="E295" i="13"/>
  <c r="E294" i="13"/>
  <c r="E293" i="13"/>
  <c r="E292" i="13"/>
  <c r="E291" i="13"/>
  <c r="E290" i="13"/>
  <c r="E289" i="13"/>
  <c r="E288" i="13"/>
  <c r="E287" i="13"/>
  <c r="E286" i="13"/>
  <c r="E285" i="13"/>
  <c r="E284" i="13"/>
  <c r="E283" i="13"/>
  <c r="E282" i="13"/>
  <c r="E281" i="13"/>
  <c r="E280" i="13"/>
  <c r="E279" i="13"/>
  <c r="E278" i="13"/>
  <c r="E277" i="13"/>
  <c r="E276" i="13"/>
  <c r="E275" i="13"/>
  <c r="E274" i="13"/>
  <c r="E273" i="13"/>
  <c r="E272" i="13"/>
  <c r="E271" i="13"/>
  <c r="E270" i="13"/>
  <c r="E269" i="13"/>
  <c r="E268" i="13"/>
  <c r="E267" i="13"/>
  <c r="E266" i="13"/>
  <c r="E265" i="13"/>
  <c r="E264" i="13"/>
  <c r="E263" i="13"/>
  <c r="E262" i="13"/>
  <c r="E261" i="13"/>
  <c r="E260" i="13"/>
  <c r="E259" i="13"/>
  <c r="E258" i="13"/>
  <c r="E257" i="13"/>
  <c r="E256" i="13"/>
  <c r="E255" i="13"/>
  <c r="E254" i="13"/>
  <c r="E253" i="13"/>
  <c r="E252" i="13"/>
  <c r="E251" i="13"/>
  <c r="E250" i="13"/>
  <c r="E249" i="13"/>
  <c r="E248" i="13"/>
  <c r="E247" i="13"/>
  <c r="E246" i="13"/>
  <c r="E245" i="13"/>
  <c r="E244" i="13"/>
  <c r="E243" i="13"/>
  <c r="E242" i="13"/>
  <c r="E241" i="13"/>
  <c r="E240" i="13"/>
  <c r="E239" i="13"/>
  <c r="E238" i="13"/>
  <c r="E237" i="13"/>
  <c r="E236" i="13"/>
  <c r="E235" i="13"/>
  <c r="E234" i="13"/>
  <c r="E233" i="13"/>
  <c r="E232" i="13"/>
  <c r="E231" i="13"/>
  <c r="E230" i="13"/>
  <c r="E229" i="13"/>
  <c r="E228" i="13"/>
  <c r="E227" i="13"/>
  <c r="E226" i="13"/>
  <c r="E225" i="13"/>
  <c r="E224" i="13"/>
  <c r="E223" i="13"/>
  <c r="E222" i="13"/>
  <c r="E221" i="13"/>
  <c r="E220" i="13"/>
  <c r="E219" i="13"/>
  <c r="E218" i="13"/>
  <c r="E217" i="13"/>
  <c r="E216" i="13"/>
  <c r="E215" i="13"/>
  <c r="E214" i="13"/>
  <c r="E213" i="13"/>
  <c r="E212" i="13"/>
  <c r="E211" i="13"/>
  <c r="E210" i="13"/>
  <c r="E209" i="13"/>
  <c r="E208" i="13"/>
  <c r="E207" i="13"/>
  <c r="E206" i="13"/>
  <c r="E205" i="13"/>
  <c r="E204" i="13"/>
  <c r="E203" i="13"/>
  <c r="E202" i="13"/>
  <c r="E201" i="13"/>
  <c r="E200" i="13"/>
  <c r="E199" i="13"/>
  <c r="E198" i="13"/>
  <c r="E197" i="13"/>
  <c r="E196" i="13"/>
  <c r="E195" i="13"/>
  <c r="E194" i="13"/>
  <c r="E193" i="13"/>
  <c r="E192" i="13"/>
  <c r="E191" i="13"/>
  <c r="E190" i="13"/>
  <c r="E189" i="13"/>
  <c r="E188" i="13"/>
  <c r="E187" i="13"/>
  <c r="E186" i="13"/>
  <c r="E185" i="13"/>
  <c r="E184" i="13"/>
  <c r="E183" i="13"/>
  <c r="E182" i="13"/>
  <c r="E181" i="13"/>
  <c r="E180" i="13"/>
  <c r="E179" i="13"/>
  <c r="E178" i="13"/>
  <c r="E177" i="13"/>
  <c r="E176" i="13"/>
  <c r="E175" i="13"/>
  <c r="E174" i="13"/>
  <c r="E173" i="13"/>
  <c r="E172" i="13"/>
  <c r="E171" i="13"/>
  <c r="E170" i="13"/>
  <c r="E169" i="13"/>
  <c r="E168" i="13"/>
  <c r="E167" i="13"/>
  <c r="E166" i="13"/>
  <c r="E165" i="13"/>
  <c r="E164" i="13"/>
  <c r="E163" i="13"/>
  <c r="E162" i="13"/>
  <c r="E161" i="13"/>
  <c r="E160" i="13"/>
  <c r="E159" i="13"/>
  <c r="E158" i="13"/>
  <c r="E157" i="13"/>
  <c r="E156" i="13"/>
  <c r="E155" i="13"/>
  <c r="E154" i="13"/>
  <c r="E153" i="13"/>
  <c r="E152" i="13"/>
  <c r="E151" i="13"/>
  <c r="E150" i="13"/>
  <c r="E149" i="13"/>
  <c r="E148" i="13"/>
  <c r="E147" i="13"/>
  <c r="E146" i="13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532" i="12"/>
  <c r="E531" i="12"/>
  <c r="E530" i="12"/>
  <c r="E529" i="12"/>
  <c r="E528" i="12"/>
  <c r="E527" i="12"/>
  <c r="E526" i="12"/>
  <c r="E525" i="12"/>
  <c r="E524" i="12"/>
  <c r="E523" i="12"/>
  <c r="E522" i="12"/>
  <c r="E521" i="12"/>
  <c r="E520" i="12"/>
  <c r="E519" i="12"/>
  <c r="E518" i="12"/>
  <c r="E517" i="12"/>
  <c r="E516" i="12"/>
  <c r="E515" i="12"/>
  <c r="E514" i="12"/>
  <c r="E513" i="12"/>
  <c r="E512" i="12"/>
  <c r="E511" i="12"/>
  <c r="E510" i="12"/>
  <c r="E509" i="12"/>
  <c r="E508" i="12"/>
  <c r="E507" i="12"/>
  <c r="E506" i="12"/>
  <c r="E505" i="12"/>
  <c r="E504" i="12"/>
  <c r="E503" i="12"/>
  <c r="E502" i="12"/>
  <c r="E501" i="12"/>
  <c r="E500" i="12"/>
  <c r="E499" i="12"/>
  <c r="E498" i="12"/>
  <c r="E497" i="12"/>
  <c r="E496" i="12"/>
  <c r="E495" i="12"/>
  <c r="E494" i="12"/>
  <c r="E493" i="12"/>
  <c r="E492" i="12"/>
  <c r="E491" i="12"/>
  <c r="E490" i="12"/>
  <c r="E489" i="12"/>
  <c r="E488" i="12"/>
  <c r="E487" i="12"/>
  <c r="E486" i="12"/>
  <c r="E485" i="12"/>
  <c r="E484" i="12"/>
  <c r="E483" i="12"/>
  <c r="E482" i="12"/>
  <c r="E481" i="12"/>
  <c r="E480" i="12"/>
  <c r="E479" i="12"/>
  <c r="E478" i="12"/>
  <c r="E477" i="12"/>
  <c r="E476" i="12"/>
  <c r="E475" i="12"/>
  <c r="E474" i="12"/>
  <c r="E473" i="12"/>
  <c r="E472" i="12"/>
  <c r="E471" i="12"/>
  <c r="E470" i="12"/>
  <c r="E469" i="12"/>
  <c r="E468" i="12"/>
  <c r="E467" i="12"/>
  <c r="E466" i="12"/>
  <c r="E465" i="12"/>
  <c r="E464" i="12"/>
  <c r="E463" i="12"/>
  <c r="E462" i="12"/>
  <c r="E461" i="12"/>
  <c r="E460" i="12"/>
  <c r="E459" i="12"/>
  <c r="E458" i="12"/>
  <c r="E457" i="12"/>
  <c r="E456" i="12"/>
  <c r="E455" i="12"/>
  <c r="E454" i="12"/>
  <c r="E453" i="12"/>
  <c r="E452" i="12"/>
  <c r="E451" i="12"/>
  <c r="E450" i="12"/>
  <c r="E449" i="12"/>
  <c r="E448" i="12"/>
  <c r="E447" i="12"/>
  <c r="E446" i="12"/>
  <c r="E445" i="12"/>
  <c r="E444" i="12"/>
  <c r="E443" i="12"/>
  <c r="E442" i="12"/>
  <c r="E441" i="12"/>
  <c r="E440" i="12"/>
  <c r="E439" i="12"/>
  <c r="E438" i="12"/>
  <c r="E437" i="12"/>
  <c r="E436" i="12"/>
  <c r="E435" i="12"/>
  <c r="E434" i="12"/>
  <c r="E433" i="12"/>
  <c r="E432" i="12"/>
  <c r="E431" i="12"/>
  <c r="E430" i="12"/>
  <c r="E429" i="12"/>
  <c r="E428" i="12"/>
  <c r="E427" i="12"/>
  <c r="E426" i="12"/>
  <c r="E425" i="12"/>
  <c r="E424" i="12"/>
  <c r="E423" i="12"/>
  <c r="E422" i="12"/>
  <c r="E421" i="12"/>
  <c r="E420" i="12"/>
  <c r="E419" i="12"/>
  <c r="E418" i="12"/>
  <c r="E417" i="12"/>
  <c r="E416" i="12"/>
  <c r="E415" i="12"/>
  <c r="E414" i="12"/>
  <c r="E413" i="12"/>
  <c r="E412" i="12"/>
  <c r="E411" i="12"/>
  <c r="E410" i="12"/>
  <c r="E409" i="12"/>
  <c r="E408" i="12"/>
  <c r="E407" i="12"/>
  <c r="E406" i="12"/>
  <c r="E405" i="12"/>
  <c r="E404" i="12"/>
  <c r="E403" i="12"/>
  <c r="E402" i="12"/>
  <c r="E401" i="12"/>
  <c r="E400" i="12"/>
  <c r="E399" i="12"/>
  <c r="E398" i="12"/>
  <c r="E397" i="12"/>
  <c r="E396" i="12"/>
  <c r="E395" i="12"/>
  <c r="E394" i="12"/>
  <c r="E393" i="12"/>
  <c r="E392" i="12"/>
  <c r="E391" i="12"/>
  <c r="E390" i="12"/>
  <c r="E389" i="12"/>
  <c r="E388" i="12"/>
  <c r="E387" i="12"/>
  <c r="E386" i="12"/>
  <c r="E385" i="12"/>
  <c r="E384" i="12"/>
  <c r="E383" i="12"/>
  <c r="E382" i="12"/>
  <c r="E381" i="12"/>
  <c r="E380" i="12"/>
  <c r="E379" i="12"/>
  <c r="E378" i="12"/>
  <c r="E377" i="12"/>
  <c r="E376" i="12"/>
  <c r="E375" i="12"/>
  <c r="E374" i="12"/>
  <c r="E373" i="12"/>
  <c r="E372" i="12"/>
  <c r="E371" i="12"/>
  <c r="E370" i="12"/>
  <c r="E369" i="12"/>
  <c r="E368" i="12"/>
  <c r="E367" i="12"/>
  <c r="E366" i="12"/>
  <c r="E365" i="12"/>
  <c r="E364" i="12"/>
  <c r="E363" i="12"/>
  <c r="E362" i="12"/>
  <c r="E361" i="12"/>
  <c r="E360" i="12"/>
  <c r="E359" i="12"/>
  <c r="E358" i="12"/>
  <c r="E357" i="12"/>
  <c r="E356" i="12"/>
  <c r="E355" i="12"/>
  <c r="E354" i="12"/>
  <c r="E353" i="12"/>
  <c r="E352" i="12"/>
  <c r="E351" i="12"/>
  <c r="E350" i="12"/>
  <c r="E349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4" i="12"/>
  <c r="E333" i="12"/>
  <c r="E332" i="12"/>
  <c r="E331" i="12"/>
  <c r="E330" i="12"/>
  <c r="E329" i="12"/>
  <c r="E328" i="12"/>
  <c r="E327" i="12"/>
  <c r="E326" i="12"/>
  <c r="E325" i="12"/>
  <c r="E324" i="12"/>
  <c r="E323" i="12"/>
  <c r="E322" i="12"/>
  <c r="E321" i="12"/>
  <c r="E320" i="12"/>
  <c r="E319" i="12"/>
  <c r="E318" i="12"/>
  <c r="E317" i="12"/>
  <c r="E316" i="12"/>
  <c r="E315" i="12"/>
  <c r="E314" i="12"/>
  <c r="E313" i="12"/>
  <c r="E312" i="12"/>
  <c r="E311" i="12"/>
  <c r="E310" i="12"/>
  <c r="E309" i="12"/>
  <c r="E308" i="12"/>
  <c r="E307" i="12"/>
  <c r="E306" i="12"/>
  <c r="E305" i="12"/>
  <c r="E304" i="12"/>
  <c r="E303" i="12"/>
  <c r="E302" i="12"/>
  <c r="E301" i="12"/>
  <c r="E300" i="12"/>
  <c r="E299" i="12"/>
  <c r="E298" i="12"/>
  <c r="E297" i="12"/>
  <c r="E296" i="12"/>
  <c r="E295" i="12"/>
  <c r="E294" i="12"/>
  <c r="E293" i="12"/>
  <c r="E292" i="12"/>
  <c r="E291" i="12"/>
  <c r="E290" i="12"/>
  <c r="E289" i="12"/>
  <c r="E288" i="12"/>
  <c r="E287" i="12"/>
  <c r="E286" i="12"/>
  <c r="E285" i="12"/>
  <c r="E284" i="12"/>
  <c r="E283" i="12"/>
  <c r="E282" i="12"/>
  <c r="E281" i="12"/>
  <c r="E280" i="12"/>
  <c r="E279" i="12"/>
  <c r="E278" i="12"/>
  <c r="E277" i="12"/>
  <c r="E276" i="12"/>
  <c r="E275" i="12"/>
  <c r="E274" i="12"/>
  <c r="E273" i="12"/>
  <c r="E272" i="12"/>
  <c r="E271" i="12"/>
  <c r="E270" i="12"/>
  <c r="E269" i="12"/>
  <c r="E268" i="12"/>
  <c r="E267" i="12"/>
  <c r="E266" i="12"/>
  <c r="E265" i="12"/>
  <c r="E264" i="12"/>
  <c r="E263" i="12"/>
  <c r="E262" i="12"/>
  <c r="E261" i="12"/>
  <c r="E260" i="12"/>
  <c r="E259" i="12"/>
  <c r="E258" i="12"/>
  <c r="E257" i="12"/>
  <c r="E256" i="12"/>
  <c r="E255" i="12"/>
  <c r="E254" i="12"/>
  <c r="E253" i="12"/>
  <c r="E252" i="12"/>
  <c r="E251" i="12"/>
  <c r="E250" i="12"/>
  <c r="E249" i="12"/>
  <c r="E248" i="12"/>
  <c r="E247" i="12"/>
  <c r="E246" i="12"/>
  <c r="E245" i="12"/>
  <c r="E244" i="12"/>
  <c r="E243" i="12"/>
  <c r="E242" i="12"/>
  <c r="E241" i="12"/>
  <c r="E240" i="12"/>
  <c r="E239" i="12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E224" i="12"/>
  <c r="E223" i="12"/>
  <c r="E222" i="12"/>
  <c r="E221" i="12"/>
  <c r="E220" i="12"/>
  <c r="E219" i="12"/>
  <c r="E218" i="12"/>
  <c r="E217" i="12"/>
  <c r="E216" i="12"/>
  <c r="E215" i="12"/>
  <c r="E214" i="12"/>
  <c r="E213" i="12"/>
  <c r="E212" i="12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8" i="12"/>
  <c r="E197" i="12"/>
  <c r="E196" i="12"/>
  <c r="E195" i="12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70" i="12"/>
  <c r="E169" i="12"/>
  <c r="E168" i="12"/>
  <c r="E167" i="12"/>
  <c r="E166" i="12"/>
  <c r="E165" i="12"/>
  <c r="E164" i="12"/>
  <c r="E163" i="12"/>
  <c r="E162" i="12"/>
  <c r="E161" i="12"/>
  <c r="E160" i="12"/>
  <c r="E159" i="12"/>
  <c r="E158" i="12"/>
  <c r="E157" i="12"/>
  <c r="E156" i="12"/>
  <c r="E155" i="12"/>
  <c r="E154" i="12"/>
  <c r="E153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E130" i="12"/>
  <c r="E129" i="12"/>
  <c r="E128" i="12"/>
  <c r="E127" i="12"/>
  <c r="E126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532" i="11"/>
  <c r="E531" i="11"/>
  <c r="E530" i="11"/>
  <c r="E529" i="11"/>
  <c r="E528" i="11"/>
  <c r="E527" i="11"/>
  <c r="E526" i="11"/>
  <c r="E525" i="11"/>
  <c r="E524" i="11"/>
  <c r="E523" i="11"/>
  <c r="E522" i="11"/>
  <c r="E521" i="11"/>
  <c r="E520" i="11"/>
  <c r="E519" i="11"/>
  <c r="E518" i="11"/>
  <c r="E517" i="11"/>
  <c r="E516" i="11"/>
  <c r="E515" i="11"/>
  <c r="E514" i="11"/>
  <c r="E513" i="11"/>
  <c r="E512" i="11"/>
  <c r="E511" i="11"/>
  <c r="E510" i="11"/>
  <c r="E509" i="11"/>
  <c r="E508" i="11"/>
  <c r="E507" i="11"/>
  <c r="E506" i="11"/>
  <c r="E505" i="11"/>
  <c r="E504" i="11"/>
  <c r="E503" i="11"/>
  <c r="E502" i="11"/>
  <c r="E501" i="11"/>
  <c r="E500" i="11"/>
  <c r="E499" i="11"/>
  <c r="E498" i="11"/>
  <c r="E497" i="11"/>
  <c r="E496" i="11"/>
  <c r="E495" i="11"/>
  <c r="E494" i="11"/>
  <c r="E493" i="11"/>
  <c r="E492" i="11"/>
  <c r="E491" i="11"/>
  <c r="E490" i="11"/>
  <c r="E489" i="11"/>
  <c r="E488" i="11"/>
  <c r="E487" i="11"/>
  <c r="E486" i="11"/>
  <c r="E485" i="11"/>
  <c r="E484" i="11"/>
  <c r="E483" i="11"/>
  <c r="E482" i="11"/>
  <c r="E481" i="11"/>
  <c r="E480" i="11"/>
  <c r="E479" i="11"/>
  <c r="E478" i="11"/>
  <c r="E477" i="11"/>
  <c r="E476" i="11"/>
  <c r="E475" i="11"/>
  <c r="E474" i="11"/>
  <c r="E473" i="11"/>
  <c r="E472" i="11"/>
  <c r="E471" i="11"/>
  <c r="E470" i="11"/>
  <c r="E469" i="11"/>
  <c r="E468" i="11"/>
  <c r="E467" i="11"/>
  <c r="E466" i="11"/>
  <c r="E465" i="11"/>
  <c r="E464" i="11"/>
  <c r="E463" i="11"/>
  <c r="E462" i="11"/>
  <c r="E461" i="11"/>
  <c r="E460" i="11"/>
  <c r="E459" i="11"/>
  <c r="E458" i="11"/>
  <c r="E457" i="11"/>
  <c r="E456" i="11"/>
  <c r="E455" i="11"/>
  <c r="E454" i="11"/>
  <c r="E453" i="11"/>
  <c r="E452" i="11"/>
  <c r="E451" i="11"/>
  <c r="E450" i="11"/>
  <c r="E449" i="11"/>
  <c r="E448" i="11"/>
  <c r="E447" i="11"/>
  <c r="E446" i="11"/>
  <c r="E445" i="11"/>
  <c r="E444" i="11"/>
  <c r="E443" i="11"/>
  <c r="E442" i="11"/>
  <c r="E441" i="11"/>
  <c r="E440" i="11"/>
  <c r="E439" i="11"/>
  <c r="E438" i="11"/>
  <c r="E437" i="11"/>
  <c r="E436" i="11"/>
  <c r="E435" i="11"/>
  <c r="E434" i="11"/>
  <c r="E433" i="11"/>
  <c r="E432" i="11"/>
  <c r="E431" i="11"/>
  <c r="E430" i="11"/>
  <c r="E429" i="11"/>
  <c r="E428" i="11"/>
  <c r="E427" i="11"/>
  <c r="E426" i="11"/>
  <c r="E425" i="11"/>
  <c r="E424" i="11"/>
  <c r="E423" i="11"/>
  <c r="E422" i="11"/>
  <c r="E421" i="11"/>
  <c r="E420" i="11"/>
  <c r="E419" i="11"/>
  <c r="E418" i="11"/>
  <c r="E417" i="11"/>
  <c r="E416" i="11"/>
  <c r="E415" i="11"/>
  <c r="E414" i="11"/>
  <c r="E413" i="11"/>
  <c r="E412" i="11"/>
  <c r="E411" i="11"/>
  <c r="E410" i="11"/>
  <c r="E409" i="11"/>
  <c r="E408" i="11"/>
  <c r="E407" i="11"/>
  <c r="E406" i="11"/>
  <c r="E405" i="11"/>
  <c r="E404" i="11"/>
  <c r="E403" i="11"/>
  <c r="E402" i="11"/>
  <c r="E401" i="11"/>
  <c r="E400" i="11"/>
  <c r="E399" i="11"/>
  <c r="E398" i="11"/>
  <c r="E397" i="11"/>
  <c r="E396" i="11"/>
  <c r="E395" i="11"/>
  <c r="E394" i="11"/>
  <c r="E393" i="11"/>
  <c r="E392" i="11"/>
  <c r="E391" i="11"/>
  <c r="E390" i="11"/>
  <c r="E389" i="11"/>
  <c r="E388" i="11"/>
  <c r="E387" i="11"/>
  <c r="E386" i="11"/>
  <c r="E385" i="11"/>
  <c r="E384" i="11"/>
  <c r="E383" i="11"/>
  <c r="E382" i="11"/>
  <c r="E381" i="11"/>
  <c r="E380" i="11"/>
  <c r="E379" i="11"/>
  <c r="E378" i="11"/>
  <c r="E377" i="11"/>
  <c r="E376" i="11"/>
  <c r="E375" i="11"/>
  <c r="E374" i="11"/>
  <c r="E373" i="11"/>
  <c r="E372" i="11"/>
  <c r="E371" i="11"/>
  <c r="E370" i="11"/>
  <c r="E369" i="11"/>
  <c r="E368" i="11"/>
  <c r="E367" i="11"/>
  <c r="E366" i="11"/>
  <c r="E365" i="11"/>
  <c r="E364" i="11"/>
  <c r="E363" i="11"/>
  <c r="E362" i="11"/>
  <c r="E361" i="11"/>
  <c r="E360" i="11"/>
  <c r="E359" i="11"/>
  <c r="E358" i="11"/>
  <c r="E357" i="11"/>
  <c r="E356" i="11"/>
  <c r="E355" i="11"/>
  <c r="E354" i="11"/>
  <c r="E353" i="11"/>
  <c r="E352" i="11"/>
  <c r="E351" i="11"/>
  <c r="E350" i="11"/>
  <c r="E349" i="11"/>
  <c r="E348" i="11"/>
  <c r="E347" i="11"/>
  <c r="E346" i="11"/>
  <c r="E345" i="11"/>
  <c r="E344" i="11"/>
  <c r="E343" i="11"/>
  <c r="E342" i="11"/>
  <c r="E341" i="11"/>
  <c r="E340" i="11"/>
  <c r="E339" i="11"/>
  <c r="E338" i="11"/>
  <c r="E337" i="11"/>
  <c r="E336" i="11"/>
  <c r="E335" i="11"/>
  <c r="E334" i="11"/>
  <c r="E333" i="11"/>
  <c r="E332" i="11"/>
  <c r="E331" i="11"/>
  <c r="E330" i="11"/>
  <c r="E329" i="11"/>
  <c r="E328" i="11"/>
  <c r="E327" i="11"/>
  <c r="E326" i="11"/>
  <c r="E325" i="11"/>
  <c r="E324" i="11"/>
  <c r="E323" i="11"/>
  <c r="E322" i="11"/>
  <c r="E321" i="11"/>
  <c r="E320" i="11"/>
  <c r="E319" i="11"/>
  <c r="E318" i="11"/>
  <c r="E317" i="11"/>
  <c r="E316" i="11"/>
  <c r="E315" i="11"/>
  <c r="E314" i="11"/>
  <c r="E313" i="11"/>
  <c r="E312" i="11"/>
  <c r="E311" i="11"/>
  <c r="E310" i="11"/>
  <c r="E309" i="11"/>
  <c r="E308" i="11"/>
  <c r="E307" i="11"/>
  <c r="E306" i="11"/>
  <c r="E305" i="11"/>
  <c r="E304" i="11"/>
  <c r="E303" i="11"/>
  <c r="E302" i="11"/>
  <c r="E301" i="11"/>
  <c r="E300" i="11"/>
  <c r="E299" i="11"/>
  <c r="E298" i="11"/>
  <c r="E297" i="11"/>
  <c r="E296" i="11"/>
  <c r="E295" i="11"/>
  <c r="E294" i="11"/>
  <c r="E293" i="11"/>
  <c r="E292" i="11"/>
  <c r="E291" i="11"/>
  <c r="E290" i="11"/>
  <c r="E289" i="11"/>
  <c r="E288" i="11"/>
  <c r="E287" i="11"/>
  <c r="E286" i="11"/>
  <c r="E285" i="11"/>
  <c r="E284" i="11"/>
  <c r="E283" i="11"/>
  <c r="E282" i="11"/>
  <c r="E281" i="11"/>
  <c r="E280" i="11"/>
  <c r="E279" i="11"/>
  <c r="E278" i="11"/>
  <c r="E277" i="11"/>
  <c r="E276" i="11"/>
  <c r="E275" i="11"/>
  <c r="E274" i="11"/>
  <c r="E273" i="11"/>
  <c r="E272" i="11"/>
  <c r="E271" i="11"/>
  <c r="E270" i="11"/>
  <c r="E269" i="11"/>
  <c r="E268" i="11"/>
  <c r="E267" i="11"/>
  <c r="E266" i="11"/>
  <c r="E265" i="11"/>
  <c r="E264" i="11"/>
  <c r="E263" i="11"/>
  <c r="E262" i="11"/>
  <c r="E261" i="11"/>
  <c r="E260" i="11"/>
  <c r="E259" i="11"/>
  <c r="E258" i="11"/>
  <c r="E257" i="11"/>
  <c r="E256" i="11"/>
  <c r="E255" i="11"/>
  <c r="E254" i="11"/>
  <c r="E253" i="11"/>
  <c r="E252" i="11"/>
  <c r="E251" i="11"/>
  <c r="E250" i="11"/>
  <c r="E249" i="11"/>
  <c r="E248" i="11"/>
  <c r="E247" i="11"/>
  <c r="E246" i="11"/>
  <c r="E245" i="11"/>
  <c r="E244" i="11"/>
  <c r="E243" i="11"/>
  <c r="E242" i="11"/>
  <c r="E241" i="11"/>
  <c r="E240" i="11"/>
  <c r="E239" i="11"/>
  <c r="E238" i="11"/>
  <c r="E237" i="11"/>
  <c r="E236" i="11"/>
  <c r="E235" i="11"/>
  <c r="E234" i="11"/>
  <c r="E233" i="11"/>
  <c r="E232" i="11"/>
  <c r="E231" i="11"/>
  <c r="E230" i="11"/>
  <c r="E229" i="11"/>
  <c r="E228" i="11"/>
  <c r="E227" i="11"/>
  <c r="E226" i="11"/>
  <c r="E225" i="11"/>
  <c r="E224" i="11"/>
  <c r="E223" i="11"/>
  <c r="E222" i="11"/>
  <c r="E221" i="11"/>
  <c r="E220" i="11"/>
  <c r="E219" i="11"/>
  <c r="E218" i="11"/>
  <c r="E217" i="11"/>
  <c r="E216" i="11"/>
  <c r="E215" i="11"/>
  <c r="E214" i="11"/>
  <c r="E213" i="11"/>
  <c r="E212" i="11"/>
  <c r="E211" i="11"/>
  <c r="E210" i="11"/>
  <c r="E209" i="11"/>
  <c r="E208" i="11"/>
  <c r="E207" i="11"/>
  <c r="E206" i="11"/>
  <c r="E205" i="11"/>
  <c r="E204" i="11"/>
  <c r="E203" i="11"/>
  <c r="E202" i="11"/>
  <c r="E201" i="11"/>
  <c r="E200" i="11"/>
  <c r="E199" i="11"/>
  <c r="E198" i="11"/>
  <c r="E197" i="11"/>
  <c r="E196" i="11"/>
  <c r="E195" i="11"/>
  <c r="E194" i="11"/>
  <c r="E193" i="11"/>
  <c r="E192" i="11"/>
  <c r="E191" i="11"/>
  <c r="E190" i="11"/>
  <c r="E189" i="11"/>
  <c r="E188" i="11"/>
  <c r="E187" i="11"/>
  <c r="E186" i="11"/>
  <c r="E185" i="11"/>
  <c r="E184" i="11"/>
  <c r="E183" i="11"/>
  <c r="E182" i="11"/>
  <c r="E181" i="11"/>
  <c r="E180" i="11"/>
  <c r="E179" i="11"/>
  <c r="E178" i="11"/>
  <c r="E177" i="11"/>
  <c r="E176" i="11"/>
  <c r="E175" i="11"/>
  <c r="E174" i="11"/>
  <c r="E173" i="11"/>
  <c r="E172" i="11"/>
  <c r="E171" i="11"/>
  <c r="E170" i="11"/>
  <c r="E169" i="11"/>
  <c r="E168" i="11"/>
  <c r="E167" i="11"/>
  <c r="E166" i="11"/>
  <c r="E165" i="11"/>
  <c r="E164" i="11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49" i="11"/>
  <c r="E148" i="11"/>
  <c r="E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10" i="6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10" i="2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10" i="1"/>
  <c r="C4" i="17" l="1"/>
  <c r="C5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C89" i="17"/>
  <c r="C90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C103" i="17"/>
  <c r="C104" i="17"/>
  <c r="C105" i="17"/>
  <c r="C106" i="17"/>
  <c r="C107" i="17"/>
  <c r="C108" i="17"/>
  <c r="C109" i="17"/>
  <c r="C110" i="17"/>
  <c r="C111" i="17"/>
  <c r="C112" i="17"/>
  <c r="C113" i="17"/>
  <c r="C114" i="17"/>
  <c r="C115" i="17"/>
  <c r="C116" i="17"/>
  <c r="C117" i="17"/>
  <c r="C118" i="17"/>
  <c r="C119" i="17"/>
  <c r="C120" i="17"/>
  <c r="C121" i="17"/>
  <c r="C122" i="17"/>
  <c r="C123" i="17"/>
  <c r="C124" i="17"/>
  <c r="C125" i="17"/>
  <c r="C126" i="17"/>
  <c r="C127" i="17"/>
  <c r="C128" i="17"/>
  <c r="C129" i="17"/>
  <c r="C130" i="17"/>
  <c r="C131" i="17"/>
  <c r="C132" i="17"/>
  <c r="C133" i="17"/>
  <c r="C134" i="17"/>
  <c r="C135" i="17"/>
  <c r="C136" i="17"/>
  <c r="C137" i="17"/>
  <c r="C138" i="17"/>
  <c r="C139" i="17"/>
  <c r="C140" i="17"/>
  <c r="C141" i="17"/>
  <c r="C142" i="17"/>
  <c r="C143" i="17"/>
  <c r="C144" i="17"/>
  <c r="C145" i="17"/>
  <c r="C146" i="17"/>
  <c r="C147" i="17"/>
  <c r="C148" i="17"/>
  <c r="C149" i="17"/>
  <c r="C150" i="17"/>
  <c r="C151" i="17"/>
  <c r="C152" i="17"/>
  <c r="C153" i="17"/>
  <c r="C154" i="17"/>
  <c r="C155" i="17"/>
  <c r="C156" i="17"/>
  <c r="C157" i="17"/>
  <c r="C158" i="17"/>
  <c r="C159" i="17"/>
  <c r="C160" i="17"/>
  <c r="C161" i="17"/>
  <c r="C162" i="17"/>
  <c r="C163" i="17"/>
  <c r="C164" i="17"/>
  <c r="C165" i="17"/>
  <c r="C166" i="17"/>
  <c r="C167" i="17"/>
  <c r="C168" i="17"/>
  <c r="C169" i="17"/>
  <c r="C170" i="17"/>
  <c r="C171" i="17"/>
  <c r="C172" i="17"/>
  <c r="C173" i="17"/>
  <c r="C174" i="17"/>
  <c r="C175" i="17"/>
  <c r="C176" i="17"/>
  <c r="C177" i="17"/>
  <c r="C178" i="17"/>
  <c r="C179" i="17"/>
  <c r="C180" i="17"/>
  <c r="C181" i="17"/>
  <c r="C182" i="17"/>
  <c r="C183" i="17"/>
  <c r="C184" i="17"/>
  <c r="C185" i="17"/>
  <c r="C186" i="17"/>
  <c r="C187" i="17"/>
  <c r="C188" i="17"/>
  <c r="C189" i="17"/>
  <c r="C190" i="17"/>
  <c r="C191" i="17"/>
  <c r="C192" i="17"/>
  <c r="C193" i="17"/>
  <c r="C194" i="17"/>
  <c r="C195" i="17"/>
  <c r="C196" i="17"/>
  <c r="C197" i="17"/>
  <c r="C198" i="17"/>
  <c r="C199" i="17"/>
  <c r="C200" i="17"/>
  <c r="C201" i="17"/>
  <c r="C202" i="17"/>
  <c r="C203" i="17"/>
  <c r="C204" i="17"/>
  <c r="C205" i="17"/>
  <c r="C206" i="17"/>
  <c r="C207" i="17"/>
  <c r="C208" i="17"/>
  <c r="C209" i="17"/>
  <c r="C210" i="17"/>
  <c r="C211" i="17"/>
  <c r="C212" i="17"/>
  <c r="C213" i="17"/>
  <c r="C214" i="17"/>
  <c r="C215" i="17"/>
  <c r="C216" i="17"/>
  <c r="C217" i="17"/>
  <c r="C218" i="17"/>
  <c r="C219" i="17"/>
  <c r="C220" i="17"/>
  <c r="C221" i="17"/>
  <c r="C222" i="17"/>
  <c r="C223" i="17"/>
  <c r="C224" i="17"/>
  <c r="C225" i="17"/>
  <c r="C226" i="17"/>
  <c r="C227" i="17"/>
  <c r="C228" i="17"/>
  <c r="C229" i="17"/>
  <c r="C230" i="17"/>
  <c r="C231" i="17"/>
  <c r="C232" i="17"/>
  <c r="C233" i="17"/>
  <c r="C234" i="17"/>
  <c r="C235" i="17"/>
  <c r="C236" i="17"/>
  <c r="C237" i="17"/>
  <c r="C238" i="17"/>
  <c r="C239" i="17"/>
  <c r="C240" i="17"/>
  <c r="C241" i="17"/>
  <c r="C242" i="17"/>
  <c r="C243" i="17"/>
  <c r="C244" i="17"/>
  <c r="C245" i="17"/>
  <c r="C246" i="17"/>
  <c r="C247" i="17"/>
  <c r="C248" i="17"/>
  <c r="C249" i="17"/>
  <c r="C250" i="17"/>
  <c r="C251" i="17"/>
  <c r="C252" i="17"/>
  <c r="C253" i="17"/>
  <c r="C254" i="17"/>
  <c r="C255" i="17"/>
  <c r="C256" i="17"/>
  <c r="C257" i="17"/>
  <c r="C258" i="17"/>
  <c r="C259" i="17"/>
  <c r="C260" i="17"/>
  <c r="C261" i="17"/>
  <c r="C262" i="17"/>
  <c r="C263" i="17"/>
  <c r="C264" i="17"/>
  <c r="C265" i="17"/>
  <c r="C266" i="17"/>
  <c r="C267" i="17"/>
  <c r="C268" i="17"/>
  <c r="C269" i="17"/>
  <c r="C270" i="17"/>
  <c r="C271" i="17"/>
  <c r="C272" i="17"/>
  <c r="C273" i="17"/>
  <c r="C274" i="17"/>
  <c r="C275" i="17"/>
  <c r="C276" i="17"/>
  <c r="C277" i="17"/>
  <c r="C278" i="17"/>
  <c r="C279" i="17"/>
  <c r="C280" i="17"/>
  <c r="C281" i="17"/>
  <c r="C282" i="17"/>
  <c r="C283" i="17"/>
  <c r="C284" i="17"/>
  <c r="C285" i="17"/>
  <c r="C286" i="17"/>
  <c r="C287" i="17"/>
  <c r="C288" i="17"/>
  <c r="C289" i="17"/>
  <c r="C290" i="17"/>
  <c r="C291" i="17"/>
  <c r="C292" i="17"/>
  <c r="C293" i="17"/>
  <c r="C294" i="17"/>
  <c r="C295" i="17"/>
  <c r="C296" i="17"/>
  <c r="C297" i="17"/>
  <c r="C298" i="17"/>
  <c r="C299" i="17"/>
  <c r="C300" i="17"/>
  <c r="C301" i="17"/>
  <c r="C302" i="17"/>
  <c r="C303" i="17"/>
  <c r="C304" i="17"/>
  <c r="C305" i="17"/>
  <c r="C306" i="17"/>
  <c r="C307" i="17"/>
  <c r="C308" i="17"/>
  <c r="C309" i="17"/>
  <c r="C310" i="17"/>
  <c r="C311" i="17"/>
  <c r="C312" i="17"/>
  <c r="C313" i="17"/>
  <c r="C314" i="17"/>
  <c r="C315" i="17"/>
  <c r="C316" i="17"/>
  <c r="C317" i="17"/>
  <c r="C318" i="17"/>
  <c r="C319" i="17"/>
  <c r="C320" i="17"/>
  <c r="C321" i="17"/>
  <c r="C322" i="17"/>
  <c r="C323" i="17"/>
  <c r="C324" i="17"/>
  <c r="C325" i="17"/>
  <c r="C326" i="17"/>
  <c r="C327" i="17"/>
  <c r="C328" i="17"/>
  <c r="C329" i="17"/>
  <c r="C330" i="17"/>
  <c r="C331" i="17"/>
  <c r="C332" i="17"/>
  <c r="C333" i="17"/>
  <c r="C334" i="17"/>
  <c r="C335" i="17"/>
  <c r="C336" i="17"/>
  <c r="C337" i="17"/>
  <c r="C338" i="17"/>
  <c r="C339" i="17"/>
  <c r="C340" i="17"/>
  <c r="C341" i="17"/>
  <c r="C342" i="17"/>
  <c r="C343" i="17"/>
  <c r="C344" i="17"/>
  <c r="C345" i="17"/>
  <c r="C346" i="17"/>
  <c r="C347" i="17"/>
  <c r="C348" i="17"/>
  <c r="C349" i="17"/>
  <c r="C350" i="17"/>
  <c r="C351" i="17"/>
  <c r="C352" i="17"/>
  <c r="C353" i="17"/>
  <c r="C354" i="17"/>
  <c r="C355" i="17"/>
  <c r="C356" i="17"/>
  <c r="C357" i="17"/>
  <c r="C358" i="17"/>
  <c r="C359" i="17"/>
  <c r="C360" i="17"/>
  <c r="C361" i="17"/>
  <c r="C362" i="17"/>
  <c r="C363" i="17"/>
  <c r="C364" i="17"/>
  <c r="C365" i="17"/>
  <c r="C366" i="17"/>
  <c r="C367" i="17"/>
  <c r="C368" i="17"/>
  <c r="C369" i="17"/>
  <c r="C370" i="17"/>
  <c r="C371" i="17"/>
  <c r="C372" i="17"/>
  <c r="C373" i="17"/>
  <c r="C374" i="17"/>
  <c r="C375" i="17"/>
  <c r="C376" i="17"/>
  <c r="C377" i="17"/>
  <c r="C378" i="17"/>
  <c r="C379" i="17"/>
  <c r="C380" i="17"/>
  <c r="C381" i="17"/>
  <c r="C382" i="17"/>
  <c r="C383" i="17"/>
  <c r="C384" i="17"/>
  <c r="C385" i="17"/>
  <c r="C386" i="17"/>
  <c r="C387" i="17"/>
  <c r="C388" i="17"/>
  <c r="C389" i="17"/>
  <c r="C390" i="17"/>
  <c r="C391" i="17"/>
  <c r="C392" i="17"/>
  <c r="C393" i="17"/>
  <c r="C394" i="17"/>
  <c r="C395" i="17"/>
  <c r="C396" i="17"/>
  <c r="C397" i="17"/>
  <c r="C398" i="17"/>
  <c r="C399" i="17"/>
  <c r="C400" i="17"/>
  <c r="C401" i="17"/>
  <c r="C402" i="17"/>
  <c r="C403" i="17"/>
  <c r="C404" i="17"/>
  <c r="C405" i="17"/>
  <c r="C406" i="17"/>
  <c r="C407" i="17"/>
  <c r="C408" i="17"/>
  <c r="C409" i="17"/>
  <c r="C410" i="17"/>
  <c r="C411" i="17"/>
  <c r="C412" i="17"/>
  <c r="C413" i="17"/>
  <c r="C414" i="17"/>
  <c r="C415" i="17"/>
  <c r="C416" i="17"/>
  <c r="C417" i="17"/>
  <c r="C418" i="17"/>
  <c r="C419" i="17"/>
  <c r="C420" i="17"/>
  <c r="C421" i="17"/>
  <c r="C422" i="17"/>
  <c r="C423" i="17"/>
  <c r="C424" i="17"/>
  <c r="C425" i="17"/>
  <c r="C426" i="17"/>
  <c r="C427" i="17"/>
  <c r="C428" i="17"/>
  <c r="C429" i="17"/>
  <c r="C430" i="17"/>
  <c r="C431" i="17"/>
  <c r="C432" i="17"/>
  <c r="C433" i="17"/>
  <c r="C434" i="17"/>
  <c r="C435" i="17"/>
  <c r="C436" i="17"/>
  <c r="C437" i="17"/>
  <c r="C438" i="17"/>
  <c r="C439" i="17"/>
  <c r="C440" i="17"/>
  <c r="C441" i="17"/>
  <c r="C442" i="17"/>
  <c r="C443" i="17"/>
  <c r="C444" i="17"/>
  <c r="C445" i="17"/>
  <c r="C446" i="17"/>
  <c r="C447" i="17"/>
  <c r="C448" i="17"/>
  <c r="C449" i="17"/>
  <c r="C450" i="17"/>
  <c r="C451" i="17"/>
  <c r="C452" i="17"/>
  <c r="C453" i="17"/>
  <c r="C454" i="17"/>
  <c r="C455" i="17"/>
  <c r="C456" i="17"/>
  <c r="C457" i="17"/>
  <c r="C458" i="17"/>
  <c r="C459" i="17"/>
  <c r="C460" i="17"/>
  <c r="C461" i="17"/>
  <c r="C462" i="17"/>
  <c r="C463" i="17"/>
  <c r="C464" i="17"/>
  <c r="C465" i="17"/>
  <c r="C466" i="17"/>
  <c r="C467" i="17"/>
  <c r="C468" i="17"/>
  <c r="C469" i="17"/>
  <c r="C470" i="17"/>
  <c r="C471" i="17"/>
  <c r="C472" i="17"/>
  <c r="C473" i="17"/>
  <c r="C474" i="17"/>
  <c r="C475" i="17"/>
  <c r="C476" i="17"/>
  <c r="C477" i="17"/>
  <c r="C478" i="17"/>
  <c r="C479" i="17"/>
  <c r="C480" i="17"/>
  <c r="C481" i="17"/>
  <c r="C482" i="17"/>
  <c r="C483" i="17"/>
  <c r="C484" i="17"/>
  <c r="C485" i="17"/>
  <c r="C486" i="17"/>
  <c r="C487" i="17"/>
  <c r="C488" i="17"/>
  <c r="C489" i="17"/>
  <c r="C490" i="17"/>
  <c r="C491" i="17"/>
  <c r="C492" i="17"/>
  <c r="C493" i="17"/>
  <c r="C494" i="17"/>
  <c r="C495" i="17"/>
  <c r="C496" i="17"/>
  <c r="C497" i="17"/>
  <c r="C498" i="17"/>
  <c r="C499" i="17"/>
  <c r="C500" i="17"/>
  <c r="C501" i="17"/>
  <c r="C502" i="17"/>
  <c r="C503" i="17"/>
  <c r="C504" i="17"/>
  <c r="C505" i="17"/>
  <c r="C506" i="17"/>
  <c r="C507" i="17"/>
  <c r="C508" i="17"/>
  <c r="C509" i="17"/>
  <c r="C510" i="17"/>
  <c r="C3" i="17"/>
  <c r="H1" i="14" l="1"/>
  <c r="C4" i="14" l="1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C145" i="14"/>
  <c r="C146" i="14"/>
  <c r="C147" i="14"/>
  <c r="C148" i="14"/>
  <c r="C149" i="14"/>
  <c r="C150" i="14"/>
  <c r="C151" i="14"/>
  <c r="C152" i="14"/>
  <c r="C153" i="14"/>
  <c r="C154" i="14"/>
  <c r="C155" i="14"/>
  <c r="C156" i="14"/>
  <c r="C157" i="14"/>
  <c r="C158" i="14"/>
  <c r="C159" i="14"/>
  <c r="C160" i="14"/>
  <c r="C161" i="14"/>
  <c r="C162" i="14"/>
  <c r="C163" i="14"/>
  <c r="C164" i="14"/>
  <c r="C165" i="14"/>
  <c r="C166" i="14"/>
  <c r="C167" i="14"/>
  <c r="C168" i="14"/>
  <c r="C169" i="14"/>
  <c r="C170" i="14"/>
  <c r="C171" i="14"/>
  <c r="C172" i="14"/>
  <c r="C173" i="14"/>
  <c r="C174" i="14"/>
  <c r="C175" i="14"/>
  <c r="C176" i="14"/>
  <c r="C177" i="14"/>
  <c r="C178" i="14"/>
  <c r="C179" i="14"/>
  <c r="C180" i="14"/>
  <c r="C181" i="14"/>
  <c r="C182" i="14"/>
  <c r="C183" i="14"/>
  <c r="C184" i="14"/>
  <c r="C185" i="14"/>
  <c r="C186" i="14"/>
  <c r="C187" i="14"/>
  <c r="C188" i="14"/>
  <c r="C189" i="14"/>
  <c r="C190" i="14"/>
  <c r="C191" i="14"/>
  <c r="C192" i="14"/>
  <c r="C193" i="14"/>
  <c r="C194" i="14"/>
  <c r="C195" i="14"/>
  <c r="C196" i="14"/>
  <c r="C197" i="14"/>
  <c r="C198" i="14"/>
  <c r="C199" i="14"/>
  <c r="C200" i="14"/>
  <c r="C201" i="14"/>
  <c r="C202" i="14"/>
  <c r="C203" i="14"/>
  <c r="C204" i="14"/>
  <c r="C205" i="14"/>
  <c r="C206" i="14"/>
  <c r="C207" i="14"/>
  <c r="C208" i="14"/>
  <c r="C209" i="14"/>
  <c r="C210" i="14"/>
  <c r="C211" i="14"/>
  <c r="C212" i="14"/>
  <c r="C213" i="14"/>
  <c r="C214" i="14"/>
  <c r="C215" i="14"/>
  <c r="C216" i="14"/>
  <c r="C217" i="14"/>
  <c r="C218" i="14"/>
  <c r="C219" i="14"/>
  <c r="C220" i="14"/>
  <c r="C221" i="14"/>
  <c r="C222" i="14"/>
  <c r="C223" i="14"/>
  <c r="C224" i="14"/>
  <c r="C225" i="14"/>
  <c r="C226" i="14"/>
  <c r="C227" i="14"/>
  <c r="C228" i="14"/>
  <c r="C229" i="14"/>
  <c r="C230" i="14"/>
  <c r="C231" i="14"/>
  <c r="C232" i="14"/>
  <c r="C233" i="14"/>
  <c r="C234" i="14"/>
  <c r="C235" i="14"/>
  <c r="C236" i="14"/>
  <c r="C237" i="14"/>
  <c r="C238" i="14"/>
  <c r="C239" i="14"/>
  <c r="C240" i="14"/>
  <c r="C241" i="14"/>
  <c r="C242" i="14"/>
  <c r="C243" i="14"/>
  <c r="C244" i="14"/>
  <c r="C245" i="14"/>
  <c r="C246" i="14"/>
  <c r="C247" i="14"/>
  <c r="C248" i="14"/>
  <c r="C249" i="14"/>
  <c r="C250" i="14"/>
  <c r="C251" i="14"/>
  <c r="C252" i="14"/>
  <c r="C253" i="14"/>
  <c r="C254" i="14"/>
  <c r="C255" i="14"/>
  <c r="C256" i="14"/>
  <c r="C257" i="14"/>
  <c r="C258" i="14"/>
  <c r="C259" i="14"/>
  <c r="C260" i="14"/>
  <c r="C261" i="14"/>
  <c r="C262" i="14"/>
  <c r="C263" i="14"/>
  <c r="C264" i="14"/>
  <c r="C265" i="14"/>
  <c r="C266" i="14"/>
  <c r="C267" i="14"/>
  <c r="C268" i="14"/>
  <c r="C269" i="14"/>
  <c r="C270" i="14"/>
  <c r="C271" i="14"/>
  <c r="C272" i="14"/>
  <c r="C273" i="14"/>
  <c r="C274" i="14"/>
  <c r="C275" i="14"/>
  <c r="C276" i="14"/>
  <c r="C277" i="14"/>
  <c r="C278" i="14"/>
  <c r="C279" i="14"/>
  <c r="C280" i="14"/>
  <c r="C281" i="14"/>
  <c r="C282" i="14"/>
  <c r="C283" i="14"/>
  <c r="C284" i="14"/>
  <c r="C285" i="14"/>
  <c r="C286" i="14"/>
  <c r="C287" i="14"/>
  <c r="C288" i="14"/>
  <c r="C289" i="14"/>
  <c r="C290" i="14"/>
  <c r="C291" i="14"/>
  <c r="C292" i="14"/>
  <c r="C293" i="14"/>
  <c r="C294" i="14"/>
  <c r="C295" i="14"/>
  <c r="C296" i="14"/>
  <c r="C297" i="14"/>
  <c r="C298" i="14"/>
  <c r="C299" i="14"/>
  <c r="C300" i="14"/>
  <c r="C301" i="14"/>
  <c r="C302" i="14"/>
  <c r="C303" i="14"/>
  <c r="C304" i="14"/>
  <c r="C305" i="14"/>
  <c r="C306" i="14"/>
  <c r="C307" i="14"/>
  <c r="C308" i="14"/>
  <c r="C309" i="14"/>
  <c r="C310" i="14"/>
  <c r="C311" i="14"/>
  <c r="C312" i="14"/>
  <c r="C313" i="14"/>
  <c r="C314" i="14"/>
  <c r="C315" i="14"/>
  <c r="C316" i="14"/>
  <c r="C317" i="14"/>
  <c r="C318" i="14"/>
  <c r="C319" i="14"/>
  <c r="C320" i="14"/>
  <c r="C321" i="14"/>
  <c r="C322" i="14"/>
  <c r="C323" i="14"/>
  <c r="C324" i="14"/>
  <c r="C325" i="14"/>
  <c r="C326" i="14"/>
  <c r="C327" i="14"/>
  <c r="C328" i="14"/>
  <c r="C329" i="14"/>
  <c r="C330" i="14"/>
  <c r="C331" i="14"/>
  <c r="C332" i="14"/>
  <c r="C333" i="14"/>
  <c r="C334" i="14"/>
  <c r="C335" i="14"/>
  <c r="C336" i="14"/>
  <c r="C337" i="14"/>
  <c r="C338" i="14"/>
  <c r="C339" i="14"/>
  <c r="C340" i="14"/>
  <c r="C341" i="14"/>
  <c r="C342" i="14"/>
  <c r="C343" i="14"/>
  <c r="C344" i="14"/>
  <c r="C345" i="14"/>
  <c r="C346" i="14"/>
  <c r="C347" i="14"/>
  <c r="C348" i="14"/>
  <c r="C349" i="14"/>
  <c r="C350" i="14"/>
  <c r="C351" i="14"/>
  <c r="C352" i="14"/>
  <c r="C353" i="14"/>
  <c r="C354" i="14"/>
  <c r="C355" i="14"/>
  <c r="C356" i="14"/>
  <c r="C357" i="14"/>
  <c r="C358" i="14"/>
  <c r="C359" i="14"/>
  <c r="C360" i="14"/>
  <c r="C361" i="14"/>
  <c r="C362" i="14"/>
  <c r="C363" i="14"/>
  <c r="C364" i="14"/>
  <c r="C365" i="14"/>
  <c r="C366" i="14"/>
  <c r="C367" i="14"/>
  <c r="C368" i="14"/>
  <c r="C369" i="14"/>
  <c r="C370" i="14"/>
  <c r="C371" i="14"/>
  <c r="C372" i="14"/>
  <c r="C373" i="14"/>
  <c r="C374" i="14"/>
  <c r="C375" i="14"/>
  <c r="C376" i="14"/>
  <c r="C377" i="14"/>
  <c r="C378" i="14"/>
  <c r="C379" i="14"/>
  <c r="C380" i="14"/>
  <c r="C381" i="14"/>
  <c r="C382" i="14"/>
  <c r="C383" i="14"/>
  <c r="C384" i="14"/>
  <c r="C385" i="14"/>
  <c r="C386" i="14"/>
  <c r="C387" i="14"/>
  <c r="C388" i="14"/>
  <c r="C389" i="14"/>
  <c r="C390" i="14"/>
  <c r="C391" i="14"/>
  <c r="C392" i="14"/>
  <c r="C393" i="14"/>
  <c r="C394" i="14"/>
  <c r="C395" i="14"/>
  <c r="C396" i="14"/>
  <c r="C397" i="14"/>
  <c r="C398" i="14"/>
  <c r="C399" i="14"/>
  <c r="C400" i="14"/>
  <c r="C401" i="14"/>
  <c r="C402" i="14"/>
  <c r="C403" i="14"/>
  <c r="C404" i="14"/>
  <c r="C405" i="14"/>
  <c r="C406" i="14"/>
  <c r="C407" i="14"/>
  <c r="C408" i="14"/>
  <c r="C409" i="14"/>
  <c r="C410" i="14"/>
  <c r="C411" i="14"/>
  <c r="C412" i="14"/>
  <c r="C413" i="14"/>
  <c r="C414" i="14"/>
  <c r="C415" i="14"/>
  <c r="C416" i="14"/>
  <c r="C417" i="14"/>
  <c r="C418" i="14"/>
  <c r="C419" i="14"/>
  <c r="C420" i="14"/>
  <c r="C421" i="14"/>
  <c r="C422" i="14"/>
  <c r="C423" i="14"/>
  <c r="C424" i="14"/>
  <c r="C425" i="14"/>
  <c r="C426" i="14"/>
  <c r="C427" i="14"/>
  <c r="C428" i="14"/>
  <c r="C429" i="14"/>
  <c r="C430" i="14"/>
  <c r="C431" i="14"/>
  <c r="C432" i="14"/>
  <c r="C433" i="14"/>
  <c r="C434" i="14"/>
  <c r="C435" i="14"/>
  <c r="C436" i="14"/>
  <c r="C437" i="14"/>
  <c r="C438" i="14"/>
  <c r="C439" i="14"/>
  <c r="C440" i="14"/>
  <c r="C441" i="14"/>
  <c r="C442" i="14"/>
  <c r="C443" i="14"/>
  <c r="C444" i="14"/>
  <c r="C445" i="14"/>
  <c r="C446" i="14"/>
  <c r="C447" i="14"/>
  <c r="C448" i="14"/>
  <c r="C449" i="14"/>
  <c r="C450" i="14"/>
  <c r="C451" i="14"/>
  <c r="C452" i="14"/>
  <c r="C453" i="14"/>
  <c r="C454" i="14"/>
  <c r="C455" i="14"/>
  <c r="C456" i="14"/>
  <c r="C457" i="14"/>
  <c r="C458" i="14"/>
  <c r="C459" i="14"/>
  <c r="C460" i="14"/>
  <c r="C461" i="14"/>
  <c r="C462" i="14"/>
  <c r="C463" i="14"/>
  <c r="C464" i="14"/>
  <c r="C465" i="14"/>
  <c r="C466" i="14"/>
  <c r="C467" i="14"/>
  <c r="C468" i="14"/>
  <c r="C469" i="14"/>
  <c r="C470" i="14"/>
  <c r="C471" i="14"/>
  <c r="C472" i="14"/>
  <c r="C473" i="14"/>
  <c r="C474" i="14"/>
  <c r="C475" i="14"/>
  <c r="C476" i="14"/>
  <c r="C477" i="14"/>
  <c r="C478" i="14"/>
  <c r="C479" i="14"/>
  <c r="C480" i="14"/>
  <c r="C481" i="14"/>
  <c r="C482" i="14"/>
  <c r="C483" i="14"/>
  <c r="C484" i="14"/>
  <c r="C485" i="14"/>
  <c r="C486" i="14"/>
  <c r="C487" i="14"/>
  <c r="C488" i="14"/>
  <c r="C489" i="14"/>
  <c r="C490" i="14"/>
  <c r="C491" i="14"/>
  <c r="C492" i="14"/>
  <c r="C493" i="14"/>
  <c r="C494" i="14"/>
  <c r="C495" i="14"/>
  <c r="C496" i="14"/>
  <c r="C497" i="14"/>
  <c r="C498" i="14"/>
  <c r="C499" i="14"/>
  <c r="C500" i="14"/>
  <c r="C501" i="14"/>
  <c r="C502" i="14"/>
  <c r="C503" i="14"/>
  <c r="C504" i="14"/>
  <c r="C505" i="14"/>
  <c r="C506" i="14"/>
  <c r="C507" i="14"/>
  <c r="C508" i="14"/>
  <c r="C509" i="14"/>
  <c r="C510" i="14"/>
  <c r="B510" i="17" l="1"/>
  <c r="B509" i="17"/>
  <c r="B508" i="17"/>
  <c r="B507" i="17"/>
  <c r="B506" i="17"/>
  <c r="B505" i="17"/>
  <c r="B504" i="17"/>
  <c r="B503" i="17"/>
  <c r="B502" i="17"/>
  <c r="B501" i="17"/>
  <c r="B500" i="17"/>
  <c r="B499" i="17"/>
  <c r="B498" i="17"/>
  <c r="B497" i="17"/>
  <c r="B496" i="17"/>
  <c r="B495" i="17"/>
  <c r="B494" i="17"/>
  <c r="B493" i="17"/>
  <c r="B492" i="17"/>
  <c r="B491" i="17"/>
  <c r="B490" i="17"/>
  <c r="B489" i="17"/>
  <c r="B488" i="17"/>
  <c r="B487" i="17"/>
  <c r="B486" i="17"/>
  <c r="B485" i="17"/>
  <c r="B484" i="17"/>
  <c r="B483" i="17"/>
  <c r="B482" i="17"/>
  <c r="B481" i="17"/>
  <c r="B480" i="17"/>
  <c r="B479" i="17"/>
  <c r="B478" i="17"/>
  <c r="B477" i="17"/>
  <c r="B476" i="17"/>
  <c r="B475" i="17"/>
  <c r="B474" i="17"/>
  <c r="B473" i="17"/>
  <c r="B472" i="17"/>
  <c r="B471" i="17"/>
  <c r="B470" i="17"/>
  <c r="B469" i="17"/>
  <c r="B468" i="17"/>
  <c r="B467" i="17"/>
  <c r="B466" i="17"/>
  <c r="B465" i="17"/>
  <c r="B464" i="17"/>
  <c r="B463" i="17"/>
  <c r="B462" i="17"/>
  <c r="B461" i="17"/>
  <c r="B460" i="17"/>
  <c r="B459" i="17"/>
  <c r="B458" i="17"/>
  <c r="B457" i="17"/>
  <c r="B456" i="17"/>
  <c r="B455" i="17"/>
  <c r="B454" i="17"/>
  <c r="B453" i="17"/>
  <c r="B452" i="17"/>
  <c r="B451" i="17"/>
  <c r="B450" i="17"/>
  <c r="B449" i="17"/>
  <c r="B448" i="17"/>
  <c r="B447" i="17"/>
  <c r="B446" i="17"/>
  <c r="B445" i="17"/>
  <c r="B444" i="17"/>
  <c r="B443" i="17"/>
  <c r="B442" i="17"/>
  <c r="B441" i="17"/>
  <c r="B440" i="17"/>
  <c r="B439" i="17"/>
  <c r="B438" i="17"/>
  <c r="B437" i="17"/>
  <c r="B436" i="17"/>
  <c r="B435" i="17"/>
  <c r="B434" i="17"/>
  <c r="B433" i="17"/>
  <c r="B432" i="17"/>
  <c r="B431" i="17"/>
  <c r="B430" i="17"/>
  <c r="B429" i="17"/>
  <c r="B428" i="17"/>
  <c r="B427" i="17"/>
  <c r="B426" i="17"/>
  <c r="B425" i="17"/>
  <c r="B424" i="17"/>
  <c r="B423" i="17"/>
  <c r="B422" i="17"/>
  <c r="B421" i="17"/>
  <c r="B420" i="17"/>
  <c r="B419" i="17"/>
  <c r="B418" i="17"/>
  <c r="B417" i="17"/>
  <c r="B416" i="17"/>
  <c r="B415" i="17"/>
  <c r="B414" i="17"/>
  <c r="B413" i="17"/>
  <c r="B412" i="17"/>
  <c r="B411" i="17"/>
  <c r="B410" i="17"/>
  <c r="B409" i="17"/>
  <c r="B408" i="17"/>
  <c r="B407" i="17"/>
  <c r="B406" i="17"/>
  <c r="B405" i="17"/>
  <c r="B404" i="17"/>
  <c r="B403" i="17"/>
  <c r="B402" i="17"/>
  <c r="B401" i="17"/>
  <c r="B400" i="17"/>
  <c r="B399" i="17"/>
  <c r="B398" i="17"/>
  <c r="B397" i="17"/>
  <c r="B396" i="17"/>
  <c r="B395" i="17"/>
  <c r="B394" i="17"/>
  <c r="B393" i="17"/>
  <c r="B392" i="17"/>
  <c r="B391" i="17"/>
  <c r="B390" i="17"/>
  <c r="B389" i="17"/>
  <c r="B388" i="17"/>
  <c r="B387" i="17"/>
  <c r="B386" i="17"/>
  <c r="B385" i="17"/>
  <c r="B384" i="17"/>
  <c r="B383" i="17"/>
  <c r="B382" i="17"/>
  <c r="B381" i="17"/>
  <c r="B380" i="17"/>
  <c r="B379" i="17"/>
  <c r="B378" i="17"/>
  <c r="B377" i="17"/>
  <c r="B376" i="17"/>
  <c r="B375" i="17"/>
  <c r="B374" i="17"/>
  <c r="B373" i="17"/>
  <c r="B372" i="17"/>
  <c r="B371" i="17"/>
  <c r="B370" i="17"/>
  <c r="B369" i="17"/>
  <c r="B368" i="17"/>
  <c r="B367" i="17"/>
  <c r="B366" i="17"/>
  <c r="B365" i="17"/>
  <c r="B364" i="17"/>
  <c r="B363" i="17"/>
  <c r="B362" i="17"/>
  <c r="B361" i="17"/>
  <c r="B360" i="17"/>
  <c r="B359" i="17"/>
  <c r="B358" i="17"/>
  <c r="B357" i="17"/>
  <c r="B356" i="17"/>
  <c r="B355" i="17"/>
  <c r="B354" i="17"/>
  <c r="B353" i="17"/>
  <c r="B352" i="17"/>
  <c r="B351" i="17"/>
  <c r="B350" i="17"/>
  <c r="B349" i="17"/>
  <c r="B348" i="17"/>
  <c r="B347" i="17"/>
  <c r="B346" i="17"/>
  <c r="B345" i="17"/>
  <c r="B344" i="17"/>
  <c r="B343" i="17"/>
  <c r="B342" i="17"/>
  <c r="B341" i="17"/>
  <c r="B340" i="17"/>
  <c r="B339" i="17"/>
  <c r="B338" i="17"/>
  <c r="B337" i="17"/>
  <c r="B336" i="17"/>
  <c r="B335" i="17"/>
  <c r="B334" i="17"/>
  <c r="B333" i="17"/>
  <c r="B332" i="17"/>
  <c r="B331" i="17"/>
  <c r="B330" i="17"/>
  <c r="B329" i="17"/>
  <c r="B328" i="17"/>
  <c r="B327" i="17"/>
  <c r="B326" i="17"/>
  <c r="B325" i="17"/>
  <c r="B324" i="17"/>
  <c r="B323" i="17"/>
  <c r="B322" i="17"/>
  <c r="B321" i="17"/>
  <c r="B320" i="17"/>
  <c r="B319" i="17"/>
  <c r="B318" i="17"/>
  <c r="B317" i="17"/>
  <c r="B316" i="17"/>
  <c r="B315" i="17"/>
  <c r="B314" i="17"/>
  <c r="B313" i="17"/>
  <c r="B312" i="17"/>
  <c r="B311" i="17"/>
  <c r="B310" i="17"/>
  <c r="B309" i="17"/>
  <c r="B308" i="17"/>
  <c r="B307" i="17"/>
  <c r="B306" i="17"/>
  <c r="B305" i="17"/>
  <c r="B304" i="17"/>
  <c r="B303" i="17"/>
  <c r="B302" i="17"/>
  <c r="B301" i="17"/>
  <c r="B300" i="17"/>
  <c r="B299" i="17"/>
  <c r="B298" i="17"/>
  <c r="B297" i="17"/>
  <c r="B296" i="17"/>
  <c r="B295" i="17"/>
  <c r="B294" i="17"/>
  <c r="B293" i="17"/>
  <c r="B292" i="17"/>
  <c r="B291" i="17"/>
  <c r="B290" i="17"/>
  <c r="B289" i="17"/>
  <c r="B288" i="17"/>
  <c r="B287" i="17"/>
  <c r="B286" i="17"/>
  <c r="B285" i="17"/>
  <c r="B284" i="17"/>
  <c r="B283" i="17"/>
  <c r="B282" i="17"/>
  <c r="B281" i="17"/>
  <c r="B280" i="17"/>
  <c r="B279" i="17"/>
  <c r="B278" i="17"/>
  <c r="B277" i="17"/>
  <c r="B276" i="17"/>
  <c r="B275" i="17"/>
  <c r="B274" i="17"/>
  <c r="B273" i="17"/>
  <c r="B272" i="17"/>
  <c r="B271" i="17"/>
  <c r="B270" i="17"/>
  <c r="B269" i="17"/>
  <c r="B268" i="17"/>
  <c r="B267" i="17"/>
  <c r="B266" i="17"/>
  <c r="B265" i="17"/>
  <c r="B264" i="17"/>
  <c r="B263" i="17"/>
  <c r="B262" i="17"/>
  <c r="B261" i="17"/>
  <c r="B260" i="17"/>
  <c r="B259" i="17"/>
  <c r="B258" i="17"/>
  <c r="B257" i="17"/>
  <c r="B256" i="17"/>
  <c r="B255" i="17"/>
  <c r="B254" i="17"/>
  <c r="B253" i="17"/>
  <c r="B252" i="17"/>
  <c r="B251" i="17"/>
  <c r="B250" i="17"/>
  <c r="B249" i="17"/>
  <c r="B248" i="17"/>
  <c r="B247" i="17"/>
  <c r="B246" i="17"/>
  <c r="B245" i="17"/>
  <c r="B244" i="17"/>
  <c r="B243" i="17"/>
  <c r="B242" i="17"/>
  <c r="B241" i="17"/>
  <c r="B240" i="17"/>
  <c r="B239" i="17"/>
  <c r="B238" i="17"/>
  <c r="B237" i="17"/>
  <c r="B236" i="17"/>
  <c r="B235" i="17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7" i="17"/>
  <c r="B216" i="17"/>
  <c r="B215" i="17"/>
  <c r="B214" i="17"/>
  <c r="B213" i="17"/>
  <c r="B212" i="17"/>
  <c r="B211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3" i="17"/>
  <c r="D3" i="17" l="1"/>
  <c r="H3" i="18"/>
  <c r="D15" i="17"/>
  <c r="G15" i="17"/>
  <c r="K15" i="17"/>
  <c r="O15" i="17"/>
  <c r="H15" i="17"/>
  <c r="L15" i="17"/>
  <c r="P15" i="17"/>
  <c r="I15" i="17"/>
  <c r="M15" i="17"/>
  <c r="N15" i="17"/>
  <c r="J15" i="17"/>
  <c r="F15" i="17"/>
  <c r="D27" i="17"/>
  <c r="I27" i="17"/>
  <c r="M27" i="17"/>
  <c r="J27" i="17"/>
  <c r="N27" i="17"/>
  <c r="G27" i="17"/>
  <c r="K27" i="17"/>
  <c r="O27" i="17"/>
  <c r="H27" i="17"/>
  <c r="L27" i="17"/>
  <c r="P27" i="17"/>
  <c r="F27" i="17"/>
  <c r="D39" i="17"/>
  <c r="I39" i="17"/>
  <c r="M39" i="17"/>
  <c r="J39" i="17"/>
  <c r="N39" i="17"/>
  <c r="K39" i="17"/>
  <c r="L39" i="17"/>
  <c r="G39" i="17"/>
  <c r="O39" i="17"/>
  <c r="H39" i="17"/>
  <c r="P39" i="17"/>
  <c r="F39" i="17"/>
  <c r="D51" i="17"/>
  <c r="G51" i="17"/>
  <c r="K51" i="17"/>
  <c r="O51" i="17"/>
  <c r="H51" i="17"/>
  <c r="L51" i="17"/>
  <c r="P51" i="17"/>
  <c r="I51" i="17"/>
  <c r="M51" i="17"/>
  <c r="J51" i="17"/>
  <c r="N51" i="17"/>
  <c r="F51" i="17"/>
  <c r="D63" i="17"/>
  <c r="H63" i="17"/>
  <c r="L63" i="17"/>
  <c r="P63" i="17"/>
  <c r="I63" i="17"/>
  <c r="M63" i="17"/>
  <c r="J63" i="17"/>
  <c r="N63" i="17"/>
  <c r="G63" i="17"/>
  <c r="K63" i="17"/>
  <c r="O63" i="17"/>
  <c r="F63" i="17"/>
  <c r="D75" i="17"/>
  <c r="I75" i="17"/>
  <c r="M75" i="17"/>
  <c r="J75" i="17"/>
  <c r="N75" i="17"/>
  <c r="G75" i="17"/>
  <c r="K75" i="17"/>
  <c r="O75" i="17"/>
  <c r="L75" i="17"/>
  <c r="P75" i="17"/>
  <c r="H75" i="17"/>
  <c r="F75" i="17"/>
  <c r="D87" i="17"/>
  <c r="J87" i="17"/>
  <c r="N87" i="17"/>
  <c r="G87" i="17"/>
  <c r="K87" i="17"/>
  <c r="O87" i="17"/>
  <c r="H87" i="17"/>
  <c r="L87" i="17"/>
  <c r="P87" i="17"/>
  <c r="I87" i="17"/>
  <c r="M87" i="17"/>
  <c r="F87" i="17"/>
  <c r="D103" i="17"/>
  <c r="I103" i="17"/>
  <c r="M103" i="17"/>
  <c r="J103" i="17"/>
  <c r="N103" i="17"/>
  <c r="G103" i="17"/>
  <c r="K103" i="17"/>
  <c r="O103" i="17"/>
  <c r="H103" i="17"/>
  <c r="L103" i="17"/>
  <c r="P103" i="17"/>
  <c r="F103" i="17"/>
  <c r="D115" i="17"/>
  <c r="J115" i="17"/>
  <c r="N115" i="17"/>
  <c r="G115" i="17"/>
  <c r="K115" i="17"/>
  <c r="O115" i="17"/>
  <c r="H115" i="17"/>
  <c r="L115" i="17"/>
  <c r="P115" i="17"/>
  <c r="M115" i="17"/>
  <c r="I115" i="17"/>
  <c r="F115" i="17"/>
  <c r="D127" i="17"/>
  <c r="G127" i="17"/>
  <c r="K127" i="17"/>
  <c r="O127" i="17"/>
  <c r="H127" i="17"/>
  <c r="L127" i="17"/>
  <c r="P127" i="17"/>
  <c r="I127" i="17"/>
  <c r="M127" i="17"/>
  <c r="J127" i="17"/>
  <c r="N127" i="17"/>
  <c r="F127" i="17"/>
  <c r="D139" i="17"/>
  <c r="H139" i="17"/>
  <c r="L139" i="17"/>
  <c r="P139" i="17"/>
  <c r="I139" i="17"/>
  <c r="M139" i="17"/>
  <c r="J139" i="17"/>
  <c r="N139" i="17"/>
  <c r="G139" i="17"/>
  <c r="K139" i="17"/>
  <c r="O139" i="17"/>
  <c r="F139" i="17"/>
  <c r="D151" i="17"/>
  <c r="I151" i="17"/>
  <c r="G151" i="17"/>
  <c r="L151" i="17"/>
  <c r="P151" i="17"/>
  <c r="H151" i="17"/>
  <c r="M151" i="17"/>
  <c r="J151" i="17"/>
  <c r="N151" i="17"/>
  <c r="K151" i="17"/>
  <c r="O151" i="17"/>
  <c r="F151" i="17"/>
  <c r="D163" i="17"/>
  <c r="I163" i="17"/>
  <c r="M163" i="17"/>
  <c r="J163" i="17"/>
  <c r="N163" i="17"/>
  <c r="G163" i="17"/>
  <c r="K163" i="17"/>
  <c r="O163" i="17"/>
  <c r="P163" i="17"/>
  <c r="H163" i="17"/>
  <c r="L163" i="17"/>
  <c r="F163" i="17"/>
  <c r="D175" i="17"/>
  <c r="J175" i="17"/>
  <c r="N175" i="17"/>
  <c r="G175" i="17"/>
  <c r="K175" i="17"/>
  <c r="O175" i="17"/>
  <c r="H175" i="17"/>
  <c r="L175" i="17"/>
  <c r="P175" i="17"/>
  <c r="I175" i="17"/>
  <c r="M175" i="17"/>
  <c r="F175" i="17"/>
  <c r="D187" i="17"/>
  <c r="G187" i="17"/>
  <c r="K187" i="17"/>
  <c r="O187" i="17"/>
  <c r="H187" i="17"/>
  <c r="L187" i="17"/>
  <c r="P187" i="17"/>
  <c r="I187" i="17"/>
  <c r="M187" i="17"/>
  <c r="J187" i="17"/>
  <c r="N187" i="17"/>
  <c r="F187" i="17"/>
  <c r="D199" i="17"/>
  <c r="H199" i="17"/>
  <c r="L199" i="17"/>
  <c r="P199" i="17"/>
  <c r="I199" i="17"/>
  <c r="M199" i="17"/>
  <c r="J199" i="17"/>
  <c r="N199" i="17"/>
  <c r="O199" i="17"/>
  <c r="G199" i="17"/>
  <c r="K199" i="17"/>
  <c r="F199" i="17"/>
  <c r="D211" i="17"/>
  <c r="I211" i="17"/>
  <c r="M211" i="17"/>
  <c r="J211" i="17"/>
  <c r="N211" i="17"/>
  <c r="G211" i="17"/>
  <c r="K211" i="17"/>
  <c r="O211" i="17"/>
  <c r="H211" i="17"/>
  <c r="L211" i="17"/>
  <c r="P211" i="17"/>
  <c r="F211" i="17"/>
  <c r="D223" i="17"/>
  <c r="J223" i="17"/>
  <c r="N223" i="17"/>
  <c r="G223" i="17"/>
  <c r="K223" i="17"/>
  <c r="O223" i="17"/>
  <c r="H223" i="17"/>
  <c r="L223" i="17"/>
  <c r="P223" i="17"/>
  <c r="I223" i="17"/>
  <c r="M223" i="17"/>
  <c r="F223" i="17"/>
  <c r="D239" i="17"/>
  <c r="J239" i="17"/>
  <c r="N239" i="17"/>
  <c r="G239" i="17"/>
  <c r="K239" i="17"/>
  <c r="O239" i="17"/>
  <c r="H239" i="17"/>
  <c r="L239" i="17"/>
  <c r="P239" i="17"/>
  <c r="I239" i="17"/>
  <c r="M239" i="17"/>
  <c r="F239" i="17"/>
  <c r="D251" i="17"/>
  <c r="G251" i="17"/>
  <c r="K251" i="17"/>
  <c r="O251" i="17"/>
  <c r="H251" i="17"/>
  <c r="L251" i="17"/>
  <c r="P251" i="17"/>
  <c r="I251" i="17"/>
  <c r="M251" i="17"/>
  <c r="J251" i="17"/>
  <c r="N251" i="17"/>
  <c r="F251" i="17"/>
  <c r="D263" i="17"/>
  <c r="H263" i="17"/>
  <c r="L263" i="17"/>
  <c r="P263" i="17"/>
  <c r="J263" i="17"/>
  <c r="N263" i="17"/>
  <c r="I263" i="17"/>
  <c r="K263" i="17"/>
  <c r="M263" i="17"/>
  <c r="G263" i="17"/>
  <c r="O263" i="17"/>
  <c r="F263" i="17"/>
  <c r="D271" i="17"/>
  <c r="J271" i="17"/>
  <c r="N271" i="17"/>
  <c r="G271" i="17"/>
  <c r="K271" i="17"/>
  <c r="O271" i="17"/>
  <c r="H271" i="17"/>
  <c r="L271" i="17"/>
  <c r="P271" i="17"/>
  <c r="M271" i="17"/>
  <c r="I271" i="17"/>
  <c r="F271" i="17"/>
  <c r="D283" i="17"/>
  <c r="G283" i="17"/>
  <c r="K283" i="17"/>
  <c r="O283" i="17"/>
  <c r="H283" i="17"/>
  <c r="L283" i="17"/>
  <c r="P283" i="17"/>
  <c r="I283" i="17"/>
  <c r="M283" i="17"/>
  <c r="J283" i="17"/>
  <c r="N283" i="17"/>
  <c r="F283" i="17"/>
  <c r="D295" i="17"/>
  <c r="H295" i="17"/>
  <c r="L295" i="17"/>
  <c r="P295" i="17"/>
  <c r="I295" i="17"/>
  <c r="M295" i="17"/>
  <c r="J295" i="17"/>
  <c r="N295" i="17"/>
  <c r="G295" i="17"/>
  <c r="K295" i="17"/>
  <c r="O295" i="17"/>
  <c r="F295" i="17"/>
  <c r="D303" i="17"/>
  <c r="J303" i="17"/>
  <c r="N303" i="17"/>
  <c r="G303" i="17"/>
  <c r="K303" i="17"/>
  <c r="O303" i="17"/>
  <c r="H303" i="17"/>
  <c r="L303" i="17"/>
  <c r="P303" i="17"/>
  <c r="I303" i="17"/>
  <c r="M303" i="17"/>
  <c r="F303" i="17"/>
  <c r="D315" i="17"/>
  <c r="G315" i="17"/>
  <c r="K315" i="17"/>
  <c r="O315" i="17"/>
  <c r="H315" i="17"/>
  <c r="L315" i="17"/>
  <c r="P315" i="17"/>
  <c r="I315" i="17"/>
  <c r="M315" i="17"/>
  <c r="J315" i="17"/>
  <c r="N315" i="17"/>
  <c r="F315" i="17"/>
  <c r="D335" i="17"/>
  <c r="J335" i="17"/>
  <c r="N335" i="17"/>
  <c r="G335" i="17"/>
  <c r="K335" i="17"/>
  <c r="O335" i="17"/>
  <c r="H335" i="17"/>
  <c r="L335" i="17"/>
  <c r="P335" i="17"/>
  <c r="M335" i="17"/>
  <c r="I335" i="17"/>
  <c r="F335" i="17"/>
  <c r="D347" i="17"/>
  <c r="H347" i="17"/>
  <c r="L347" i="17"/>
  <c r="P347" i="17"/>
  <c r="I347" i="17"/>
  <c r="M347" i="17"/>
  <c r="F347" i="17"/>
  <c r="J347" i="17"/>
  <c r="N347" i="17"/>
  <c r="O347" i="17"/>
  <c r="G347" i="17"/>
  <c r="K347" i="17"/>
  <c r="D359" i="17"/>
  <c r="H359" i="17"/>
  <c r="L359" i="17"/>
  <c r="P359" i="17"/>
  <c r="F359" i="17"/>
  <c r="J359" i="17"/>
  <c r="N359" i="17"/>
  <c r="G359" i="17"/>
  <c r="O359" i="17"/>
  <c r="I359" i="17"/>
  <c r="K359" i="17"/>
  <c r="M359" i="17"/>
  <c r="D367" i="17"/>
  <c r="F367" i="17"/>
  <c r="J367" i="17"/>
  <c r="N367" i="17"/>
  <c r="G367" i="17"/>
  <c r="K367" i="17"/>
  <c r="O367" i="17"/>
  <c r="H367" i="17"/>
  <c r="L367" i="17"/>
  <c r="P367" i="17"/>
  <c r="I367" i="17"/>
  <c r="M367" i="17"/>
  <c r="D383" i="17"/>
  <c r="F383" i="17"/>
  <c r="J383" i="17"/>
  <c r="N383" i="17"/>
  <c r="G383" i="17"/>
  <c r="K383" i="17"/>
  <c r="O383" i="17"/>
  <c r="H383" i="17"/>
  <c r="L383" i="17"/>
  <c r="P383" i="17"/>
  <c r="I383" i="17"/>
  <c r="M383" i="17"/>
  <c r="D395" i="17"/>
  <c r="F395" i="17"/>
  <c r="J395" i="17"/>
  <c r="N395" i="17"/>
  <c r="G395" i="17"/>
  <c r="K395" i="17"/>
  <c r="O395" i="17"/>
  <c r="H395" i="17"/>
  <c r="L395" i="17"/>
  <c r="P395" i="17"/>
  <c r="M395" i="17"/>
  <c r="I395" i="17"/>
  <c r="D407" i="17"/>
  <c r="F407" i="17"/>
  <c r="J407" i="17"/>
  <c r="N407" i="17"/>
  <c r="G407" i="17"/>
  <c r="K407" i="17"/>
  <c r="O407" i="17"/>
  <c r="H407" i="17"/>
  <c r="L407" i="17"/>
  <c r="P407" i="17"/>
  <c r="M407" i="17"/>
  <c r="I407" i="17"/>
  <c r="D427" i="17"/>
  <c r="F427" i="17"/>
  <c r="J427" i="17"/>
  <c r="N427" i="17"/>
  <c r="G427" i="17"/>
  <c r="K427" i="17"/>
  <c r="O427" i="17"/>
  <c r="H427" i="17"/>
  <c r="L427" i="17"/>
  <c r="P427" i="17"/>
  <c r="I427" i="17"/>
  <c r="M427" i="17"/>
  <c r="D483" i="17"/>
  <c r="I483" i="17"/>
  <c r="M483" i="17"/>
  <c r="P483" i="17"/>
  <c r="F483" i="17"/>
  <c r="J483" i="17"/>
  <c r="N483" i="17"/>
  <c r="H483" i="17"/>
  <c r="G483" i="17"/>
  <c r="K483" i="17"/>
  <c r="O483" i="17"/>
  <c r="L483" i="17"/>
  <c r="D507" i="17"/>
  <c r="I507" i="17"/>
  <c r="M507" i="17"/>
  <c r="L507" i="17"/>
  <c r="F507" i="17"/>
  <c r="J507" i="17"/>
  <c r="N507" i="17"/>
  <c r="H507" i="17"/>
  <c r="G507" i="17"/>
  <c r="K507" i="17"/>
  <c r="O507" i="17"/>
  <c r="P507" i="17"/>
  <c r="H4" i="17"/>
  <c r="L4" i="17"/>
  <c r="P4" i="17"/>
  <c r="D4" i="17"/>
  <c r="I4" i="17"/>
  <c r="M4" i="17"/>
  <c r="J4" i="17"/>
  <c r="N4" i="17"/>
  <c r="K4" i="17"/>
  <c r="O4" i="17"/>
  <c r="G4" i="17"/>
  <c r="F4" i="17"/>
  <c r="D8" i="17"/>
  <c r="I8" i="17"/>
  <c r="M8" i="17"/>
  <c r="J8" i="17"/>
  <c r="N8" i="17"/>
  <c r="G8" i="17"/>
  <c r="K8" i="17"/>
  <c r="O8" i="17"/>
  <c r="L8" i="17"/>
  <c r="P8" i="17"/>
  <c r="H8" i="17"/>
  <c r="F8" i="17"/>
  <c r="D12" i="17"/>
  <c r="I12" i="17"/>
  <c r="M12" i="17"/>
  <c r="J12" i="17"/>
  <c r="L12" i="17"/>
  <c r="G12" i="17"/>
  <c r="N12" i="17"/>
  <c r="H12" i="17"/>
  <c r="O12" i="17"/>
  <c r="K12" i="17"/>
  <c r="P12" i="17"/>
  <c r="F12" i="17"/>
  <c r="D16" i="17"/>
  <c r="I16" i="17"/>
  <c r="M16" i="17"/>
  <c r="J16" i="17"/>
  <c r="N16" i="17"/>
  <c r="G16" i="17"/>
  <c r="K16" i="17"/>
  <c r="O16" i="17"/>
  <c r="H16" i="17"/>
  <c r="L16" i="17"/>
  <c r="P16" i="17"/>
  <c r="F16" i="17"/>
  <c r="D20" i="17"/>
  <c r="I20" i="17"/>
  <c r="M20" i="17"/>
  <c r="J20" i="17"/>
  <c r="N20" i="17"/>
  <c r="G20" i="17"/>
  <c r="K20" i="17"/>
  <c r="O20" i="17"/>
  <c r="L20" i="17"/>
  <c r="P20" i="17"/>
  <c r="H20" i="17"/>
  <c r="F20" i="17"/>
  <c r="D24" i="17"/>
  <c r="H24" i="17"/>
  <c r="L24" i="17"/>
  <c r="P24" i="17"/>
  <c r="I24" i="17"/>
  <c r="M24" i="17"/>
  <c r="J24" i="17"/>
  <c r="N24" i="17"/>
  <c r="G24" i="17"/>
  <c r="K24" i="17"/>
  <c r="O24" i="17"/>
  <c r="F24" i="17"/>
  <c r="D28" i="17"/>
  <c r="G28" i="17"/>
  <c r="K28" i="17"/>
  <c r="O28" i="17"/>
  <c r="H28" i="17"/>
  <c r="L28" i="17"/>
  <c r="P28" i="17"/>
  <c r="I28" i="17"/>
  <c r="M28" i="17"/>
  <c r="J28" i="17"/>
  <c r="N28" i="17"/>
  <c r="F28" i="17"/>
  <c r="D32" i="17"/>
  <c r="G32" i="17"/>
  <c r="K32" i="17"/>
  <c r="O32" i="17"/>
  <c r="H32" i="17"/>
  <c r="L32" i="17"/>
  <c r="P32" i="17"/>
  <c r="I32" i="17"/>
  <c r="M32" i="17"/>
  <c r="J32" i="17"/>
  <c r="N32" i="17"/>
  <c r="F32" i="17"/>
  <c r="D36" i="17"/>
  <c r="G36" i="17"/>
  <c r="K36" i="17"/>
  <c r="O36" i="17"/>
  <c r="H36" i="17"/>
  <c r="L36" i="17"/>
  <c r="P36" i="17"/>
  <c r="I36" i="17"/>
  <c r="M36" i="17"/>
  <c r="J36" i="17"/>
  <c r="N36" i="17"/>
  <c r="F36" i="17"/>
  <c r="D40" i="17"/>
  <c r="G40" i="17"/>
  <c r="K40" i="17"/>
  <c r="O40" i="17"/>
  <c r="H40" i="17"/>
  <c r="L40" i="17"/>
  <c r="P40" i="17"/>
  <c r="I40" i="17"/>
  <c r="J40" i="17"/>
  <c r="M40" i="17"/>
  <c r="N40" i="17"/>
  <c r="F40" i="17"/>
  <c r="D44" i="17"/>
  <c r="J44" i="17"/>
  <c r="N44" i="17"/>
  <c r="G44" i="17"/>
  <c r="K44" i="17"/>
  <c r="O44" i="17"/>
  <c r="H44" i="17"/>
  <c r="L44" i="17"/>
  <c r="P44" i="17"/>
  <c r="I44" i="17"/>
  <c r="M44" i="17"/>
  <c r="F44" i="17"/>
  <c r="D48" i="17"/>
  <c r="J48" i="17"/>
  <c r="N48" i="17"/>
  <c r="G48" i="17"/>
  <c r="K48" i="17"/>
  <c r="O48" i="17"/>
  <c r="H48" i="17"/>
  <c r="L48" i="17"/>
  <c r="P48" i="17"/>
  <c r="I48" i="17"/>
  <c r="M48" i="17"/>
  <c r="F48" i="17"/>
  <c r="D52" i="17"/>
  <c r="I52" i="17"/>
  <c r="M52" i="17"/>
  <c r="J52" i="17"/>
  <c r="N52" i="17"/>
  <c r="G52" i="17"/>
  <c r="K52" i="17"/>
  <c r="O52" i="17"/>
  <c r="H52" i="17"/>
  <c r="L52" i="17"/>
  <c r="P52" i="17"/>
  <c r="F52" i="17"/>
  <c r="D56" i="17"/>
  <c r="H56" i="17"/>
  <c r="L56" i="17"/>
  <c r="P56" i="17"/>
  <c r="I56" i="17"/>
  <c r="M56" i="17"/>
  <c r="J56" i="17"/>
  <c r="N56" i="17"/>
  <c r="O56" i="17"/>
  <c r="G56" i="17"/>
  <c r="K56" i="17"/>
  <c r="F56" i="17"/>
  <c r="D60" i="17"/>
  <c r="G60" i="17"/>
  <c r="K60" i="17"/>
  <c r="O60" i="17"/>
  <c r="H60" i="17"/>
  <c r="L60" i="17"/>
  <c r="P60" i="17"/>
  <c r="I60" i="17"/>
  <c r="M60" i="17"/>
  <c r="J60" i="17"/>
  <c r="N60" i="17"/>
  <c r="F60" i="17"/>
  <c r="D64" i="17"/>
  <c r="J64" i="17"/>
  <c r="N64" i="17"/>
  <c r="G64" i="17"/>
  <c r="K64" i="17"/>
  <c r="O64" i="17"/>
  <c r="H64" i="17"/>
  <c r="L64" i="17"/>
  <c r="P64" i="17"/>
  <c r="M64" i="17"/>
  <c r="I64" i="17"/>
  <c r="F64" i="17"/>
  <c r="D68" i="17"/>
  <c r="I68" i="17"/>
  <c r="M68" i="17"/>
  <c r="J68" i="17"/>
  <c r="N68" i="17"/>
  <c r="G68" i="17"/>
  <c r="K68" i="17"/>
  <c r="O68" i="17"/>
  <c r="H68" i="17"/>
  <c r="L68" i="17"/>
  <c r="P68" i="17"/>
  <c r="F68" i="17"/>
  <c r="D72" i="17"/>
  <c r="H72" i="17"/>
  <c r="L72" i="17"/>
  <c r="P72" i="17"/>
  <c r="I72" i="17"/>
  <c r="M72" i="17"/>
  <c r="J72" i="17"/>
  <c r="N72" i="17"/>
  <c r="K72" i="17"/>
  <c r="O72" i="17"/>
  <c r="G72" i="17"/>
  <c r="F72" i="17"/>
  <c r="D76" i="17"/>
  <c r="G76" i="17"/>
  <c r="K76" i="17"/>
  <c r="O76" i="17"/>
  <c r="H76" i="17"/>
  <c r="L76" i="17"/>
  <c r="P76" i="17"/>
  <c r="I76" i="17"/>
  <c r="M76" i="17"/>
  <c r="J76" i="17"/>
  <c r="N76" i="17"/>
  <c r="F76" i="17"/>
  <c r="D80" i="17"/>
  <c r="J80" i="17"/>
  <c r="N80" i="17"/>
  <c r="G80" i="17"/>
  <c r="K80" i="17"/>
  <c r="O80" i="17"/>
  <c r="H80" i="17"/>
  <c r="L80" i="17"/>
  <c r="P80" i="17"/>
  <c r="I80" i="17"/>
  <c r="M80" i="17"/>
  <c r="F80" i="17"/>
  <c r="D84" i="17"/>
  <c r="I84" i="17"/>
  <c r="M84" i="17"/>
  <c r="J84" i="17"/>
  <c r="N84" i="17"/>
  <c r="G84" i="17"/>
  <c r="K84" i="17"/>
  <c r="O84" i="17"/>
  <c r="P84" i="17"/>
  <c r="H84" i="17"/>
  <c r="L84" i="17"/>
  <c r="F84" i="17"/>
  <c r="D88" i="17"/>
  <c r="H88" i="17"/>
  <c r="L88" i="17"/>
  <c r="P88" i="17"/>
  <c r="I88" i="17"/>
  <c r="M88" i="17"/>
  <c r="J88" i="17"/>
  <c r="N88" i="17"/>
  <c r="G88" i="17"/>
  <c r="K88" i="17"/>
  <c r="O88" i="17"/>
  <c r="F88" i="17"/>
  <c r="D92" i="17"/>
  <c r="G92" i="17"/>
  <c r="K92" i="17"/>
  <c r="O92" i="17"/>
  <c r="I92" i="17"/>
  <c r="M92" i="17"/>
  <c r="J92" i="17"/>
  <c r="L92" i="17"/>
  <c r="N92" i="17"/>
  <c r="P92" i="17"/>
  <c r="H92" i="17"/>
  <c r="F92" i="17"/>
  <c r="D96" i="17"/>
  <c r="J96" i="17"/>
  <c r="N96" i="17"/>
  <c r="H96" i="17"/>
  <c r="L96" i="17"/>
  <c r="P96" i="17"/>
  <c r="I96" i="17"/>
  <c r="K96" i="17"/>
  <c r="M96" i="17"/>
  <c r="G96" i="17"/>
  <c r="O96" i="17"/>
  <c r="F96" i="17"/>
  <c r="D100" i="17"/>
  <c r="H100" i="17"/>
  <c r="L100" i="17"/>
  <c r="P100" i="17"/>
  <c r="I100" i="17"/>
  <c r="M100" i="17"/>
  <c r="J100" i="17"/>
  <c r="N100" i="17"/>
  <c r="G100" i="17"/>
  <c r="K100" i="17"/>
  <c r="O100" i="17"/>
  <c r="F100" i="17"/>
  <c r="D104" i="17"/>
  <c r="G104" i="17"/>
  <c r="K104" i="17"/>
  <c r="O104" i="17"/>
  <c r="H104" i="17"/>
  <c r="L104" i="17"/>
  <c r="P104" i="17"/>
  <c r="I104" i="17"/>
  <c r="M104" i="17"/>
  <c r="N104" i="17"/>
  <c r="J104" i="17"/>
  <c r="F104" i="17"/>
  <c r="D108" i="17"/>
  <c r="J108" i="17"/>
  <c r="N108" i="17"/>
  <c r="G108" i="17"/>
  <c r="K108" i="17"/>
  <c r="O108" i="17"/>
  <c r="H108" i="17"/>
  <c r="L108" i="17"/>
  <c r="P108" i="17"/>
  <c r="I108" i="17"/>
  <c r="M108" i="17"/>
  <c r="F108" i="17"/>
  <c r="D112" i="17"/>
  <c r="I112" i="17"/>
  <c r="M112" i="17"/>
  <c r="J112" i="17"/>
  <c r="N112" i="17"/>
  <c r="G112" i="17"/>
  <c r="K112" i="17"/>
  <c r="O112" i="17"/>
  <c r="L112" i="17"/>
  <c r="P112" i="17"/>
  <c r="H112" i="17"/>
  <c r="F112" i="17"/>
  <c r="D116" i="17"/>
  <c r="H116" i="17"/>
  <c r="L116" i="17"/>
  <c r="P116" i="17"/>
  <c r="I116" i="17"/>
  <c r="M116" i="17"/>
  <c r="J116" i="17"/>
  <c r="N116" i="17"/>
  <c r="G116" i="17"/>
  <c r="K116" i="17"/>
  <c r="O116" i="17"/>
  <c r="F116" i="17"/>
  <c r="D120" i="17"/>
  <c r="G120" i="17"/>
  <c r="K120" i="17"/>
  <c r="O120" i="17"/>
  <c r="H120" i="17"/>
  <c r="L120" i="17"/>
  <c r="P120" i="17"/>
  <c r="I120" i="17"/>
  <c r="M120" i="17"/>
  <c r="J120" i="17"/>
  <c r="N120" i="17"/>
  <c r="F120" i="17"/>
  <c r="D124" i="17"/>
  <c r="J124" i="17"/>
  <c r="N124" i="17"/>
  <c r="G124" i="17"/>
  <c r="K124" i="17"/>
  <c r="O124" i="17"/>
  <c r="H124" i="17"/>
  <c r="L124" i="17"/>
  <c r="P124" i="17"/>
  <c r="I124" i="17"/>
  <c r="M124" i="17"/>
  <c r="F124" i="17"/>
  <c r="D128" i="17"/>
  <c r="I128" i="17"/>
  <c r="M128" i="17"/>
  <c r="J128" i="17"/>
  <c r="N128" i="17"/>
  <c r="G128" i="17"/>
  <c r="K128" i="17"/>
  <c r="O128" i="17"/>
  <c r="H128" i="17"/>
  <c r="L128" i="17"/>
  <c r="P128" i="17"/>
  <c r="F128" i="17"/>
  <c r="D132" i="17"/>
  <c r="H132" i="17"/>
  <c r="L132" i="17"/>
  <c r="P132" i="17"/>
  <c r="I132" i="17"/>
  <c r="M132" i="17"/>
  <c r="J132" i="17"/>
  <c r="N132" i="17"/>
  <c r="O132" i="17"/>
  <c r="G132" i="17"/>
  <c r="K132" i="17"/>
  <c r="F132" i="17"/>
  <c r="D136" i="17"/>
  <c r="G136" i="17"/>
  <c r="K136" i="17"/>
  <c r="O136" i="17"/>
  <c r="H136" i="17"/>
  <c r="L136" i="17"/>
  <c r="P136" i="17"/>
  <c r="I136" i="17"/>
  <c r="M136" i="17"/>
  <c r="J136" i="17"/>
  <c r="N136" i="17"/>
  <c r="F136" i="17"/>
  <c r="D140" i="17"/>
  <c r="J140" i="17"/>
  <c r="N140" i="17"/>
  <c r="G140" i="17"/>
  <c r="K140" i="17"/>
  <c r="O140" i="17"/>
  <c r="H140" i="17"/>
  <c r="L140" i="17"/>
  <c r="P140" i="17"/>
  <c r="M140" i="17"/>
  <c r="I140" i="17"/>
  <c r="F140" i="17"/>
  <c r="D144" i="17"/>
  <c r="I144" i="17"/>
  <c r="M144" i="17"/>
  <c r="J144" i="17"/>
  <c r="N144" i="17"/>
  <c r="G144" i="17"/>
  <c r="K144" i="17"/>
  <c r="O144" i="17"/>
  <c r="H144" i="17"/>
  <c r="L144" i="17"/>
  <c r="P144" i="17"/>
  <c r="F144" i="17"/>
  <c r="D148" i="17"/>
  <c r="H148" i="17"/>
  <c r="L148" i="17"/>
  <c r="P148" i="17"/>
  <c r="J148" i="17"/>
  <c r="N148" i="17"/>
  <c r="M148" i="17"/>
  <c r="G148" i="17"/>
  <c r="O148" i="17"/>
  <c r="I148" i="17"/>
  <c r="K148" i="17"/>
  <c r="F148" i="17"/>
  <c r="D152" i="17"/>
  <c r="J152" i="17"/>
  <c r="N152" i="17"/>
  <c r="G152" i="17"/>
  <c r="K152" i="17"/>
  <c r="O152" i="17"/>
  <c r="H152" i="17"/>
  <c r="L152" i="17"/>
  <c r="P152" i="17"/>
  <c r="I152" i="17"/>
  <c r="M152" i="17"/>
  <c r="F152" i="17"/>
  <c r="D156" i="17"/>
  <c r="I156" i="17"/>
  <c r="M156" i="17"/>
  <c r="J156" i="17"/>
  <c r="N156" i="17"/>
  <c r="G156" i="17"/>
  <c r="K156" i="17"/>
  <c r="O156" i="17"/>
  <c r="H156" i="17"/>
  <c r="L156" i="17"/>
  <c r="P156" i="17"/>
  <c r="F156" i="17"/>
  <c r="D160" i="17"/>
  <c r="H160" i="17"/>
  <c r="L160" i="17"/>
  <c r="P160" i="17"/>
  <c r="I160" i="17"/>
  <c r="M160" i="17"/>
  <c r="J160" i="17"/>
  <c r="N160" i="17"/>
  <c r="O160" i="17"/>
  <c r="G160" i="17"/>
  <c r="K160" i="17"/>
  <c r="F160" i="17"/>
  <c r="D164" i="17"/>
  <c r="G164" i="17"/>
  <c r="K164" i="17"/>
  <c r="O164" i="17"/>
  <c r="H164" i="17"/>
  <c r="L164" i="17"/>
  <c r="P164" i="17"/>
  <c r="I164" i="17"/>
  <c r="M164" i="17"/>
  <c r="J164" i="17"/>
  <c r="N164" i="17"/>
  <c r="F164" i="17"/>
  <c r="D168" i="17"/>
  <c r="J168" i="17"/>
  <c r="N168" i="17"/>
  <c r="G168" i="17"/>
  <c r="K168" i="17"/>
  <c r="O168" i="17"/>
  <c r="H168" i="17"/>
  <c r="L168" i="17"/>
  <c r="P168" i="17"/>
  <c r="M168" i="17"/>
  <c r="I168" i="17"/>
  <c r="F168" i="17"/>
  <c r="D172" i="17"/>
  <c r="I172" i="17"/>
  <c r="M172" i="17"/>
  <c r="J172" i="17"/>
  <c r="N172" i="17"/>
  <c r="G172" i="17"/>
  <c r="K172" i="17"/>
  <c r="O172" i="17"/>
  <c r="H172" i="17"/>
  <c r="L172" i="17"/>
  <c r="P172" i="17"/>
  <c r="F172" i="17"/>
  <c r="D176" i="17"/>
  <c r="H176" i="17"/>
  <c r="L176" i="17"/>
  <c r="P176" i="17"/>
  <c r="I176" i="17"/>
  <c r="M176" i="17"/>
  <c r="J176" i="17"/>
  <c r="N176" i="17"/>
  <c r="K176" i="17"/>
  <c r="O176" i="17"/>
  <c r="G176" i="17"/>
  <c r="F176" i="17"/>
  <c r="D180" i="17"/>
  <c r="G180" i="17"/>
  <c r="K180" i="17"/>
  <c r="O180" i="17"/>
  <c r="H180" i="17"/>
  <c r="L180" i="17"/>
  <c r="P180" i="17"/>
  <c r="I180" i="17"/>
  <c r="M180" i="17"/>
  <c r="J180" i="17"/>
  <c r="N180" i="17"/>
  <c r="F180" i="17"/>
  <c r="D184" i="17"/>
  <c r="J184" i="17"/>
  <c r="N184" i="17"/>
  <c r="G184" i="17"/>
  <c r="K184" i="17"/>
  <c r="O184" i="17"/>
  <c r="H184" i="17"/>
  <c r="L184" i="17"/>
  <c r="P184" i="17"/>
  <c r="I184" i="17"/>
  <c r="M184" i="17"/>
  <c r="F184" i="17"/>
  <c r="D188" i="17"/>
  <c r="I188" i="17"/>
  <c r="M188" i="17"/>
  <c r="J188" i="17"/>
  <c r="N188" i="17"/>
  <c r="G188" i="17"/>
  <c r="K188" i="17"/>
  <c r="O188" i="17"/>
  <c r="P188" i="17"/>
  <c r="H188" i="17"/>
  <c r="L188" i="17"/>
  <c r="F188" i="17"/>
  <c r="D192" i="17"/>
  <c r="H192" i="17"/>
  <c r="L192" i="17"/>
  <c r="P192" i="17"/>
  <c r="I192" i="17"/>
  <c r="M192" i="17"/>
  <c r="J192" i="17"/>
  <c r="N192" i="17"/>
  <c r="G192" i="17"/>
  <c r="K192" i="17"/>
  <c r="O192" i="17"/>
  <c r="F192" i="17"/>
  <c r="D196" i="17"/>
  <c r="G196" i="17"/>
  <c r="K196" i="17"/>
  <c r="O196" i="17"/>
  <c r="H196" i="17"/>
  <c r="L196" i="17"/>
  <c r="P196" i="17"/>
  <c r="I196" i="17"/>
  <c r="M196" i="17"/>
  <c r="N196" i="17"/>
  <c r="J196" i="17"/>
  <c r="F196" i="17"/>
  <c r="D200" i="17"/>
  <c r="J200" i="17"/>
  <c r="N200" i="17"/>
  <c r="G200" i="17"/>
  <c r="K200" i="17"/>
  <c r="O200" i="17"/>
  <c r="H200" i="17"/>
  <c r="L200" i="17"/>
  <c r="P200" i="17"/>
  <c r="I200" i="17"/>
  <c r="M200" i="17"/>
  <c r="F200" i="17"/>
  <c r="D204" i="17"/>
  <c r="I204" i="17"/>
  <c r="M204" i="17"/>
  <c r="J204" i="17"/>
  <c r="N204" i="17"/>
  <c r="G204" i="17"/>
  <c r="K204" i="17"/>
  <c r="O204" i="17"/>
  <c r="L204" i="17"/>
  <c r="P204" i="17"/>
  <c r="H204" i="17"/>
  <c r="F204" i="17"/>
  <c r="D208" i="17"/>
  <c r="H208" i="17"/>
  <c r="L208" i="17"/>
  <c r="P208" i="17"/>
  <c r="I208" i="17"/>
  <c r="M208" i="17"/>
  <c r="J208" i="17"/>
  <c r="N208" i="17"/>
  <c r="G208" i="17"/>
  <c r="K208" i="17"/>
  <c r="O208" i="17"/>
  <c r="F208" i="17"/>
  <c r="D212" i="17"/>
  <c r="G212" i="17"/>
  <c r="K212" i="17"/>
  <c r="O212" i="17"/>
  <c r="H212" i="17"/>
  <c r="L212" i="17"/>
  <c r="P212" i="17"/>
  <c r="I212" i="17"/>
  <c r="M212" i="17"/>
  <c r="J212" i="17"/>
  <c r="N212" i="17"/>
  <c r="F212" i="17"/>
  <c r="D216" i="17"/>
  <c r="J216" i="17"/>
  <c r="N216" i="17"/>
  <c r="G216" i="17"/>
  <c r="K216" i="17"/>
  <c r="O216" i="17"/>
  <c r="H216" i="17"/>
  <c r="L216" i="17"/>
  <c r="P216" i="17"/>
  <c r="I216" i="17"/>
  <c r="M216" i="17"/>
  <c r="F216" i="17"/>
  <c r="D220" i="17"/>
  <c r="I220" i="17"/>
  <c r="M220" i="17"/>
  <c r="J220" i="17"/>
  <c r="N220" i="17"/>
  <c r="G220" i="17"/>
  <c r="K220" i="17"/>
  <c r="O220" i="17"/>
  <c r="H220" i="17"/>
  <c r="L220" i="17"/>
  <c r="P220" i="17"/>
  <c r="F220" i="17"/>
  <c r="D224" i="17"/>
  <c r="H224" i="17"/>
  <c r="L224" i="17"/>
  <c r="P224" i="17"/>
  <c r="I224" i="17"/>
  <c r="M224" i="17"/>
  <c r="J224" i="17"/>
  <c r="N224" i="17"/>
  <c r="O224" i="17"/>
  <c r="G224" i="17"/>
  <c r="K224" i="17"/>
  <c r="F224" i="17"/>
  <c r="D228" i="17"/>
  <c r="G228" i="17"/>
  <c r="K228" i="17"/>
  <c r="O228" i="17"/>
  <c r="H228" i="17"/>
  <c r="L228" i="17"/>
  <c r="P228" i="17"/>
  <c r="I228" i="17"/>
  <c r="M228" i="17"/>
  <c r="J228" i="17"/>
  <c r="N228" i="17"/>
  <c r="F228" i="17"/>
  <c r="D232" i="17"/>
  <c r="J232" i="17"/>
  <c r="N232" i="17"/>
  <c r="G232" i="17"/>
  <c r="K232" i="17"/>
  <c r="O232" i="17"/>
  <c r="H232" i="17"/>
  <c r="L232" i="17"/>
  <c r="P232" i="17"/>
  <c r="M232" i="17"/>
  <c r="I232" i="17"/>
  <c r="F232" i="17"/>
  <c r="D236" i="17"/>
  <c r="I236" i="17"/>
  <c r="M236" i="17"/>
  <c r="J236" i="17"/>
  <c r="N236" i="17"/>
  <c r="G236" i="17"/>
  <c r="K236" i="17"/>
  <c r="O236" i="17"/>
  <c r="H236" i="17"/>
  <c r="L236" i="17"/>
  <c r="P236" i="17"/>
  <c r="F236" i="17"/>
  <c r="D240" i="17"/>
  <c r="H240" i="17"/>
  <c r="L240" i="17"/>
  <c r="P240" i="17"/>
  <c r="I240" i="17"/>
  <c r="M240" i="17"/>
  <c r="J240" i="17"/>
  <c r="N240" i="17"/>
  <c r="K240" i="17"/>
  <c r="O240" i="17"/>
  <c r="G240" i="17"/>
  <c r="F240" i="17"/>
  <c r="D244" i="17"/>
  <c r="G244" i="17"/>
  <c r="K244" i="17"/>
  <c r="O244" i="17"/>
  <c r="H244" i="17"/>
  <c r="L244" i="17"/>
  <c r="P244" i="17"/>
  <c r="I244" i="17"/>
  <c r="M244" i="17"/>
  <c r="J244" i="17"/>
  <c r="N244" i="17"/>
  <c r="F244" i="17"/>
  <c r="D248" i="17"/>
  <c r="J248" i="17"/>
  <c r="N248" i="17"/>
  <c r="G248" i="17"/>
  <c r="K248" i="17"/>
  <c r="O248" i="17"/>
  <c r="H248" i="17"/>
  <c r="L248" i="17"/>
  <c r="P248" i="17"/>
  <c r="I248" i="17"/>
  <c r="M248" i="17"/>
  <c r="F248" i="17"/>
  <c r="D252" i="17"/>
  <c r="I252" i="17"/>
  <c r="M252" i="17"/>
  <c r="J252" i="17"/>
  <c r="N252" i="17"/>
  <c r="G252" i="17"/>
  <c r="K252" i="17"/>
  <c r="O252" i="17"/>
  <c r="P252" i="17"/>
  <c r="H252" i="17"/>
  <c r="L252" i="17"/>
  <c r="F252" i="17"/>
  <c r="D256" i="17"/>
  <c r="H256" i="17"/>
  <c r="L256" i="17"/>
  <c r="P256" i="17"/>
  <c r="J256" i="17"/>
  <c r="N256" i="17"/>
  <c r="I256" i="17"/>
  <c r="K256" i="17"/>
  <c r="M256" i="17"/>
  <c r="O256" i="17"/>
  <c r="G256" i="17"/>
  <c r="F256" i="17"/>
  <c r="D260" i="17"/>
  <c r="G260" i="17"/>
  <c r="K260" i="17"/>
  <c r="O260" i="17"/>
  <c r="I260" i="17"/>
  <c r="M260" i="17"/>
  <c r="H260" i="17"/>
  <c r="P260" i="17"/>
  <c r="J260" i="17"/>
  <c r="L260" i="17"/>
  <c r="N260" i="17"/>
  <c r="F260" i="17"/>
  <c r="D264" i="17"/>
  <c r="J264" i="17"/>
  <c r="H264" i="17"/>
  <c r="L264" i="17"/>
  <c r="G264" i="17"/>
  <c r="N264" i="17"/>
  <c r="I264" i="17"/>
  <c r="O264" i="17"/>
  <c r="K264" i="17"/>
  <c r="P264" i="17"/>
  <c r="M264" i="17"/>
  <c r="F264" i="17"/>
  <c r="D268" i="17"/>
  <c r="I268" i="17"/>
  <c r="M268" i="17"/>
  <c r="J268" i="17"/>
  <c r="N268" i="17"/>
  <c r="G268" i="17"/>
  <c r="K268" i="17"/>
  <c r="O268" i="17"/>
  <c r="L268" i="17"/>
  <c r="P268" i="17"/>
  <c r="H268" i="17"/>
  <c r="F268" i="17"/>
  <c r="D272" i="17"/>
  <c r="H272" i="17"/>
  <c r="L272" i="17"/>
  <c r="P272" i="17"/>
  <c r="I272" i="17"/>
  <c r="M272" i="17"/>
  <c r="J272" i="17"/>
  <c r="N272" i="17"/>
  <c r="G272" i="17"/>
  <c r="K272" i="17"/>
  <c r="O272" i="17"/>
  <c r="F272" i="17"/>
  <c r="D276" i="17"/>
  <c r="G276" i="17"/>
  <c r="K276" i="17"/>
  <c r="O276" i="17"/>
  <c r="H276" i="17"/>
  <c r="L276" i="17"/>
  <c r="P276" i="17"/>
  <c r="I276" i="17"/>
  <c r="M276" i="17"/>
  <c r="J276" i="17"/>
  <c r="N276" i="17"/>
  <c r="F276" i="17"/>
  <c r="D280" i="17"/>
  <c r="J280" i="17"/>
  <c r="N280" i="17"/>
  <c r="G280" i="17"/>
  <c r="K280" i="17"/>
  <c r="O280" i="17"/>
  <c r="H280" i="17"/>
  <c r="L280" i="17"/>
  <c r="P280" i="17"/>
  <c r="I280" i="17"/>
  <c r="M280" i="17"/>
  <c r="F280" i="17"/>
  <c r="D284" i="17"/>
  <c r="I284" i="17"/>
  <c r="M284" i="17"/>
  <c r="J284" i="17"/>
  <c r="N284" i="17"/>
  <c r="G284" i="17"/>
  <c r="K284" i="17"/>
  <c r="O284" i="17"/>
  <c r="H284" i="17"/>
  <c r="L284" i="17"/>
  <c r="P284" i="17"/>
  <c r="F284" i="17"/>
  <c r="D288" i="17"/>
  <c r="H288" i="17"/>
  <c r="L288" i="17"/>
  <c r="P288" i="17"/>
  <c r="I288" i="17"/>
  <c r="M288" i="17"/>
  <c r="J288" i="17"/>
  <c r="N288" i="17"/>
  <c r="O288" i="17"/>
  <c r="G288" i="17"/>
  <c r="K288" i="17"/>
  <c r="F288" i="17"/>
  <c r="D292" i="17"/>
  <c r="G292" i="17"/>
  <c r="K292" i="17"/>
  <c r="O292" i="17"/>
  <c r="H292" i="17"/>
  <c r="L292" i="17"/>
  <c r="P292" i="17"/>
  <c r="I292" i="17"/>
  <c r="M292" i="17"/>
  <c r="J292" i="17"/>
  <c r="N292" i="17"/>
  <c r="F292" i="17"/>
  <c r="D296" i="17"/>
  <c r="J296" i="17"/>
  <c r="N296" i="17"/>
  <c r="G296" i="17"/>
  <c r="K296" i="17"/>
  <c r="O296" i="17"/>
  <c r="H296" i="17"/>
  <c r="L296" i="17"/>
  <c r="P296" i="17"/>
  <c r="M296" i="17"/>
  <c r="I296" i="17"/>
  <c r="F296" i="17"/>
  <c r="D300" i="17"/>
  <c r="I300" i="17"/>
  <c r="M300" i="17"/>
  <c r="J300" i="17"/>
  <c r="N300" i="17"/>
  <c r="G300" i="17"/>
  <c r="K300" i="17"/>
  <c r="O300" i="17"/>
  <c r="H300" i="17"/>
  <c r="L300" i="17"/>
  <c r="P300" i="17"/>
  <c r="F300" i="17"/>
  <c r="D304" i="17"/>
  <c r="H304" i="17"/>
  <c r="L304" i="17"/>
  <c r="P304" i="17"/>
  <c r="I304" i="17"/>
  <c r="M304" i="17"/>
  <c r="J304" i="17"/>
  <c r="N304" i="17"/>
  <c r="K304" i="17"/>
  <c r="O304" i="17"/>
  <c r="G304" i="17"/>
  <c r="F304" i="17"/>
  <c r="D308" i="17"/>
  <c r="G308" i="17"/>
  <c r="K308" i="17"/>
  <c r="O308" i="17"/>
  <c r="H308" i="17"/>
  <c r="L308" i="17"/>
  <c r="P308" i="17"/>
  <c r="I308" i="17"/>
  <c r="M308" i="17"/>
  <c r="J308" i="17"/>
  <c r="N308" i="17"/>
  <c r="F308" i="17"/>
  <c r="D312" i="17"/>
  <c r="J312" i="17"/>
  <c r="N312" i="17"/>
  <c r="G312" i="17"/>
  <c r="K312" i="17"/>
  <c r="O312" i="17"/>
  <c r="H312" i="17"/>
  <c r="L312" i="17"/>
  <c r="P312" i="17"/>
  <c r="I312" i="17"/>
  <c r="M312" i="17"/>
  <c r="F312" i="17"/>
  <c r="D316" i="17"/>
  <c r="I316" i="17"/>
  <c r="M316" i="17"/>
  <c r="J316" i="17"/>
  <c r="N316" i="17"/>
  <c r="G316" i="17"/>
  <c r="K316" i="17"/>
  <c r="O316" i="17"/>
  <c r="P316" i="17"/>
  <c r="H316" i="17"/>
  <c r="L316" i="17"/>
  <c r="F316" i="17"/>
  <c r="D320" i="17"/>
  <c r="H320" i="17"/>
  <c r="L320" i="17"/>
  <c r="P320" i="17"/>
  <c r="I320" i="17"/>
  <c r="M320" i="17"/>
  <c r="J320" i="17"/>
  <c r="N320" i="17"/>
  <c r="G320" i="17"/>
  <c r="K320" i="17"/>
  <c r="O320" i="17"/>
  <c r="F320" i="17"/>
  <c r="D324" i="17"/>
  <c r="G324" i="17"/>
  <c r="K324" i="17"/>
  <c r="O324" i="17"/>
  <c r="H324" i="17"/>
  <c r="L324" i="17"/>
  <c r="P324" i="17"/>
  <c r="I324" i="17"/>
  <c r="M324" i="17"/>
  <c r="N324" i="17"/>
  <c r="J324" i="17"/>
  <c r="F324" i="17"/>
  <c r="D328" i="17"/>
  <c r="J328" i="17"/>
  <c r="N328" i="17"/>
  <c r="G328" i="17"/>
  <c r="K328" i="17"/>
  <c r="O328" i="17"/>
  <c r="H328" i="17"/>
  <c r="L328" i="17"/>
  <c r="P328" i="17"/>
  <c r="I328" i="17"/>
  <c r="M328" i="17"/>
  <c r="F328" i="17"/>
  <c r="D332" i="17"/>
  <c r="I332" i="17"/>
  <c r="M332" i="17"/>
  <c r="J332" i="17"/>
  <c r="N332" i="17"/>
  <c r="G332" i="17"/>
  <c r="K332" i="17"/>
  <c r="O332" i="17"/>
  <c r="L332" i="17"/>
  <c r="P332" i="17"/>
  <c r="H332" i="17"/>
  <c r="F332" i="17"/>
  <c r="D336" i="17"/>
  <c r="H336" i="17"/>
  <c r="L336" i="17"/>
  <c r="P336" i="17"/>
  <c r="I336" i="17"/>
  <c r="M336" i="17"/>
  <c r="J336" i="17"/>
  <c r="N336" i="17"/>
  <c r="G336" i="17"/>
  <c r="K336" i="17"/>
  <c r="O336" i="17"/>
  <c r="F336" i="17"/>
  <c r="D340" i="17"/>
  <c r="G340" i="17"/>
  <c r="K340" i="17"/>
  <c r="O340" i="17"/>
  <c r="H340" i="17"/>
  <c r="L340" i="17"/>
  <c r="P340" i="17"/>
  <c r="I340" i="17"/>
  <c r="M340" i="17"/>
  <c r="J340" i="17"/>
  <c r="N340" i="17"/>
  <c r="F340" i="17"/>
  <c r="D344" i="17"/>
  <c r="I344" i="17"/>
  <c r="M344" i="17"/>
  <c r="F344" i="17"/>
  <c r="J344" i="17"/>
  <c r="N344" i="17"/>
  <c r="G344" i="17"/>
  <c r="K344" i="17"/>
  <c r="O344" i="17"/>
  <c r="P344" i="17"/>
  <c r="H344" i="17"/>
  <c r="L344" i="17"/>
  <c r="D348" i="17"/>
  <c r="I348" i="17"/>
  <c r="M348" i="17"/>
  <c r="F348" i="17"/>
  <c r="J348" i="17"/>
  <c r="N348" i="17"/>
  <c r="G348" i="17"/>
  <c r="K348" i="17"/>
  <c r="O348" i="17"/>
  <c r="H348" i="17"/>
  <c r="L348" i="17"/>
  <c r="P348" i="17"/>
  <c r="D352" i="17"/>
  <c r="I352" i="17"/>
  <c r="M352" i="17"/>
  <c r="G352" i="17"/>
  <c r="K352" i="17"/>
  <c r="O352" i="17"/>
  <c r="L352" i="17"/>
  <c r="F352" i="17"/>
  <c r="N352" i="17"/>
  <c r="H352" i="17"/>
  <c r="P352" i="17"/>
  <c r="J352" i="17"/>
  <c r="D356" i="17"/>
  <c r="I356" i="17"/>
  <c r="M356" i="17"/>
  <c r="G356" i="17"/>
  <c r="K356" i="17"/>
  <c r="O356" i="17"/>
  <c r="H356" i="17"/>
  <c r="P356" i="17"/>
  <c r="J356" i="17"/>
  <c r="L356" i="17"/>
  <c r="F356" i="17"/>
  <c r="N356" i="17"/>
  <c r="D360" i="17"/>
  <c r="I360" i="17"/>
  <c r="M360" i="17"/>
  <c r="G360" i="17"/>
  <c r="K360" i="17"/>
  <c r="O360" i="17"/>
  <c r="L360" i="17"/>
  <c r="F360" i="17"/>
  <c r="N360" i="17"/>
  <c r="H360" i="17"/>
  <c r="P360" i="17"/>
  <c r="J360" i="17"/>
  <c r="D364" i="17"/>
  <c r="G364" i="17"/>
  <c r="K364" i="17"/>
  <c r="O364" i="17"/>
  <c r="H364" i="17"/>
  <c r="L364" i="17"/>
  <c r="P364" i="17"/>
  <c r="I364" i="17"/>
  <c r="M364" i="17"/>
  <c r="F364" i="17"/>
  <c r="J364" i="17"/>
  <c r="N364" i="17"/>
  <c r="D368" i="17"/>
  <c r="G368" i="17"/>
  <c r="K368" i="17"/>
  <c r="O368" i="17"/>
  <c r="H368" i="17"/>
  <c r="L368" i="17"/>
  <c r="P368" i="17"/>
  <c r="I368" i="17"/>
  <c r="M368" i="17"/>
  <c r="J368" i="17"/>
  <c r="F368" i="17"/>
  <c r="N368" i="17"/>
  <c r="D372" i="17"/>
  <c r="G372" i="17"/>
  <c r="K372" i="17"/>
  <c r="O372" i="17"/>
  <c r="H372" i="17"/>
  <c r="L372" i="17"/>
  <c r="P372" i="17"/>
  <c r="I372" i="17"/>
  <c r="M372" i="17"/>
  <c r="N372" i="17"/>
  <c r="J372" i="17"/>
  <c r="F372" i="17"/>
  <c r="D376" i="17"/>
  <c r="G376" i="17"/>
  <c r="K376" i="17"/>
  <c r="O376" i="17"/>
  <c r="H376" i="17"/>
  <c r="L376" i="17"/>
  <c r="P376" i="17"/>
  <c r="I376" i="17"/>
  <c r="M376" i="17"/>
  <c r="N376" i="17"/>
  <c r="F376" i="17"/>
  <c r="J376" i="17"/>
  <c r="D380" i="17"/>
  <c r="G380" i="17"/>
  <c r="K380" i="17"/>
  <c r="O380" i="17"/>
  <c r="H380" i="17"/>
  <c r="L380" i="17"/>
  <c r="P380" i="17"/>
  <c r="I380" i="17"/>
  <c r="M380" i="17"/>
  <c r="F380" i="17"/>
  <c r="J380" i="17"/>
  <c r="N380" i="17"/>
  <c r="D384" i="17"/>
  <c r="G384" i="17"/>
  <c r="K384" i="17"/>
  <c r="O384" i="17"/>
  <c r="H384" i="17"/>
  <c r="L384" i="17"/>
  <c r="P384" i="17"/>
  <c r="I384" i="17"/>
  <c r="M384" i="17"/>
  <c r="J384" i="17"/>
  <c r="N384" i="17"/>
  <c r="F384" i="17"/>
  <c r="D388" i="17"/>
  <c r="G388" i="17"/>
  <c r="K388" i="17"/>
  <c r="O388" i="17"/>
  <c r="H388" i="17"/>
  <c r="L388" i="17"/>
  <c r="P388" i="17"/>
  <c r="I388" i="17"/>
  <c r="M388" i="17"/>
  <c r="N388" i="17"/>
  <c r="F388" i="17"/>
  <c r="J388" i="17"/>
  <c r="D392" i="17"/>
  <c r="G392" i="17"/>
  <c r="K392" i="17"/>
  <c r="O392" i="17"/>
  <c r="H392" i="17"/>
  <c r="L392" i="17"/>
  <c r="P392" i="17"/>
  <c r="I392" i="17"/>
  <c r="M392" i="17"/>
  <c r="F392" i="17"/>
  <c r="J392" i="17"/>
  <c r="N392" i="17"/>
  <c r="D396" i="17"/>
  <c r="G396" i="17"/>
  <c r="K396" i="17"/>
  <c r="O396" i="17"/>
  <c r="H396" i="17"/>
  <c r="L396" i="17"/>
  <c r="P396" i="17"/>
  <c r="I396" i="17"/>
  <c r="M396" i="17"/>
  <c r="F396" i="17"/>
  <c r="J396" i="17"/>
  <c r="N396" i="17"/>
  <c r="D400" i="17"/>
  <c r="G400" i="17"/>
  <c r="K400" i="17"/>
  <c r="O400" i="17"/>
  <c r="H400" i="17"/>
  <c r="L400" i="17"/>
  <c r="P400" i="17"/>
  <c r="I400" i="17"/>
  <c r="M400" i="17"/>
  <c r="J400" i="17"/>
  <c r="N400" i="17"/>
  <c r="F400" i="17"/>
  <c r="D404" i="17"/>
  <c r="G404" i="17"/>
  <c r="K404" i="17"/>
  <c r="O404" i="17"/>
  <c r="H404" i="17"/>
  <c r="L404" i="17"/>
  <c r="P404" i="17"/>
  <c r="I404" i="17"/>
  <c r="M404" i="17"/>
  <c r="N404" i="17"/>
  <c r="J404" i="17"/>
  <c r="F404" i="17"/>
  <c r="D408" i="17"/>
  <c r="G408" i="17"/>
  <c r="K408" i="17"/>
  <c r="O408" i="17"/>
  <c r="H408" i="17"/>
  <c r="L408" i="17"/>
  <c r="P408" i="17"/>
  <c r="I408" i="17"/>
  <c r="M408" i="17"/>
  <c r="F408" i="17"/>
  <c r="N408" i="17"/>
  <c r="J408" i="17"/>
  <c r="D412" i="17"/>
  <c r="G412" i="17"/>
  <c r="K412" i="17"/>
  <c r="O412" i="17"/>
  <c r="H412" i="17"/>
  <c r="L412" i="17"/>
  <c r="P412" i="17"/>
  <c r="I412" i="17"/>
  <c r="M412" i="17"/>
  <c r="F412" i="17"/>
  <c r="J412" i="17"/>
  <c r="N412" i="17"/>
  <c r="D416" i="17"/>
  <c r="G416" i="17"/>
  <c r="K416" i="17"/>
  <c r="O416" i="17"/>
  <c r="H416" i="17"/>
  <c r="L416" i="17"/>
  <c r="P416" i="17"/>
  <c r="I416" i="17"/>
  <c r="M416" i="17"/>
  <c r="J416" i="17"/>
  <c r="N416" i="17"/>
  <c r="F416" i="17"/>
  <c r="D420" i="17"/>
  <c r="G420" i="17"/>
  <c r="K420" i="17"/>
  <c r="O420" i="17"/>
  <c r="H420" i="17"/>
  <c r="L420" i="17"/>
  <c r="P420" i="17"/>
  <c r="I420" i="17"/>
  <c r="M420" i="17"/>
  <c r="N420" i="17"/>
  <c r="F420" i="17"/>
  <c r="J420" i="17"/>
  <c r="D424" i="17"/>
  <c r="G424" i="17"/>
  <c r="K424" i="17"/>
  <c r="O424" i="17"/>
  <c r="H424" i="17"/>
  <c r="L424" i="17"/>
  <c r="P424" i="17"/>
  <c r="I424" i="17"/>
  <c r="M424" i="17"/>
  <c r="N424" i="17"/>
  <c r="F424" i="17"/>
  <c r="J424" i="17"/>
  <c r="D428" i="17"/>
  <c r="G428" i="17"/>
  <c r="K428" i="17"/>
  <c r="O428" i="17"/>
  <c r="H428" i="17"/>
  <c r="L428" i="17"/>
  <c r="P428" i="17"/>
  <c r="I428" i="17"/>
  <c r="M428" i="17"/>
  <c r="F428" i="17"/>
  <c r="J428" i="17"/>
  <c r="N428" i="17"/>
  <c r="D432" i="17"/>
  <c r="G432" i="17"/>
  <c r="K432" i="17"/>
  <c r="O432" i="17"/>
  <c r="H432" i="17"/>
  <c r="L432" i="17"/>
  <c r="P432" i="17"/>
  <c r="I432" i="17"/>
  <c r="M432" i="17"/>
  <c r="J432" i="17"/>
  <c r="N432" i="17"/>
  <c r="F432" i="17"/>
  <c r="D436" i="17"/>
  <c r="G436" i="17"/>
  <c r="K436" i="17"/>
  <c r="O436" i="17"/>
  <c r="H436" i="17"/>
  <c r="L436" i="17"/>
  <c r="P436" i="17"/>
  <c r="I436" i="17"/>
  <c r="M436" i="17"/>
  <c r="N436" i="17"/>
  <c r="F436" i="17"/>
  <c r="J436" i="17"/>
  <c r="D440" i="17"/>
  <c r="G440" i="17"/>
  <c r="K440" i="17"/>
  <c r="O440" i="17"/>
  <c r="H440" i="17"/>
  <c r="L440" i="17"/>
  <c r="P440" i="17"/>
  <c r="I440" i="17"/>
  <c r="M440" i="17"/>
  <c r="F440" i="17"/>
  <c r="J440" i="17"/>
  <c r="N440" i="17"/>
  <c r="D444" i="17"/>
  <c r="G444" i="17"/>
  <c r="K444" i="17"/>
  <c r="O444" i="17"/>
  <c r="H444" i="17"/>
  <c r="L444" i="17"/>
  <c r="P444" i="17"/>
  <c r="I444" i="17"/>
  <c r="M444" i="17"/>
  <c r="F444" i="17"/>
  <c r="J444" i="17"/>
  <c r="N444" i="17"/>
  <c r="D448" i="17"/>
  <c r="G448" i="17"/>
  <c r="K448" i="17"/>
  <c r="O448" i="17"/>
  <c r="H448" i="17"/>
  <c r="L448" i="17"/>
  <c r="P448" i="17"/>
  <c r="I448" i="17"/>
  <c r="M448" i="17"/>
  <c r="J448" i="17"/>
  <c r="F448" i="17"/>
  <c r="N448" i="17"/>
  <c r="D452" i="17"/>
  <c r="G452" i="17"/>
  <c r="K452" i="17"/>
  <c r="O452" i="17"/>
  <c r="I452" i="17"/>
  <c r="M452" i="17"/>
  <c r="F452" i="17"/>
  <c r="N452" i="17"/>
  <c r="H452" i="17"/>
  <c r="P452" i="17"/>
  <c r="L452" i="17"/>
  <c r="J452" i="17"/>
  <c r="D456" i="17"/>
  <c r="G456" i="17"/>
  <c r="K456" i="17"/>
  <c r="O456" i="17"/>
  <c r="I456" i="17"/>
  <c r="M456" i="17"/>
  <c r="J456" i="17"/>
  <c r="H456" i="17"/>
  <c r="L456" i="17"/>
  <c r="F456" i="17"/>
  <c r="N456" i="17"/>
  <c r="P456" i="17"/>
  <c r="D460" i="17"/>
  <c r="G460" i="17"/>
  <c r="K460" i="17"/>
  <c r="O460" i="17"/>
  <c r="I460" i="17"/>
  <c r="M460" i="17"/>
  <c r="F460" i="17"/>
  <c r="N460" i="17"/>
  <c r="L460" i="17"/>
  <c r="H460" i="17"/>
  <c r="P460" i="17"/>
  <c r="J460" i="17"/>
  <c r="D464" i="17"/>
  <c r="F464" i="17"/>
  <c r="J464" i="17"/>
  <c r="N464" i="17"/>
  <c r="I464" i="17"/>
  <c r="G464" i="17"/>
  <c r="K464" i="17"/>
  <c r="O464" i="17"/>
  <c r="M464" i="17"/>
  <c r="H464" i="17"/>
  <c r="L464" i="17"/>
  <c r="P464" i="17"/>
  <c r="D468" i="17"/>
  <c r="F468" i="17"/>
  <c r="J468" i="17"/>
  <c r="N468" i="17"/>
  <c r="M468" i="17"/>
  <c r="G468" i="17"/>
  <c r="K468" i="17"/>
  <c r="O468" i="17"/>
  <c r="H468" i="17"/>
  <c r="L468" i="17"/>
  <c r="P468" i="17"/>
  <c r="I468" i="17"/>
  <c r="D472" i="17"/>
  <c r="F472" i="17"/>
  <c r="J472" i="17"/>
  <c r="N472" i="17"/>
  <c r="G472" i="17"/>
  <c r="K472" i="17"/>
  <c r="O472" i="17"/>
  <c r="M472" i="17"/>
  <c r="H472" i="17"/>
  <c r="L472" i="17"/>
  <c r="P472" i="17"/>
  <c r="I472" i="17"/>
  <c r="D476" i="17"/>
  <c r="F476" i="17"/>
  <c r="J476" i="17"/>
  <c r="N476" i="17"/>
  <c r="G476" i="17"/>
  <c r="K476" i="17"/>
  <c r="O476" i="17"/>
  <c r="I476" i="17"/>
  <c r="H476" i="17"/>
  <c r="L476" i="17"/>
  <c r="P476" i="17"/>
  <c r="M476" i="17"/>
  <c r="D480" i="17"/>
  <c r="F480" i="17"/>
  <c r="J480" i="17"/>
  <c r="N480" i="17"/>
  <c r="I480" i="17"/>
  <c r="G480" i="17"/>
  <c r="K480" i="17"/>
  <c r="O480" i="17"/>
  <c r="H480" i="17"/>
  <c r="L480" i="17"/>
  <c r="P480" i="17"/>
  <c r="M480" i="17"/>
  <c r="D484" i="17"/>
  <c r="F484" i="17"/>
  <c r="J484" i="17"/>
  <c r="N484" i="17"/>
  <c r="M484" i="17"/>
  <c r="G484" i="17"/>
  <c r="K484" i="17"/>
  <c r="O484" i="17"/>
  <c r="I484" i="17"/>
  <c r="H484" i="17"/>
  <c r="L484" i="17"/>
  <c r="P484" i="17"/>
  <c r="D488" i="17"/>
  <c r="F488" i="17"/>
  <c r="J488" i="17"/>
  <c r="N488" i="17"/>
  <c r="G488" i="17"/>
  <c r="K488" i="17"/>
  <c r="O488" i="17"/>
  <c r="M488" i="17"/>
  <c r="H488" i="17"/>
  <c r="L488" i="17"/>
  <c r="P488" i="17"/>
  <c r="I488" i="17"/>
  <c r="D492" i="17"/>
  <c r="F492" i="17"/>
  <c r="J492" i="17"/>
  <c r="N492" i="17"/>
  <c r="I492" i="17"/>
  <c r="G492" i="17"/>
  <c r="K492" i="17"/>
  <c r="O492" i="17"/>
  <c r="H492" i="17"/>
  <c r="L492" i="17"/>
  <c r="P492" i="17"/>
  <c r="M492" i="17"/>
  <c r="D496" i="17"/>
  <c r="F496" i="17"/>
  <c r="J496" i="17"/>
  <c r="N496" i="17"/>
  <c r="I496" i="17"/>
  <c r="G496" i="17"/>
  <c r="K496" i="17"/>
  <c r="O496" i="17"/>
  <c r="H496" i="17"/>
  <c r="L496" i="17"/>
  <c r="P496" i="17"/>
  <c r="M496" i="17"/>
  <c r="D500" i="17"/>
  <c r="F500" i="17"/>
  <c r="J500" i="17"/>
  <c r="N500" i="17"/>
  <c r="G500" i="17"/>
  <c r="K500" i="17"/>
  <c r="O500" i="17"/>
  <c r="M500" i="17"/>
  <c r="H500" i="17"/>
  <c r="L500" i="17"/>
  <c r="P500" i="17"/>
  <c r="I500" i="17"/>
  <c r="D504" i="17"/>
  <c r="F504" i="17"/>
  <c r="J504" i="17"/>
  <c r="N504" i="17"/>
  <c r="I504" i="17"/>
  <c r="G504" i="17"/>
  <c r="K504" i="17"/>
  <c r="O504" i="17"/>
  <c r="M504" i="17"/>
  <c r="H504" i="17"/>
  <c r="L504" i="17"/>
  <c r="P504" i="17"/>
  <c r="D508" i="17"/>
  <c r="F508" i="17"/>
  <c r="J508" i="17"/>
  <c r="N508" i="17"/>
  <c r="M508" i="17"/>
  <c r="G508" i="17"/>
  <c r="K508" i="17"/>
  <c r="O508" i="17"/>
  <c r="I508" i="17"/>
  <c r="H508" i="17"/>
  <c r="L508" i="17"/>
  <c r="P508" i="17"/>
  <c r="D11" i="17"/>
  <c r="J11" i="17"/>
  <c r="N11" i="17"/>
  <c r="G11" i="17"/>
  <c r="K11" i="17"/>
  <c r="O11" i="17"/>
  <c r="H11" i="17"/>
  <c r="L11" i="17"/>
  <c r="P11" i="17"/>
  <c r="M11" i="17"/>
  <c r="I11" i="17"/>
  <c r="F11" i="17"/>
  <c r="D23" i="17"/>
  <c r="J23" i="17"/>
  <c r="N23" i="17"/>
  <c r="G23" i="17"/>
  <c r="K23" i="17"/>
  <c r="O23" i="17"/>
  <c r="H23" i="17"/>
  <c r="L23" i="17"/>
  <c r="P23" i="17"/>
  <c r="M23" i="17"/>
  <c r="I23" i="17"/>
  <c r="F23" i="17"/>
  <c r="D35" i="17"/>
  <c r="I35" i="17"/>
  <c r="M35" i="17"/>
  <c r="J35" i="17"/>
  <c r="N35" i="17"/>
  <c r="G35" i="17"/>
  <c r="K35" i="17"/>
  <c r="O35" i="17"/>
  <c r="H35" i="17"/>
  <c r="L35" i="17"/>
  <c r="P35" i="17"/>
  <c r="F35" i="17"/>
  <c r="D47" i="17"/>
  <c r="H47" i="17"/>
  <c r="L47" i="17"/>
  <c r="P47" i="17"/>
  <c r="I47" i="17"/>
  <c r="M47" i="17"/>
  <c r="J47" i="17"/>
  <c r="N47" i="17"/>
  <c r="K47" i="17"/>
  <c r="O47" i="17"/>
  <c r="G47" i="17"/>
  <c r="F47" i="17"/>
  <c r="D59" i="17"/>
  <c r="I59" i="17"/>
  <c r="M59" i="17"/>
  <c r="J59" i="17"/>
  <c r="N59" i="17"/>
  <c r="G59" i="17"/>
  <c r="K59" i="17"/>
  <c r="O59" i="17"/>
  <c r="P59" i="17"/>
  <c r="H59" i="17"/>
  <c r="L59" i="17"/>
  <c r="F59" i="17"/>
  <c r="D71" i="17"/>
  <c r="J71" i="17"/>
  <c r="N71" i="17"/>
  <c r="G71" i="17"/>
  <c r="K71" i="17"/>
  <c r="O71" i="17"/>
  <c r="H71" i="17"/>
  <c r="L71" i="17"/>
  <c r="P71" i="17"/>
  <c r="I71" i="17"/>
  <c r="M71" i="17"/>
  <c r="F71" i="17"/>
  <c r="D83" i="17"/>
  <c r="G83" i="17"/>
  <c r="K83" i="17"/>
  <c r="O83" i="17"/>
  <c r="H83" i="17"/>
  <c r="L83" i="17"/>
  <c r="P83" i="17"/>
  <c r="I83" i="17"/>
  <c r="M83" i="17"/>
  <c r="J83" i="17"/>
  <c r="N83" i="17"/>
  <c r="F83" i="17"/>
  <c r="D95" i="17"/>
  <c r="H95" i="17"/>
  <c r="L95" i="17"/>
  <c r="P95" i="17"/>
  <c r="J95" i="17"/>
  <c r="N95" i="17"/>
  <c r="K95" i="17"/>
  <c r="M95" i="17"/>
  <c r="G95" i="17"/>
  <c r="O95" i="17"/>
  <c r="I95" i="17"/>
  <c r="F95" i="17"/>
  <c r="D107" i="17"/>
  <c r="H107" i="17"/>
  <c r="L107" i="17"/>
  <c r="P107" i="17"/>
  <c r="I107" i="17"/>
  <c r="M107" i="17"/>
  <c r="J107" i="17"/>
  <c r="N107" i="17"/>
  <c r="O107" i="17"/>
  <c r="G107" i="17"/>
  <c r="K107" i="17"/>
  <c r="F107" i="17"/>
  <c r="D119" i="17"/>
  <c r="I119" i="17"/>
  <c r="M119" i="17"/>
  <c r="J119" i="17"/>
  <c r="N119" i="17"/>
  <c r="G119" i="17"/>
  <c r="K119" i="17"/>
  <c r="O119" i="17"/>
  <c r="H119" i="17"/>
  <c r="L119" i="17"/>
  <c r="P119" i="17"/>
  <c r="F119" i="17"/>
  <c r="D131" i="17"/>
  <c r="J131" i="17"/>
  <c r="N131" i="17"/>
  <c r="G131" i="17"/>
  <c r="K131" i="17"/>
  <c r="O131" i="17"/>
  <c r="H131" i="17"/>
  <c r="L131" i="17"/>
  <c r="P131" i="17"/>
  <c r="I131" i="17"/>
  <c r="M131" i="17"/>
  <c r="F131" i="17"/>
  <c r="D147" i="17"/>
  <c r="J147" i="17"/>
  <c r="N147" i="17"/>
  <c r="H147" i="17"/>
  <c r="L147" i="17"/>
  <c r="P147" i="17"/>
  <c r="G147" i="17"/>
  <c r="O147" i="17"/>
  <c r="I147" i="17"/>
  <c r="K147" i="17"/>
  <c r="M147" i="17"/>
  <c r="F147" i="17"/>
  <c r="D159" i="17"/>
  <c r="J159" i="17"/>
  <c r="N159" i="17"/>
  <c r="G159" i="17"/>
  <c r="K159" i="17"/>
  <c r="O159" i="17"/>
  <c r="H159" i="17"/>
  <c r="L159" i="17"/>
  <c r="P159" i="17"/>
  <c r="I159" i="17"/>
  <c r="M159" i="17"/>
  <c r="F159" i="17"/>
  <c r="D171" i="17"/>
  <c r="G171" i="17"/>
  <c r="K171" i="17"/>
  <c r="O171" i="17"/>
  <c r="H171" i="17"/>
  <c r="L171" i="17"/>
  <c r="P171" i="17"/>
  <c r="I171" i="17"/>
  <c r="M171" i="17"/>
  <c r="N171" i="17"/>
  <c r="J171" i="17"/>
  <c r="F171" i="17"/>
  <c r="D183" i="17"/>
  <c r="H183" i="17"/>
  <c r="L183" i="17"/>
  <c r="P183" i="17"/>
  <c r="I183" i="17"/>
  <c r="M183" i="17"/>
  <c r="J183" i="17"/>
  <c r="N183" i="17"/>
  <c r="G183" i="17"/>
  <c r="K183" i="17"/>
  <c r="O183" i="17"/>
  <c r="F183" i="17"/>
  <c r="D195" i="17"/>
  <c r="I195" i="17"/>
  <c r="M195" i="17"/>
  <c r="J195" i="17"/>
  <c r="N195" i="17"/>
  <c r="G195" i="17"/>
  <c r="K195" i="17"/>
  <c r="O195" i="17"/>
  <c r="H195" i="17"/>
  <c r="L195" i="17"/>
  <c r="P195" i="17"/>
  <c r="F195" i="17"/>
  <c r="D207" i="17"/>
  <c r="J207" i="17"/>
  <c r="N207" i="17"/>
  <c r="G207" i="17"/>
  <c r="K207" i="17"/>
  <c r="O207" i="17"/>
  <c r="H207" i="17"/>
  <c r="L207" i="17"/>
  <c r="P207" i="17"/>
  <c r="M207" i="17"/>
  <c r="I207" i="17"/>
  <c r="F207" i="17"/>
  <c r="D219" i="17"/>
  <c r="G219" i="17"/>
  <c r="K219" i="17"/>
  <c r="O219" i="17"/>
  <c r="H219" i="17"/>
  <c r="L219" i="17"/>
  <c r="P219" i="17"/>
  <c r="I219" i="17"/>
  <c r="M219" i="17"/>
  <c r="J219" i="17"/>
  <c r="N219" i="17"/>
  <c r="F219" i="17"/>
  <c r="D231" i="17"/>
  <c r="H231" i="17"/>
  <c r="L231" i="17"/>
  <c r="P231" i="17"/>
  <c r="I231" i="17"/>
  <c r="M231" i="17"/>
  <c r="J231" i="17"/>
  <c r="N231" i="17"/>
  <c r="G231" i="17"/>
  <c r="K231" i="17"/>
  <c r="O231" i="17"/>
  <c r="F231" i="17"/>
  <c r="D243" i="17"/>
  <c r="I243" i="17"/>
  <c r="M243" i="17"/>
  <c r="J243" i="17"/>
  <c r="N243" i="17"/>
  <c r="G243" i="17"/>
  <c r="K243" i="17"/>
  <c r="O243" i="17"/>
  <c r="L243" i="17"/>
  <c r="P243" i="17"/>
  <c r="H243" i="17"/>
  <c r="F243" i="17"/>
  <c r="D255" i="17"/>
  <c r="J255" i="17"/>
  <c r="N255" i="17"/>
  <c r="H255" i="17"/>
  <c r="L255" i="17"/>
  <c r="P255" i="17"/>
  <c r="K255" i="17"/>
  <c r="M255" i="17"/>
  <c r="G255" i="17"/>
  <c r="O255" i="17"/>
  <c r="I255" i="17"/>
  <c r="F255" i="17"/>
  <c r="D267" i="17"/>
  <c r="G267" i="17"/>
  <c r="K267" i="17"/>
  <c r="O267" i="17"/>
  <c r="H267" i="17"/>
  <c r="L267" i="17"/>
  <c r="P267" i="17"/>
  <c r="I267" i="17"/>
  <c r="M267" i="17"/>
  <c r="J267" i="17"/>
  <c r="N267" i="17"/>
  <c r="F267" i="17"/>
  <c r="D279" i="17"/>
  <c r="H279" i="17"/>
  <c r="L279" i="17"/>
  <c r="P279" i="17"/>
  <c r="I279" i="17"/>
  <c r="M279" i="17"/>
  <c r="J279" i="17"/>
  <c r="N279" i="17"/>
  <c r="K279" i="17"/>
  <c r="O279" i="17"/>
  <c r="G279" i="17"/>
  <c r="F279" i="17"/>
  <c r="D291" i="17"/>
  <c r="I291" i="17"/>
  <c r="M291" i="17"/>
  <c r="J291" i="17"/>
  <c r="N291" i="17"/>
  <c r="G291" i="17"/>
  <c r="K291" i="17"/>
  <c r="O291" i="17"/>
  <c r="P291" i="17"/>
  <c r="H291" i="17"/>
  <c r="L291" i="17"/>
  <c r="F291" i="17"/>
  <c r="D307" i="17"/>
  <c r="I307" i="17"/>
  <c r="M307" i="17"/>
  <c r="J307" i="17"/>
  <c r="N307" i="17"/>
  <c r="G307" i="17"/>
  <c r="K307" i="17"/>
  <c r="O307" i="17"/>
  <c r="L307" i="17"/>
  <c r="P307" i="17"/>
  <c r="H307" i="17"/>
  <c r="F307" i="17"/>
  <c r="D319" i="17"/>
  <c r="J319" i="17"/>
  <c r="N319" i="17"/>
  <c r="G319" i="17"/>
  <c r="K319" i="17"/>
  <c r="O319" i="17"/>
  <c r="H319" i="17"/>
  <c r="L319" i="17"/>
  <c r="P319" i="17"/>
  <c r="I319" i="17"/>
  <c r="M319" i="17"/>
  <c r="F319" i="17"/>
  <c r="D327" i="17"/>
  <c r="H327" i="17"/>
  <c r="L327" i="17"/>
  <c r="P327" i="17"/>
  <c r="I327" i="17"/>
  <c r="M327" i="17"/>
  <c r="J327" i="17"/>
  <c r="N327" i="17"/>
  <c r="O327" i="17"/>
  <c r="G327" i="17"/>
  <c r="K327" i="17"/>
  <c r="F327" i="17"/>
  <c r="D339" i="17"/>
  <c r="I339" i="17"/>
  <c r="M339" i="17"/>
  <c r="J339" i="17"/>
  <c r="N339" i="17"/>
  <c r="G339" i="17"/>
  <c r="K339" i="17"/>
  <c r="O339" i="17"/>
  <c r="H339" i="17"/>
  <c r="L339" i="17"/>
  <c r="P339" i="17"/>
  <c r="F339" i="17"/>
  <c r="D351" i="17"/>
  <c r="H351" i="17"/>
  <c r="L351" i="17"/>
  <c r="P351" i="17"/>
  <c r="F351" i="17"/>
  <c r="J351" i="17"/>
  <c r="N351" i="17"/>
  <c r="G351" i="17"/>
  <c r="O351" i="17"/>
  <c r="I351" i="17"/>
  <c r="K351" i="17"/>
  <c r="M351" i="17"/>
  <c r="D363" i="17"/>
  <c r="F363" i="17"/>
  <c r="J363" i="17"/>
  <c r="N363" i="17"/>
  <c r="G363" i="17"/>
  <c r="K363" i="17"/>
  <c r="O363" i="17"/>
  <c r="H363" i="17"/>
  <c r="L363" i="17"/>
  <c r="P363" i="17"/>
  <c r="M363" i="17"/>
  <c r="I363" i="17"/>
  <c r="D375" i="17"/>
  <c r="F375" i="17"/>
  <c r="J375" i="17"/>
  <c r="N375" i="17"/>
  <c r="G375" i="17"/>
  <c r="K375" i="17"/>
  <c r="O375" i="17"/>
  <c r="H375" i="17"/>
  <c r="L375" i="17"/>
  <c r="P375" i="17"/>
  <c r="M375" i="17"/>
  <c r="I375" i="17"/>
  <c r="D387" i="17"/>
  <c r="F387" i="17"/>
  <c r="J387" i="17"/>
  <c r="N387" i="17"/>
  <c r="G387" i="17"/>
  <c r="K387" i="17"/>
  <c r="O387" i="17"/>
  <c r="H387" i="17"/>
  <c r="L387" i="17"/>
  <c r="P387" i="17"/>
  <c r="I387" i="17"/>
  <c r="M387" i="17"/>
  <c r="D399" i="17"/>
  <c r="F399" i="17"/>
  <c r="J399" i="17"/>
  <c r="N399" i="17"/>
  <c r="G399" i="17"/>
  <c r="K399" i="17"/>
  <c r="O399" i="17"/>
  <c r="H399" i="17"/>
  <c r="L399" i="17"/>
  <c r="P399" i="17"/>
  <c r="I399" i="17"/>
  <c r="M399" i="17"/>
  <c r="D411" i="17"/>
  <c r="F411" i="17"/>
  <c r="J411" i="17"/>
  <c r="N411" i="17"/>
  <c r="G411" i="17"/>
  <c r="K411" i="17"/>
  <c r="O411" i="17"/>
  <c r="H411" i="17"/>
  <c r="L411" i="17"/>
  <c r="P411" i="17"/>
  <c r="I411" i="17"/>
  <c r="M411" i="17"/>
  <c r="D423" i="17"/>
  <c r="F423" i="17"/>
  <c r="J423" i="17"/>
  <c r="N423" i="17"/>
  <c r="G423" i="17"/>
  <c r="K423" i="17"/>
  <c r="O423" i="17"/>
  <c r="H423" i="17"/>
  <c r="L423" i="17"/>
  <c r="P423" i="17"/>
  <c r="M423" i="17"/>
  <c r="I423" i="17"/>
  <c r="D435" i="17"/>
  <c r="F435" i="17"/>
  <c r="J435" i="17"/>
  <c r="N435" i="17"/>
  <c r="G435" i="17"/>
  <c r="K435" i="17"/>
  <c r="O435" i="17"/>
  <c r="H435" i="17"/>
  <c r="L435" i="17"/>
  <c r="P435" i="17"/>
  <c r="I435" i="17"/>
  <c r="M435" i="17"/>
  <c r="D443" i="17"/>
  <c r="F443" i="17"/>
  <c r="J443" i="17"/>
  <c r="N443" i="17"/>
  <c r="G443" i="17"/>
  <c r="K443" i="17"/>
  <c r="O443" i="17"/>
  <c r="H443" i="17"/>
  <c r="L443" i="17"/>
  <c r="P443" i="17"/>
  <c r="M443" i="17"/>
  <c r="I443" i="17"/>
  <c r="D455" i="17"/>
  <c r="F455" i="17"/>
  <c r="J455" i="17"/>
  <c r="N455" i="17"/>
  <c r="H455" i="17"/>
  <c r="L455" i="17"/>
  <c r="P455" i="17"/>
  <c r="M455" i="17"/>
  <c r="G455" i="17"/>
  <c r="O455" i="17"/>
  <c r="K455" i="17"/>
  <c r="I455" i="17"/>
  <c r="D463" i="17"/>
  <c r="I463" i="17"/>
  <c r="M463" i="17"/>
  <c r="F463" i="17"/>
  <c r="J463" i="17"/>
  <c r="N463" i="17"/>
  <c r="P463" i="17"/>
  <c r="G463" i="17"/>
  <c r="K463" i="17"/>
  <c r="O463" i="17"/>
  <c r="H463" i="17"/>
  <c r="L463" i="17"/>
  <c r="D471" i="17"/>
  <c r="I471" i="17"/>
  <c r="M471" i="17"/>
  <c r="P471" i="17"/>
  <c r="F471" i="17"/>
  <c r="J471" i="17"/>
  <c r="N471" i="17"/>
  <c r="H471" i="17"/>
  <c r="G471" i="17"/>
  <c r="K471" i="17"/>
  <c r="O471" i="17"/>
  <c r="L471" i="17"/>
  <c r="D479" i="17"/>
  <c r="I479" i="17"/>
  <c r="M479" i="17"/>
  <c r="H479" i="17"/>
  <c r="F479" i="17"/>
  <c r="J479" i="17"/>
  <c r="N479" i="17"/>
  <c r="L479" i="17"/>
  <c r="G479" i="17"/>
  <c r="K479" i="17"/>
  <c r="O479" i="17"/>
  <c r="P479" i="17"/>
  <c r="D491" i="17"/>
  <c r="I491" i="17"/>
  <c r="M491" i="17"/>
  <c r="H491" i="17"/>
  <c r="F491" i="17"/>
  <c r="J491" i="17"/>
  <c r="N491" i="17"/>
  <c r="P491" i="17"/>
  <c r="G491" i="17"/>
  <c r="K491" i="17"/>
  <c r="O491" i="17"/>
  <c r="L491" i="17"/>
  <c r="D495" i="17"/>
  <c r="I495" i="17"/>
  <c r="M495" i="17"/>
  <c r="L495" i="17"/>
  <c r="F495" i="17"/>
  <c r="J495" i="17"/>
  <c r="N495" i="17"/>
  <c r="P495" i="17"/>
  <c r="G495" i="17"/>
  <c r="K495" i="17"/>
  <c r="O495" i="17"/>
  <c r="H495" i="17"/>
  <c r="D499" i="17"/>
  <c r="I499" i="17"/>
  <c r="M499" i="17"/>
  <c r="P499" i="17"/>
  <c r="F499" i="17"/>
  <c r="J499" i="17"/>
  <c r="N499" i="17"/>
  <c r="L499" i="17"/>
  <c r="G499" i="17"/>
  <c r="K499" i="17"/>
  <c r="O499" i="17"/>
  <c r="H499" i="17"/>
  <c r="D9" i="17"/>
  <c r="F9" i="17"/>
  <c r="J9" i="17"/>
  <c r="N9" i="17"/>
  <c r="G9" i="17"/>
  <c r="K9" i="17"/>
  <c r="O9" i="17"/>
  <c r="H9" i="17"/>
  <c r="L9" i="17"/>
  <c r="P9" i="17"/>
  <c r="I9" i="17"/>
  <c r="M9" i="17"/>
  <c r="D17" i="17"/>
  <c r="G17" i="17"/>
  <c r="K17" i="17"/>
  <c r="O17" i="17"/>
  <c r="H17" i="17"/>
  <c r="L17" i="17"/>
  <c r="P17" i="17"/>
  <c r="I17" i="17"/>
  <c r="M17" i="17"/>
  <c r="J17" i="17"/>
  <c r="N17" i="17"/>
  <c r="F17" i="17"/>
  <c r="D25" i="17"/>
  <c r="I25" i="17"/>
  <c r="M25" i="17"/>
  <c r="F25" i="17"/>
  <c r="J25" i="17"/>
  <c r="N25" i="17"/>
  <c r="G25" i="17"/>
  <c r="K25" i="17"/>
  <c r="O25" i="17"/>
  <c r="H25" i="17"/>
  <c r="L25" i="17"/>
  <c r="P25" i="17"/>
  <c r="D33" i="17"/>
  <c r="I33" i="17"/>
  <c r="M33" i="17"/>
  <c r="J33" i="17"/>
  <c r="N33" i="17"/>
  <c r="G33" i="17"/>
  <c r="K33" i="17"/>
  <c r="O33" i="17"/>
  <c r="H33" i="17"/>
  <c r="L33" i="17"/>
  <c r="P33" i="17"/>
  <c r="F33" i="17"/>
  <c r="D41" i="17"/>
  <c r="H41" i="17"/>
  <c r="I41" i="17"/>
  <c r="F41" i="17"/>
  <c r="L41" i="17"/>
  <c r="P41" i="17"/>
  <c r="G41" i="17"/>
  <c r="M41" i="17"/>
  <c r="J41" i="17"/>
  <c r="N41" i="17"/>
  <c r="K41" i="17"/>
  <c r="O41" i="17"/>
  <c r="D49" i="17"/>
  <c r="G49" i="17"/>
  <c r="K49" i="17"/>
  <c r="O49" i="17"/>
  <c r="H49" i="17"/>
  <c r="L49" i="17"/>
  <c r="P49" i="17"/>
  <c r="I49" i="17"/>
  <c r="M49" i="17"/>
  <c r="F49" i="17"/>
  <c r="J49" i="17"/>
  <c r="N49" i="17"/>
  <c r="D53" i="17"/>
  <c r="F53" i="17"/>
  <c r="J53" i="17"/>
  <c r="N53" i="17"/>
  <c r="G53" i="17"/>
  <c r="K53" i="17"/>
  <c r="O53" i="17"/>
  <c r="H53" i="17"/>
  <c r="L53" i="17"/>
  <c r="P53" i="17"/>
  <c r="M53" i="17"/>
  <c r="I53" i="17"/>
  <c r="D57" i="17"/>
  <c r="I57" i="17"/>
  <c r="M57" i="17"/>
  <c r="F57" i="17"/>
  <c r="J57" i="17"/>
  <c r="N57" i="17"/>
  <c r="G57" i="17"/>
  <c r="K57" i="17"/>
  <c r="O57" i="17"/>
  <c r="H57" i="17"/>
  <c r="L57" i="17"/>
  <c r="P57" i="17"/>
  <c r="D61" i="17"/>
  <c r="H61" i="17"/>
  <c r="L61" i="17"/>
  <c r="P61" i="17"/>
  <c r="I61" i="17"/>
  <c r="M61" i="17"/>
  <c r="F61" i="17"/>
  <c r="J61" i="17"/>
  <c r="N61" i="17"/>
  <c r="K61" i="17"/>
  <c r="O61" i="17"/>
  <c r="G61" i="17"/>
  <c r="D65" i="17"/>
  <c r="G65" i="17"/>
  <c r="K65" i="17"/>
  <c r="O65" i="17"/>
  <c r="H65" i="17"/>
  <c r="L65" i="17"/>
  <c r="P65" i="17"/>
  <c r="I65" i="17"/>
  <c r="M65" i="17"/>
  <c r="F65" i="17"/>
  <c r="J65" i="17"/>
  <c r="N65" i="17"/>
  <c r="D69" i="17"/>
  <c r="F69" i="17"/>
  <c r="J69" i="17"/>
  <c r="N69" i="17"/>
  <c r="G69" i="17"/>
  <c r="K69" i="17"/>
  <c r="O69" i="17"/>
  <c r="H69" i="17"/>
  <c r="L69" i="17"/>
  <c r="P69" i="17"/>
  <c r="I69" i="17"/>
  <c r="M69" i="17"/>
  <c r="D73" i="17"/>
  <c r="I73" i="17"/>
  <c r="M73" i="17"/>
  <c r="F73" i="17"/>
  <c r="J73" i="17"/>
  <c r="N73" i="17"/>
  <c r="G73" i="17"/>
  <c r="K73" i="17"/>
  <c r="O73" i="17"/>
  <c r="P73" i="17"/>
  <c r="H73" i="17"/>
  <c r="L73" i="17"/>
  <c r="D77" i="17"/>
  <c r="H77" i="17"/>
  <c r="L77" i="17"/>
  <c r="P77" i="17"/>
  <c r="I77" i="17"/>
  <c r="M77" i="17"/>
  <c r="F77" i="17"/>
  <c r="J77" i="17"/>
  <c r="N77" i="17"/>
  <c r="G77" i="17"/>
  <c r="K77" i="17"/>
  <c r="O77" i="17"/>
  <c r="D81" i="17"/>
  <c r="G81" i="17"/>
  <c r="K81" i="17"/>
  <c r="O81" i="17"/>
  <c r="H81" i="17"/>
  <c r="L81" i="17"/>
  <c r="P81" i="17"/>
  <c r="I81" i="17"/>
  <c r="M81" i="17"/>
  <c r="N81" i="17"/>
  <c r="F81" i="17"/>
  <c r="J81" i="17"/>
  <c r="D85" i="17"/>
  <c r="F85" i="17"/>
  <c r="J85" i="17"/>
  <c r="N85" i="17"/>
  <c r="G85" i="17"/>
  <c r="K85" i="17"/>
  <c r="O85" i="17"/>
  <c r="H85" i="17"/>
  <c r="L85" i="17"/>
  <c r="P85" i="17"/>
  <c r="I85" i="17"/>
  <c r="M85" i="17"/>
  <c r="D89" i="17"/>
  <c r="I89" i="17"/>
  <c r="M89" i="17"/>
  <c r="F89" i="17"/>
  <c r="J89" i="17"/>
  <c r="N89" i="17"/>
  <c r="G89" i="17"/>
  <c r="K89" i="17"/>
  <c r="O89" i="17"/>
  <c r="L89" i="17"/>
  <c r="P89" i="17"/>
  <c r="H89" i="17"/>
  <c r="D93" i="17"/>
  <c r="H93" i="17"/>
  <c r="L93" i="17"/>
  <c r="P93" i="17"/>
  <c r="F93" i="17"/>
  <c r="J93" i="17"/>
  <c r="N93" i="17"/>
  <c r="G93" i="17"/>
  <c r="O93" i="17"/>
  <c r="I93" i="17"/>
  <c r="K93" i="17"/>
  <c r="M93" i="17"/>
  <c r="D97" i="17"/>
  <c r="G97" i="17"/>
  <c r="K97" i="17"/>
  <c r="I97" i="17"/>
  <c r="M97" i="17"/>
  <c r="F97" i="17"/>
  <c r="N97" i="17"/>
  <c r="H97" i="17"/>
  <c r="O97" i="17"/>
  <c r="J97" i="17"/>
  <c r="P97" i="17"/>
  <c r="L97" i="17"/>
  <c r="D101" i="17"/>
  <c r="I101" i="17"/>
  <c r="M101" i="17"/>
  <c r="F101" i="17"/>
  <c r="J101" i="17"/>
  <c r="N101" i="17"/>
  <c r="G101" i="17"/>
  <c r="K101" i="17"/>
  <c r="O101" i="17"/>
  <c r="L101" i="17"/>
  <c r="P101" i="17"/>
  <c r="H101" i="17"/>
  <c r="D105" i="17"/>
  <c r="H105" i="17"/>
  <c r="L105" i="17"/>
  <c r="P105" i="17"/>
  <c r="I105" i="17"/>
  <c r="M105" i="17"/>
  <c r="F105" i="17"/>
  <c r="J105" i="17"/>
  <c r="N105" i="17"/>
  <c r="G105" i="17"/>
  <c r="K105" i="17"/>
  <c r="O105" i="17"/>
  <c r="D109" i="17"/>
  <c r="G109" i="17"/>
  <c r="K109" i="17"/>
  <c r="O109" i="17"/>
  <c r="H109" i="17"/>
  <c r="L109" i="17"/>
  <c r="P109" i="17"/>
  <c r="I109" i="17"/>
  <c r="M109" i="17"/>
  <c r="J109" i="17"/>
  <c r="N109" i="17"/>
  <c r="F109" i="17"/>
  <c r="D113" i="17"/>
  <c r="F113" i="17"/>
  <c r="J113" i="17"/>
  <c r="N113" i="17"/>
  <c r="G113" i="17"/>
  <c r="K113" i="17"/>
  <c r="O113" i="17"/>
  <c r="H113" i="17"/>
  <c r="L113" i="17"/>
  <c r="P113" i="17"/>
  <c r="I113" i="17"/>
  <c r="M113" i="17"/>
  <c r="D117" i="17"/>
  <c r="I117" i="17"/>
  <c r="M117" i="17"/>
  <c r="F117" i="17"/>
  <c r="J117" i="17"/>
  <c r="N117" i="17"/>
  <c r="G117" i="17"/>
  <c r="K117" i="17"/>
  <c r="O117" i="17"/>
  <c r="H117" i="17"/>
  <c r="L117" i="17"/>
  <c r="P117" i="17"/>
  <c r="D121" i="17"/>
  <c r="H121" i="17"/>
  <c r="L121" i="17"/>
  <c r="P121" i="17"/>
  <c r="I121" i="17"/>
  <c r="M121" i="17"/>
  <c r="F121" i="17"/>
  <c r="J121" i="17"/>
  <c r="N121" i="17"/>
  <c r="O121" i="17"/>
  <c r="G121" i="17"/>
  <c r="K121" i="17"/>
  <c r="D125" i="17"/>
  <c r="G125" i="17"/>
  <c r="K125" i="17"/>
  <c r="O125" i="17"/>
  <c r="H125" i="17"/>
  <c r="L125" i="17"/>
  <c r="P125" i="17"/>
  <c r="I125" i="17"/>
  <c r="M125" i="17"/>
  <c r="F125" i="17"/>
  <c r="J125" i="17"/>
  <c r="N125" i="17"/>
  <c r="D129" i="17"/>
  <c r="F129" i="17"/>
  <c r="J129" i="17"/>
  <c r="N129" i="17"/>
  <c r="G129" i="17"/>
  <c r="K129" i="17"/>
  <c r="O129" i="17"/>
  <c r="H129" i="17"/>
  <c r="L129" i="17"/>
  <c r="P129" i="17"/>
  <c r="M129" i="17"/>
  <c r="I129" i="17"/>
  <c r="D133" i="17"/>
  <c r="I133" i="17"/>
  <c r="M133" i="17"/>
  <c r="F133" i="17"/>
  <c r="J133" i="17"/>
  <c r="N133" i="17"/>
  <c r="G133" i="17"/>
  <c r="K133" i="17"/>
  <c r="O133" i="17"/>
  <c r="H133" i="17"/>
  <c r="L133" i="17"/>
  <c r="P133" i="17"/>
  <c r="D137" i="17"/>
  <c r="H137" i="17"/>
  <c r="L137" i="17"/>
  <c r="P137" i="17"/>
  <c r="I137" i="17"/>
  <c r="M137" i="17"/>
  <c r="F137" i="17"/>
  <c r="J137" i="17"/>
  <c r="N137" i="17"/>
  <c r="K137" i="17"/>
  <c r="O137" i="17"/>
  <c r="G137" i="17"/>
  <c r="D141" i="17"/>
  <c r="G141" i="17"/>
  <c r="K141" i="17"/>
  <c r="O141" i="17"/>
  <c r="H141" i="17"/>
  <c r="L141" i="17"/>
  <c r="P141" i="17"/>
  <c r="I141" i="17"/>
  <c r="M141" i="17"/>
  <c r="F141" i="17"/>
  <c r="J141" i="17"/>
  <c r="N141" i="17"/>
  <c r="D145" i="17"/>
  <c r="F145" i="17"/>
  <c r="J145" i="17"/>
  <c r="N145" i="17"/>
  <c r="G145" i="17"/>
  <c r="K145" i="17"/>
  <c r="H145" i="17"/>
  <c r="L145" i="17"/>
  <c r="P145" i="17"/>
  <c r="I145" i="17"/>
  <c r="M145" i="17"/>
  <c r="O145" i="17"/>
  <c r="D149" i="17"/>
  <c r="I149" i="17"/>
  <c r="M149" i="17"/>
  <c r="G149" i="17"/>
  <c r="K149" i="17"/>
  <c r="O149" i="17"/>
  <c r="J149" i="17"/>
  <c r="L149" i="17"/>
  <c r="F149" i="17"/>
  <c r="N149" i="17"/>
  <c r="H149" i="17"/>
  <c r="P149" i="17"/>
  <c r="D153" i="17"/>
  <c r="G153" i="17"/>
  <c r="K153" i="17"/>
  <c r="O153" i="17"/>
  <c r="H153" i="17"/>
  <c r="L153" i="17"/>
  <c r="P153" i="17"/>
  <c r="I153" i="17"/>
  <c r="M153" i="17"/>
  <c r="F153" i="17"/>
  <c r="J153" i="17"/>
  <c r="N153" i="17"/>
  <c r="D157" i="17"/>
  <c r="F157" i="17"/>
  <c r="J157" i="17"/>
  <c r="N157" i="17"/>
  <c r="G157" i="17"/>
  <c r="K157" i="17"/>
  <c r="O157" i="17"/>
  <c r="H157" i="17"/>
  <c r="L157" i="17"/>
  <c r="P157" i="17"/>
  <c r="M157" i="17"/>
  <c r="I157" i="17"/>
  <c r="D161" i="17"/>
  <c r="I161" i="17"/>
  <c r="M161" i="17"/>
  <c r="F161" i="17"/>
  <c r="J161" i="17"/>
  <c r="N161" i="17"/>
  <c r="G161" i="17"/>
  <c r="K161" i="17"/>
  <c r="O161" i="17"/>
  <c r="H161" i="17"/>
  <c r="L161" i="17"/>
  <c r="P161" i="17"/>
  <c r="D165" i="17"/>
  <c r="H165" i="17"/>
  <c r="L165" i="17"/>
  <c r="P165" i="17"/>
  <c r="I165" i="17"/>
  <c r="M165" i="17"/>
  <c r="F165" i="17"/>
  <c r="J165" i="17"/>
  <c r="N165" i="17"/>
  <c r="K165" i="17"/>
  <c r="O165" i="17"/>
  <c r="G165" i="17"/>
  <c r="D169" i="17"/>
  <c r="G169" i="17"/>
  <c r="K169" i="17"/>
  <c r="O169" i="17"/>
  <c r="H169" i="17"/>
  <c r="L169" i="17"/>
  <c r="P169" i="17"/>
  <c r="I169" i="17"/>
  <c r="M169" i="17"/>
  <c r="F169" i="17"/>
  <c r="J169" i="17"/>
  <c r="N169" i="17"/>
  <c r="D173" i="17"/>
  <c r="F173" i="17"/>
  <c r="J173" i="17"/>
  <c r="N173" i="17"/>
  <c r="G173" i="17"/>
  <c r="K173" i="17"/>
  <c r="O173" i="17"/>
  <c r="H173" i="17"/>
  <c r="L173" i="17"/>
  <c r="P173" i="17"/>
  <c r="I173" i="17"/>
  <c r="M173" i="17"/>
  <c r="D177" i="17"/>
  <c r="I177" i="17"/>
  <c r="M177" i="17"/>
  <c r="F177" i="17"/>
  <c r="J177" i="17"/>
  <c r="N177" i="17"/>
  <c r="G177" i="17"/>
  <c r="K177" i="17"/>
  <c r="O177" i="17"/>
  <c r="P177" i="17"/>
  <c r="H177" i="17"/>
  <c r="L177" i="17"/>
  <c r="D181" i="17"/>
  <c r="H181" i="17"/>
  <c r="L181" i="17"/>
  <c r="P181" i="17"/>
  <c r="I181" i="17"/>
  <c r="M181" i="17"/>
  <c r="F181" i="17"/>
  <c r="J181" i="17"/>
  <c r="N181" i="17"/>
  <c r="G181" i="17"/>
  <c r="K181" i="17"/>
  <c r="O181" i="17"/>
  <c r="D185" i="17"/>
  <c r="G185" i="17"/>
  <c r="K185" i="17"/>
  <c r="O185" i="17"/>
  <c r="H185" i="17"/>
  <c r="L185" i="17"/>
  <c r="P185" i="17"/>
  <c r="I185" i="17"/>
  <c r="M185" i="17"/>
  <c r="N185" i="17"/>
  <c r="F185" i="17"/>
  <c r="J185" i="17"/>
  <c r="D189" i="17"/>
  <c r="F189" i="17"/>
  <c r="J189" i="17"/>
  <c r="N189" i="17"/>
  <c r="G189" i="17"/>
  <c r="K189" i="17"/>
  <c r="O189" i="17"/>
  <c r="H189" i="17"/>
  <c r="L189" i="17"/>
  <c r="P189" i="17"/>
  <c r="I189" i="17"/>
  <c r="M189" i="17"/>
  <c r="D193" i="17"/>
  <c r="I193" i="17"/>
  <c r="M193" i="17"/>
  <c r="F193" i="17"/>
  <c r="J193" i="17"/>
  <c r="N193" i="17"/>
  <c r="G193" i="17"/>
  <c r="K193" i="17"/>
  <c r="O193" i="17"/>
  <c r="L193" i="17"/>
  <c r="P193" i="17"/>
  <c r="H193" i="17"/>
  <c r="D197" i="17"/>
  <c r="H197" i="17"/>
  <c r="L197" i="17"/>
  <c r="P197" i="17"/>
  <c r="I197" i="17"/>
  <c r="M197" i="17"/>
  <c r="F197" i="17"/>
  <c r="J197" i="17"/>
  <c r="N197" i="17"/>
  <c r="G197" i="17"/>
  <c r="K197" i="17"/>
  <c r="O197" i="17"/>
  <c r="D201" i="17"/>
  <c r="G201" i="17"/>
  <c r="K201" i="17"/>
  <c r="O201" i="17"/>
  <c r="H201" i="17"/>
  <c r="L201" i="17"/>
  <c r="P201" i="17"/>
  <c r="I201" i="17"/>
  <c r="M201" i="17"/>
  <c r="J201" i="17"/>
  <c r="N201" i="17"/>
  <c r="F201" i="17"/>
  <c r="D205" i="17"/>
  <c r="F205" i="17"/>
  <c r="J205" i="17"/>
  <c r="N205" i="17"/>
  <c r="G205" i="17"/>
  <c r="K205" i="17"/>
  <c r="O205" i="17"/>
  <c r="H205" i="17"/>
  <c r="L205" i="17"/>
  <c r="P205" i="17"/>
  <c r="I205" i="17"/>
  <c r="M205" i="17"/>
  <c r="D209" i="17"/>
  <c r="I209" i="17"/>
  <c r="M209" i="17"/>
  <c r="F209" i="17"/>
  <c r="J209" i="17"/>
  <c r="N209" i="17"/>
  <c r="G209" i="17"/>
  <c r="K209" i="17"/>
  <c r="O209" i="17"/>
  <c r="H209" i="17"/>
  <c r="L209" i="17"/>
  <c r="P209" i="17"/>
  <c r="D213" i="17"/>
  <c r="H213" i="17"/>
  <c r="L213" i="17"/>
  <c r="P213" i="17"/>
  <c r="I213" i="17"/>
  <c r="M213" i="17"/>
  <c r="F213" i="17"/>
  <c r="J213" i="17"/>
  <c r="N213" i="17"/>
  <c r="O213" i="17"/>
  <c r="G213" i="17"/>
  <c r="K213" i="17"/>
  <c r="D217" i="17"/>
  <c r="G217" i="17"/>
  <c r="K217" i="17"/>
  <c r="O217" i="17"/>
  <c r="H217" i="17"/>
  <c r="L217" i="17"/>
  <c r="P217" i="17"/>
  <c r="I217" i="17"/>
  <c r="M217" i="17"/>
  <c r="F217" i="17"/>
  <c r="J217" i="17"/>
  <c r="N217" i="17"/>
  <c r="D221" i="17"/>
  <c r="F221" i="17"/>
  <c r="J221" i="17"/>
  <c r="N221" i="17"/>
  <c r="G221" i="17"/>
  <c r="K221" i="17"/>
  <c r="O221" i="17"/>
  <c r="H221" i="17"/>
  <c r="L221" i="17"/>
  <c r="P221" i="17"/>
  <c r="M221" i="17"/>
  <c r="I221" i="17"/>
  <c r="D225" i="17"/>
  <c r="I225" i="17"/>
  <c r="M225" i="17"/>
  <c r="F225" i="17"/>
  <c r="J225" i="17"/>
  <c r="N225" i="17"/>
  <c r="G225" i="17"/>
  <c r="K225" i="17"/>
  <c r="O225" i="17"/>
  <c r="H225" i="17"/>
  <c r="L225" i="17"/>
  <c r="P225" i="17"/>
  <c r="D229" i="17"/>
  <c r="H229" i="17"/>
  <c r="L229" i="17"/>
  <c r="P229" i="17"/>
  <c r="I229" i="17"/>
  <c r="M229" i="17"/>
  <c r="F229" i="17"/>
  <c r="J229" i="17"/>
  <c r="N229" i="17"/>
  <c r="K229" i="17"/>
  <c r="O229" i="17"/>
  <c r="G229" i="17"/>
  <c r="D233" i="17"/>
  <c r="G233" i="17"/>
  <c r="K233" i="17"/>
  <c r="O233" i="17"/>
  <c r="H233" i="17"/>
  <c r="L233" i="17"/>
  <c r="P233" i="17"/>
  <c r="I233" i="17"/>
  <c r="M233" i="17"/>
  <c r="F233" i="17"/>
  <c r="J233" i="17"/>
  <c r="N233" i="17"/>
  <c r="D237" i="17"/>
  <c r="F237" i="17"/>
  <c r="J237" i="17"/>
  <c r="N237" i="17"/>
  <c r="G237" i="17"/>
  <c r="K237" i="17"/>
  <c r="O237" i="17"/>
  <c r="H237" i="17"/>
  <c r="L237" i="17"/>
  <c r="P237" i="17"/>
  <c r="I237" i="17"/>
  <c r="M237" i="17"/>
  <c r="D241" i="17"/>
  <c r="I241" i="17"/>
  <c r="M241" i="17"/>
  <c r="F241" i="17"/>
  <c r="J241" i="17"/>
  <c r="N241" i="17"/>
  <c r="G241" i="17"/>
  <c r="K241" i="17"/>
  <c r="O241" i="17"/>
  <c r="P241" i="17"/>
  <c r="H241" i="17"/>
  <c r="L241" i="17"/>
  <c r="D245" i="17"/>
  <c r="H245" i="17"/>
  <c r="L245" i="17"/>
  <c r="P245" i="17"/>
  <c r="I245" i="17"/>
  <c r="M245" i="17"/>
  <c r="F245" i="17"/>
  <c r="J245" i="17"/>
  <c r="N245" i="17"/>
  <c r="G245" i="17"/>
  <c r="K245" i="17"/>
  <c r="O245" i="17"/>
  <c r="D249" i="17"/>
  <c r="G249" i="17"/>
  <c r="K249" i="17"/>
  <c r="O249" i="17"/>
  <c r="H249" i="17"/>
  <c r="L249" i="17"/>
  <c r="P249" i="17"/>
  <c r="I249" i="17"/>
  <c r="M249" i="17"/>
  <c r="N249" i="17"/>
  <c r="F249" i="17"/>
  <c r="J249" i="17"/>
  <c r="D253" i="17"/>
  <c r="F253" i="17"/>
  <c r="J253" i="17"/>
  <c r="N253" i="17"/>
  <c r="G253" i="17"/>
  <c r="K253" i="17"/>
  <c r="O253" i="17"/>
  <c r="H253" i="17"/>
  <c r="L253" i="17"/>
  <c r="P253" i="17"/>
  <c r="I253" i="17"/>
  <c r="M253" i="17"/>
  <c r="D257" i="17"/>
  <c r="I257" i="17"/>
  <c r="M257" i="17"/>
  <c r="G257" i="17"/>
  <c r="K257" i="17"/>
  <c r="O257" i="17"/>
  <c r="F257" i="17"/>
  <c r="N257" i="17"/>
  <c r="H257" i="17"/>
  <c r="P257" i="17"/>
  <c r="J257" i="17"/>
  <c r="L257" i="17"/>
  <c r="D261" i="17"/>
  <c r="H261" i="17"/>
  <c r="L261" i="17"/>
  <c r="P261" i="17"/>
  <c r="F261" i="17"/>
  <c r="J261" i="17"/>
  <c r="N261" i="17"/>
  <c r="M261" i="17"/>
  <c r="G261" i="17"/>
  <c r="O261" i="17"/>
  <c r="I261" i="17"/>
  <c r="K261" i="17"/>
  <c r="D265" i="17"/>
  <c r="G265" i="17"/>
  <c r="K265" i="17"/>
  <c r="O265" i="17"/>
  <c r="H265" i="17"/>
  <c r="L265" i="17"/>
  <c r="P265" i="17"/>
  <c r="I265" i="17"/>
  <c r="M265" i="17"/>
  <c r="J265" i="17"/>
  <c r="N265" i="17"/>
  <c r="F265" i="17"/>
  <c r="D269" i="17"/>
  <c r="F269" i="17"/>
  <c r="J269" i="17"/>
  <c r="N269" i="17"/>
  <c r="G269" i="17"/>
  <c r="K269" i="17"/>
  <c r="O269" i="17"/>
  <c r="H269" i="17"/>
  <c r="L269" i="17"/>
  <c r="P269" i="17"/>
  <c r="I269" i="17"/>
  <c r="M269" i="17"/>
  <c r="D273" i="17"/>
  <c r="I273" i="17"/>
  <c r="M273" i="17"/>
  <c r="F273" i="17"/>
  <c r="J273" i="17"/>
  <c r="N273" i="17"/>
  <c r="G273" i="17"/>
  <c r="K273" i="17"/>
  <c r="O273" i="17"/>
  <c r="H273" i="17"/>
  <c r="L273" i="17"/>
  <c r="P273" i="17"/>
  <c r="D277" i="17"/>
  <c r="H277" i="17"/>
  <c r="L277" i="17"/>
  <c r="P277" i="17"/>
  <c r="I277" i="17"/>
  <c r="M277" i="17"/>
  <c r="F277" i="17"/>
  <c r="J277" i="17"/>
  <c r="N277" i="17"/>
  <c r="O277" i="17"/>
  <c r="G277" i="17"/>
  <c r="K277" i="17"/>
  <c r="D281" i="17"/>
  <c r="G281" i="17"/>
  <c r="K281" i="17"/>
  <c r="O281" i="17"/>
  <c r="H281" i="17"/>
  <c r="L281" i="17"/>
  <c r="P281" i="17"/>
  <c r="I281" i="17"/>
  <c r="M281" i="17"/>
  <c r="F281" i="17"/>
  <c r="J281" i="17"/>
  <c r="N281" i="17"/>
  <c r="D285" i="17"/>
  <c r="F285" i="17"/>
  <c r="J285" i="17"/>
  <c r="N285" i="17"/>
  <c r="G285" i="17"/>
  <c r="K285" i="17"/>
  <c r="O285" i="17"/>
  <c r="H285" i="17"/>
  <c r="L285" i="17"/>
  <c r="P285" i="17"/>
  <c r="M285" i="17"/>
  <c r="I285" i="17"/>
  <c r="D289" i="17"/>
  <c r="I289" i="17"/>
  <c r="M289" i="17"/>
  <c r="F289" i="17"/>
  <c r="J289" i="17"/>
  <c r="N289" i="17"/>
  <c r="G289" i="17"/>
  <c r="K289" i="17"/>
  <c r="O289" i="17"/>
  <c r="H289" i="17"/>
  <c r="L289" i="17"/>
  <c r="P289" i="17"/>
  <c r="D293" i="17"/>
  <c r="H293" i="17"/>
  <c r="L293" i="17"/>
  <c r="P293" i="17"/>
  <c r="I293" i="17"/>
  <c r="M293" i="17"/>
  <c r="F293" i="17"/>
  <c r="J293" i="17"/>
  <c r="N293" i="17"/>
  <c r="K293" i="17"/>
  <c r="O293" i="17"/>
  <c r="G293" i="17"/>
  <c r="D297" i="17"/>
  <c r="G297" i="17"/>
  <c r="K297" i="17"/>
  <c r="O297" i="17"/>
  <c r="H297" i="17"/>
  <c r="L297" i="17"/>
  <c r="P297" i="17"/>
  <c r="I297" i="17"/>
  <c r="M297" i="17"/>
  <c r="F297" i="17"/>
  <c r="J297" i="17"/>
  <c r="N297" i="17"/>
  <c r="D301" i="17"/>
  <c r="F301" i="17"/>
  <c r="J301" i="17"/>
  <c r="N301" i="17"/>
  <c r="G301" i="17"/>
  <c r="K301" i="17"/>
  <c r="O301" i="17"/>
  <c r="H301" i="17"/>
  <c r="L301" i="17"/>
  <c r="P301" i="17"/>
  <c r="I301" i="17"/>
  <c r="M301" i="17"/>
  <c r="D305" i="17"/>
  <c r="I305" i="17"/>
  <c r="M305" i="17"/>
  <c r="F305" i="17"/>
  <c r="J305" i="17"/>
  <c r="N305" i="17"/>
  <c r="G305" i="17"/>
  <c r="K305" i="17"/>
  <c r="O305" i="17"/>
  <c r="P305" i="17"/>
  <c r="H305" i="17"/>
  <c r="L305" i="17"/>
  <c r="D309" i="17"/>
  <c r="H309" i="17"/>
  <c r="L309" i="17"/>
  <c r="P309" i="17"/>
  <c r="I309" i="17"/>
  <c r="M309" i="17"/>
  <c r="F309" i="17"/>
  <c r="J309" i="17"/>
  <c r="N309" i="17"/>
  <c r="G309" i="17"/>
  <c r="K309" i="17"/>
  <c r="O309" i="17"/>
  <c r="D313" i="17"/>
  <c r="G313" i="17"/>
  <c r="K313" i="17"/>
  <c r="O313" i="17"/>
  <c r="H313" i="17"/>
  <c r="L313" i="17"/>
  <c r="P313" i="17"/>
  <c r="I313" i="17"/>
  <c r="M313" i="17"/>
  <c r="N313" i="17"/>
  <c r="F313" i="17"/>
  <c r="J313" i="17"/>
  <c r="D317" i="17"/>
  <c r="F317" i="17"/>
  <c r="J317" i="17"/>
  <c r="N317" i="17"/>
  <c r="G317" i="17"/>
  <c r="K317" i="17"/>
  <c r="O317" i="17"/>
  <c r="H317" i="17"/>
  <c r="L317" i="17"/>
  <c r="P317" i="17"/>
  <c r="I317" i="17"/>
  <c r="M317" i="17"/>
  <c r="D321" i="17"/>
  <c r="I321" i="17"/>
  <c r="M321" i="17"/>
  <c r="F321" i="17"/>
  <c r="J321" i="17"/>
  <c r="N321" i="17"/>
  <c r="G321" i="17"/>
  <c r="K321" i="17"/>
  <c r="O321" i="17"/>
  <c r="L321" i="17"/>
  <c r="P321" i="17"/>
  <c r="H321" i="17"/>
  <c r="D325" i="17"/>
  <c r="H325" i="17"/>
  <c r="L325" i="17"/>
  <c r="P325" i="17"/>
  <c r="I325" i="17"/>
  <c r="M325" i="17"/>
  <c r="F325" i="17"/>
  <c r="J325" i="17"/>
  <c r="N325" i="17"/>
  <c r="G325" i="17"/>
  <c r="K325" i="17"/>
  <c r="O325" i="17"/>
  <c r="D329" i="17"/>
  <c r="G329" i="17"/>
  <c r="K329" i="17"/>
  <c r="O329" i="17"/>
  <c r="H329" i="17"/>
  <c r="L329" i="17"/>
  <c r="P329" i="17"/>
  <c r="I329" i="17"/>
  <c r="M329" i="17"/>
  <c r="J329" i="17"/>
  <c r="N329" i="17"/>
  <c r="F329" i="17"/>
  <c r="D333" i="17"/>
  <c r="F333" i="17"/>
  <c r="J333" i="17"/>
  <c r="N333" i="17"/>
  <c r="G333" i="17"/>
  <c r="K333" i="17"/>
  <c r="O333" i="17"/>
  <c r="H333" i="17"/>
  <c r="L333" i="17"/>
  <c r="P333" i="17"/>
  <c r="I333" i="17"/>
  <c r="M333" i="17"/>
  <c r="D337" i="17"/>
  <c r="I337" i="17"/>
  <c r="M337" i="17"/>
  <c r="F337" i="17"/>
  <c r="J337" i="17"/>
  <c r="N337" i="17"/>
  <c r="G337" i="17"/>
  <c r="K337" i="17"/>
  <c r="O337" i="17"/>
  <c r="H337" i="17"/>
  <c r="L337" i="17"/>
  <c r="P337" i="17"/>
  <c r="D341" i="17"/>
  <c r="H341" i="17"/>
  <c r="L341" i="17"/>
  <c r="P341" i="17"/>
  <c r="I341" i="17"/>
  <c r="M341" i="17"/>
  <c r="F341" i="17"/>
  <c r="J341" i="17"/>
  <c r="N341" i="17"/>
  <c r="O341" i="17"/>
  <c r="G341" i="17"/>
  <c r="K341" i="17"/>
  <c r="D345" i="17"/>
  <c r="F345" i="17"/>
  <c r="J345" i="17"/>
  <c r="N345" i="17"/>
  <c r="G345" i="17"/>
  <c r="K345" i="17"/>
  <c r="O345" i="17"/>
  <c r="H345" i="17"/>
  <c r="L345" i="17"/>
  <c r="P345" i="17"/>
  <c r="I345" i="17"/>
  <c r="M345" i="17"/>
  <c r="D349" i="17"/>
  <c r="F349" i="17"/>
  <c r="J349" i="17"/>
  <c r="N349" i="17"/>
  <c r="G349" i="17"/>
  <c r="K349" i="17"/>
  <c r="O349" i="17"/>
  <c r="H349" i="17"/>
  <c r="L349" i="17"/>
  <c r="P349" i="17"/>
  <c r="I349" i="17"/>
  <c r="M349" i="17"/>
  <c r="D353" i="17"/>
  <c r="F353" i="17"/>
  <c r="J353" i="17"/>
  <c r="N353" i="17"/>
  <c r="H353" i="17"/>
  <c r="L353" i="17"/>
  <c r="P353" i="17"/>
  <c r="I353" i="17"/>
  <c r="K353" i="17"/>
  <c r="M353" i="17"/>
  <c r="G353" i="17"/>
  <c r="O353" i="17"/>
  <c r="D357" i="17"/>
  <c r="F357" i="17"/>
  <c r="J357" i="17"/>
  <c r="N357" i="17"/>
  <c r="H357" i="17"/>
  <c r="L357" i="17"/>
  <c r="P357" i="17"/>
  <c r="M357" i="17"/>
  <c r="G357" i="17"/>
  <c r="O357" i="17"/>
  <c r="I357" i="17"/>
  <c r="K357" i="17"/>
  <c r="D361" i="17"/>
  <c r="F361" i="17"/>
  <c r="H361" i="17"/>
  <c r="L361" i="17"/>
  <c r="P361" i="17"/>
  <c r="I361" i="17"/>
  <c r="M361" i="17"/>
  <c r="J361" i="17"/>
  <c r="N361" i="17"/>
  <c r="G361" i="17"/>
  <c r="K361" i="17"/>
  <c r="O361" i="17"/>
  <c r="D365" i="17"/>
  <c r="H365" i="17"/>
  <c r="L365" i="17"/>
  <c r="P365" i="17"/>
  <c r="I365" i="17"/>
  <c r="M365" i="17"/>
  <c r="F365" i="17"/>
  <c r="J365" i="17"/>
  <c r="N365" i="17"/>
  <c r="K365" i="17"/>
  <c r="G365" i="17"/>
  <c r="O365" i="17"/>
  <c r="D369" i="17"/>
  <c r="H369" i="17"/>
  <c r="L369" i="17"/>
  <c r="P369" i="17"/>
  <c r="I369" i="17"/>
  <c r="M369" i="17"/>
  <c r="F369" i="17"/>
  <c r="J369" i="17"/>
  <c r="N369" i="17"/>
  <c r="O369" i="17"/>
  <c r="K369" i="17"/>
  <c r="G369" i="17"/>
  <c r="D373" i="17"/>
  <c r="H373" i="17"/>
  <c r="L373" i="17"/>
  <c r="P373" i="17"/>
  <c r="I373" i="17"/>
  <c r="M373" i="17"/>
  <c r="F373" i="17"/>
  <c r="J373" i="17"/>
  <c r="N373" i="17"/>
  <c r="G373" i="17"/>
  <c r="O373" i="17"/>
  <c r="K373" i="17"/>
  <c r="D377" i="17"/>
  <c r="H377" i="17"/>
  <c r="L377" i="17"/>
  <c r="P377" i="17"/>
  <c r="I377" i="17"/>
  <c r="M377" i="17"/>
  <c r="F377" i="17"/>
  <c r="J377" i="17"/>
  <c r="N377" i="17"/>
  <c r="G377" i="17"/>
  <c r="K377" i="17"/>
  <c r="O377" i="17"/>
  <c r="D381" i="17"/>
  <c r="H381" i="17"/>
  <c r="L381" i="17"/>
  <c r="P381" i="17"/>
  <c r="I381" i="17"/>
  <c r="M381" i="17"/>
  <c r="F381" i="17"/>
  <c r="J381" i="17"/>
  <c r="N381" i="17"/>
  <c r="K381" i="17"/>
  <c r="G381" i="17"/>
  <c r="O381" i="17"/>
  <c r="D385" i="17"/>
  <c r="H385" i="17"/>
  <c r="L385" i="17"/>
  <c r="P385" i="17"/>
  <c r="I385" i="17"/>
  <c r="M385" i="17"/>
  <c r="F385" i="17"/>
  <c r="J385" i="17"/>
  <c r="N385" i="17"/>
  <c r="O385" i="17"/>
  <c r="K385" i="17"/>
  <c r="G385" i="17"/>
  <c r="D389" i="17"/>
  <c r="H389" i="17"/>
  <c r="L389" i="17"/>
  <c r="P389" i="17"/>
  <c r="I389" i="17"/>
  <c r="M389" i="17"/>
  <c r="F389" i="17"/>
  <c r="J389" i="17"/>
  <c r="N389" i="17"/>
  <c r="O389" i="17"/>
  <c r="G389" i="17"/>
  <c r="K389" i="17"/>
  <c r="D393" i="17"/>
  <c r="H393" i="17"/>
  <c r="L393" i="17"/>
  <c r="P393" i="17"/>
  <c r="I393" i="17"/>
  <c r="M393" i="17"/>
  <c r="F393" i="17"/>
  <c r="J393" i="17"/>
  <c r="N393" i="17"/>
  <c r="G393" i="17"/>
  <c r="K393" i="17"/>
  <c r="O393" i="17"/>
  <c r="D397" i="17"/>
  <c r="H397" i="17"/>
  <c r="L397" i="17"/>
  <c r="P397" i="17"/>
  <c r="I397" i="17"/>
  <c r="M397" i="17"/>
  <c r="F397" i="17"/>
  <c r="J397" i="17"/>
  <c r="N397" i="17"/>
  <c r="K397" i="17"/>
  <c r="O397" i="17"/>
  <c r="G397" i="17"/>
  <c r="D401" i="17"/>
  <c r="H401" i="17"/>
  <c r="L401" i="17"/>
  <c r="P401" i="17"/>
  <c r="I401" i="17"/>
  <c r="M401" i="17"/>
  <c r="F401" i="17"/>
  <c r="J401" i="17"/>
  <c r="N401" i="17"/>
  <c r="O401" i="17"/>
  <c r="K401" i="17"/>
  <c r="G401" i="17"/>
  <c r="D405" i="17"/>
  <c r="H405" i="17"/>
  <c r="L405" i="17"/>
  <c r="P405" i="17"/>
  <c r="I405" i="17"/>
  <c r="M405" i="17"/>
  <c r="F405" i="17"/>
  <c r="J405" i="17"/>
  <c r="N405" i="17"/>
  <c r="G405" i="17"/>
  <c r="K405" i="17"/>
  <c r="O405" i="17"/>
  <c r="D409" i="17"/>
  <c r="H409" i="17"/>
  <c r="L409" i="17"/>
  <c r="P409" i="17"/>
  <c r="I409" i="17"/>
  <c r="M409" i="17"/>
  <c r="F409" i="17"/>
  <c r="J409" i="17"/>
  <c r="N409" i="17"/>
  <c r="G409" i="17"/>
  <c r="K409" i="17"/>
  <c r="O409" i="17"/>
  <c r="D413" i="17"/>
  <c r="H413" i="17"/>
  <c r="L413" i="17"/>
  <c r="P413" i="17"/>
  <c r="I413" i="17"/>
  <c r="M413" i="17"/>
  <c r="F413" i="17"/>
  <c r="J413" i="17"/>
  <c r="N413" i="17"/>
  <c r="K413" i="17"/>
  <c r="O413" i="17"/>
  <c r="G413" i="17"/>
  <c r="D417" i="17"/>
  <c r="H417" i="17"/>
  <c r="L417" i="17"/>
  <c r="P417" i="17"/>
  <c r="I417" i="17"/>
  <c r="M417" i="17"/>
  <c r="F417" i="17"/>
  <c r="J417" i="17"/>
  <c r="N417" i="17"/>
  <c r="O417" i="17"/>
  <c r="K417" i="17"/>
  <c r="G417" i="17"/>
  <c r="D421" i="17"/>
  <c r="H421" i="17"/>
  <c r="L421" i="17"/>
  <c r="P421" i="17"/>
  <c r="I421" i="17"/>
  <c r="M421" i="17"/>
  <c r="F421" i="17"/>
  <c r="J421" i="17"/>
  <c r="N421" i="17"/>
  <c r="G421" i="17"/>
  <c r="O421" i="17"/>
  <c r="K421" i="17"/>
  <c r="D425" i="17"/>
  <c r="H425" i="17"/>
  <c r="L425" i="17"/>
  <c r="P425" i="17"/>
  <c r="I425" i="17"/>
  <c r="M425" i="17"/>
  <c r="F425" i="17"/>
  <c r="J425" i="17"/>
  <c r="N425" i="17"/>
  <c r="G425" i="17"/>
  <c r="K425" i="17"/>
  <c r="O425" i="17"/>
  <c r="D429" i="17"/>
  <c r="H429" i="17"/>
  <c r="L429" i="17"/>
  <c r="P429" i="17"/>
  <c r="I429" i="17"/>
  <c r="M429" i="17"/>
  <c r="F429" i="17"/>
  <c r="J429" i="17"/>
  <c r="N429" i="17"/>
  <c r="K429" i="17"/>
  <c r="G429" i="17"/>
  <c r="O429" i="17"/>
  <c r="D433" i="17"/>
  <c r="H433" i="17"/>
  <c r="L433" i="17"/>
  <c r="P433" i="17"/>
  <c r="I433" i="17"/>
  <c r="M433" i="17"/>
  <c r="F433" i="17"/>
  <c r="J433" i="17"/>
  <c r="N433" i="17"/>
  <c r="O433" i="17"/>
  <c r="K433" i="17"/>
  <c r="G433" i="17"/>
  <c r="D437" i="17"/>
  <c r="H437" i="17"/>
  <c r="L437" i="17"/>
  <c r="P437" i="17"/>
  <c r="I437" i="17"/>
  <c r="M437" i="17"/>
  <c r="F437" i="17"/>
  <c r="J437" i="17"/>
  <c r="N437" i="17"/>
  <c r="O437" i="17"/>
  <c r="G437" i="17"/>
  <c r="K437" i="17"/>
  <c r="D441" i="17"/>
  <c r="H441" i="17"/>
  <c r="L441" i="17"/>
  <c r="P441" i="17"/>
  <c r="I441" i="17"/>
  <c r="M441" i="17"/>
  <c r="F441" i="17"/>
  <c r="J441" i="17"/>
  <c r="N441" i="17"/>
  <c r="G441" i="17"/>
  <c r="K441" i="17"/>
  <c r="O441" i="17"/>
  <c r="D445" i="17"/>
  <c r="H445" i="17"/>
  <c r="L445" i="17"/>
  <c r="P445" i="17"/>
  <c r="I445" i="17"/>
  <c r="M445" i="17"/>
  <c r="F445" i="17"/>
  <c r="J445" i="17"/>
  <c r="N445" i="17"/>
  <c r="K445" i="17"/>
  <c r="G445" i="17"/>
  <c r="O445" i="17"/>
  <c r="D449" i="17"/>
  <c r="H449" i="17"/>
  <c r="L449" i="17"/>
  <c r="P449" i="17"/>
  <c r="I449" i="17"/>
  <c r="M449" i="17"/>
  <c r="F449" i="17"/>
  <c r="J449" i="17"/>
  <c r="N449" i="17"/>
  <c r="O449" i="17"/>
  <c r="K449" i="17"/>
  <c r="G449" i="17"/>
  <c r="D453" i="17"/>
  <c r="H453" i="17"/>
  <c r="L453" i="17"/>
  <c r="P453" i="17"/>
  <c r="F453" i="17"/>
  <c r="J453" i="17"/>
  <c r="N453" i="17"/>
  <c r="K453" i="17"/>
  <c r="M453" i="17"/>
  <c r="G453" i="17"/>
  <c r="O453" i="17"/>
  <c r="I453" i="17"/>
  <c r="D457" i="17"/>
  <c r="H457" i="17"/>
  <c r="L457" i="17"/>
  <c r="P457" i="17"/>
  <c r="F457" i="17"/>
  <c r="J457" i="17"/>
  <c r="N457" i="17"/>
  <c r="G457" i="17"/>
  <c r="O457" i="17"/>
  <c r="I457" i="17"/>
  <c r="M457" i="17"/>
  <c r="K457" i="17"/>
  <c r="D461" i="17"/>
  <c r="H461" i="17"/>
  <c r="L461" i="17"/>
  <c r="P461" i="17"/>
  <c r="F461" i="17"/>
  <c r="J461" i="17"/>
  <c r="N461" i="17"/>
  <c r="K461" i="17"/>
  <c r="M461" i="17"/>
  <c r="G461" i="17"/>
  <c r="O461" i="17"/>
  <c r="I461" i="17"/>
  <c r="D465" i="17"/>
  <c r="G465" i="17"/>
  <c r="K465" i="17"/>
  <c r="O465" i="17"/>
  <c r="J465" i="17"/>
  <c r="H465" i="17"/>
  <c r="L465" i="17"/>
  <c r="P465" i="17"/>
  <c r="N465" i="17"/>
  <c r="I465" i="17"/>
  <c r="M465" i="17"/>
  <c r="F465" i="17"/>
  <c r="D469" i="17"/>
  <c r="G469" i="17"/>
  <c r="K469" i="17"/>
  <c r="O469" i="17"/>
  <c r="J469" i="17"/>
  <c r="H469" i="17"/>
  <c r="L469" i="17"/>
  <c r="P469" i="17"/>
  <c r="F469" i="17"/>
  <c r="I469" i="17"/>
  <c r="M469" i="17"/>
  <c r="N469" i="17"/>
  <c r="D473" i="17"/>
  <c r="G473" i="17"/>
  <c r="K473" i="17"/>
  <c r="O473" i="17"/>
  <c r="F473" i="17"/>
  <c r="H473" i="17"/>
  <c r="L473" i="17"/>
  <c r="P473" i="17"/>
  <c r="N473" i="17"/>
  <c r="I473" i="17"/>
  <c r="M473" i="17"/>
  <c r="J473" i="17"/>
  <c r="D477" i="17"/>
  <c r="G477" i="17"/>
  <c r="K477" i="17"/>
  <c r="O477" i="17"/>
  <c r="F477" i="17"/>
  <c r="H477" i="17"/>
  <c r="L477" i="17"/>
  <c r="P477" i="17"/>
  <c r="J477" i="17"/>
  <c r="I477" i="17"/>
  <c r="M477" i="17"/>
  <c r="N477" i="17"/>
  <c r="D481" i="17"/>
  <c r="G481" i="17"/>
  <c r="K481" i="17"/>
  <c r="O481" i="17"/>
  <c r="J481" i="17"/>
  <c r="H481" i="17"/>
  <c r="L481" i="17"/>
  <c r="P481" i="17"/>
  <c r="F481" i="17"/>
  <c r="I481" i="17"/>
  <c r="M481" i="17"/>
  <c r="N481" i="17"/>
  <c r="D485" i="17"/>
  <c r="G485" i="17"/>
  <c r="K485" i="17"/>
  <c r="O485" i="17"/>
  <c r="N485" i="17"/>
  <c r="H485" i="17"/>
  <c r="L485" i="17"/>
  <c r="P485" i="17"/>
  <c r="J485" i="17"/>
  <c r="I485" i="17"/>
  <c r="M485" i="17"/>
  <c r="F485" i="17"/>
  <c r="D489" i="17"/>
  <c r="G489" i="17"/>
  <c r="K489" i="17"/>
  <c r="O489" i="17"/>
  <c r="F489" i="17"/>
  <c r="H489" i="17"/>
  <c r="L489" i="17"/>
  <c r="P489" i="17"/>
  <c r="N489" i="17"/>
  <c r="I489" i="17"/>
  <c r="M489" i="17"/>
  <c r="J489" i="17"/>
  <c r="D493" i="17"/>
  <c r="G493" i="17"/>
  <c r="K493" i="17"/>
  <c r="O493" i="17"/>
  <c r="N493" i="17"/>
  <c r="H493" i="17"/>
  <c r="L493" i="17"/>
  <c r="P493" i="17"/>
  <c r="F493" i="17"/>
  <c r="I493" i="17"/>
  <c r="M493" i="17"/>
  <c r="J493" i="17"/>
  <c r="D497" i="17"/>
  <c r="G497" i="17"/>
  <c r="K497" i="17"/>
  <c r="O497" i="17"/>
  <c r="N497" i="17"/>
  <c r="H497" i="17"/>
  <c r="L497" i="17"/>
  <c r="P497" i="17"/>
  <c r="F497" i="17"/>
  <c r="I497" i="17"/>
  <c r="M497" i="17"/>
  <c r="J497" i="17"/>
  <c r="D501" i="17"/>
  <c r="G501" i="17"/>
  <c r="K501" i="17"/>
  <c r="O501" i="17"/>
  <c r="F501" i="17"/>
  <c r="N501" i="17"/>
  <c r="H501" i="17"/>
  <c r="L501" i="17"/>
  <c r="P501" i="17"/>
  <c r="I501" i="17"/>
  <c r="M501" i="17"/>
  <c r="J501" i="17"/>
  <c r="D505" i="17"/>
  <c r="G505" i="17"/>
  <c r="K505" i="17"/>
  <c r="O505" i="17"/>
  <c r="F505" i="17"/>
  <c r="H505" i="17"/>
  <c r="L505" i="17"/>
  <c r="P505" i="17"/>
  <c r="N505" i="17"/>
  <c r="I505" i="17"/>
  <c r="M505" i="17"/>
  <c r="J505" i="17"/>
  <c r="D509" i="17"/>
  <c r="G509" i="17"/>
  <c r="K509" i="17"/>
  <c r="O509" i="17"/>
  <c r="N509" i="17"/>
  <c r="H509" i="17"/>
  <c r="L509" i="17"/>
  <c r="P509" i="17"/>
  <c r="J509" i="17"/>
  <c r="I509" i="17"/>
  <c r="M509" i="17"/>
  <c r="F509" i="17"/>
  <c r="D19" i="17"/>
  <c r="G19" i="17"/>
  <c r="K19" i="17"/>
  <c r="O19" i="17"/>
  <c r="H19" i="17"/>
  <c r="L19" i="17"/>
  <c r="P19" i="17"/>
  <c r="I19" i="17"/>
  <c r="M19" i="17"/>
  <c r="J19" i="17"/>
  <c r="N19" i="17"/>
  <c r="F19" i="17"/>
  <c r="D31" i="17"/>
  <c r="I31" i="17"/>
  <c r="M31" i="17"/>
  <c r="J31" i="17"/>
  <c r="N31" i="17"/>
  <c r="G31" i="17"/>
  <c r="K31" i="17"/>
  <c r="O31" i="17"/>
  <c r="L31" i="17"/>
  <c r="P31" i="17"/>
  <c r="H31" i="17"/>
  <c r="F31" i="17"/>
  <c r="D43" i="17"/>
  <c r="H43" i="17"/>
  <c r="L43" i="17"/>
  <c r="P43" i="17"/>
  <c r="I43" i="17"/>
  <c r="M43" i="17"/>
  <c r="J43" i="17"/>
  <c r="N43" i="17"/>
  <c r="G43" i="17"/>
  <c r="K43" i="17"/>
  <c r="O43" i="17"/>
  <c r="F43" i="17"/>
  <c r="D55" i="17"/>
  <c r="J55" i="17"/>
  <c r="N55" i="17"/>
  <c r="G55" i="17"/>
  <c r="K55" i="17"/>
  <c r="O55" i="17"/>
  <c r="H55" i="17"/>
  <c r="L55" i="17"/>
  <c r="P55" i="17"/>
  <c r="I55" i="17"/>
  <c r="M55" i="17"/>
  <c r="F55" i="17"/>
  <c r="D67" i="17"/>
  <c r="G67" i="17"/>
  <c r="K67" i="17"/>
  <c r="O67" i="17"/>
  <c r="H67" i="17"/>
  <c r="L67" i="17"/>
  <c r="P67" i="17"/>
  <c r="I67" i="17"/>
  <c r="M67" i="17"/>
  <c r="N67" i="17"/>
  <c r="J67" i="17"/>
  <c r="F67" i="17"/>
  <c r="D79" i="17"/>
  <c r="H79" i="17"/>
  <c r="L79" i="17"/>
  <c r="P79" i="17"/>
  <c r="I79" i="17"/>
  <c r="M79" i="17"/>
  <c r="J79" i="17"/>
  <c r="N79" i="17"/>
  <c r="G79" i="17"/>
  <c r="K79" i="17"/>
  <c r="O79" i="17"/>
  <c r="F79" i="17"/>
  <c r="D91" i="17"/>
  <c r="I91" i="17"/>
  <c r="M91" i="17"/>
  <c r="G91" i="17"/>
  <c r="K91" i="17"/>
  <c r="O91" i="17"/>
  <c r="L91" i="17"/>
  <c r="N91" i="17"/>
  <c r="H91" i="17"/>
  <c r="P91" i="17"/>
  <c r="J91" i="17"/>
  <c r="F91" i="17"/>
  <c r="D99" i="17"/>
  <c r="J99" i="17"/>
  <c r="N99" i="17"/>
  <c r="G99" i="17"/>
  <c r="K99" i="17"/>
  <c r="O99" i="17"/>
  <c r="H99" i="17"/>
  <c r="L99" i="17"/>
  <c r="P99" i="17"/>
  <c r="I99" i="17"/>
  <c r="M99" i="17"/>
  <c r="F99" i="17"/>
  <c r="D111" i="17"/>
  <c r="G111" i="17"/>
  <c r="K111" i="17"/>
  <c r="O111" i="17"/>
  <c r="H111" i="17"/>
  <c r="L111" i="17"/>
  <c r="P111" i="17"/>
  <c r="I111" i="17"/>
  <c r="M111" i="17"/>
  <c r="J111" i="17"/>
  <c r="N111" i="17"/>
  <c r="F111" i="17"/>
  <c r="D123" i="17"/>
  <c r="H123" i="17"/>
  <c r="L123" i="17"/>
  <c r="P123" i="17"/>
  <c r="I123" i="17"/>
  <c r="M123" i="17"/>
  <c r="J123" i="17"/>
  <c r="N123" i="17"/>
  <c r="K123" i="17"/>
  <c r="O123" i="17"/>
  <c r="G123" i="17"/>
  <c r="F123" i="17"/>
  <c r="D135" i="17"/>
  <c r="I135" i="17"/>
  <c r="M135" i="17"/>
  <c r="J135" i="17"/>
  <c r="N135" i="17"/>
  <c r="G135" i="17"/>
  <c r="K135" i="17"/>
  <c r="O135" i="17"/>
  <c r="P135" i="17"/>
  <c r="H135" i="17"/>
  <c r="L135" i="17"/>
  <c r="F135" i="17"/>
  <c r="D143" i="17"/>
  <c r="G143" i="17"/>
  <c r="K143" i="17"/>
  <c r="O143" i="17"/>
  <c r="H143" i="17"/>
  <c r="L143" i="17"/>
  <c r="P143" i="17"/>
  <c r="I143" i="17"/>
  <c r="M143" i="17"/>
  <c r="N143" i="17"/>
  <c r="J143" i="17"/>
  <c r="F143" i="17"/>
  <c r="D155" i="17"/>
  <c r="G155" i="17"/>
  <c r="K155" i="17"/>
  <c r="O155" i="17"/>
  <c r="H155" i="17"/>
  <c r="L155" i="17"/>
  <c r="P155" i="17"/>
  <c r="I155" i="17"/>
  <c r="M155" i="17"/>
  <c r="J155" i="17"/>
  <c r="N155" i="17"/>
  <c r="F155" i="17"/>
  <c r="D167" i="17"/>
  <c r="H167" i="17"/>
  <c r="L167" i="17"/>
  <c r="P167" i="17"/>
  <c r="I167" i="17"/>
  <c r="M167" i="17"/>
  <c r="J167" i="17"/>
  <c r="N167" i="17"/>
  <c r="G167" i="17"/>
  <c r="K167" i="17"/>
  <c r="O167" i="17"/>
  <c r="F167" i="17"/>
  <c r="D179" i="17"/>
  <c r="I179" i="17"/>
  <c r="M179" i="17"/>
  <c r="J179" i="17"/>
  <c r="N179" i="17"/>
  <c r="G179" i="17"/>
  <c r="K179" i="17"/>
  <c r="O179" i="17"/>
  <c r="L179" i="17"/>
  <c r="P179" i="17"/>
  <c r="H179" i="17"/>
  <c r="F179" i="17"/>
  <c r="D191" i="17"/>
  <c r="J191" i="17"/>
  <c r="N191" i="17"/>
  <c r="G191" i="17"/>
  <c r="K191" i="17"/>
  <c r="O191" i="17"/>
  <c r="H191" i="17"/>
  <c r="L191" i="17"/>
  <c r="P191" i="17"/>
  <c r="I191" i="17"/>
  <c r="M191" i="17"/>
  <c r="F191" i="17"/>
  <c r="D203" i="17"/>
  <c r="G203" i="17"/>
  <c r="K203" i="17"/>
  <c r="O203" i="17"/>
  <c r="H203" i="17"/>
  <c r="L203" i="17"/>
  <c r="P203" i="17"/>
  <c r="I203" i="17"/>
  <c r="M203" i="17"/>
  <c r="J203" i="17"/>
  <c r="N203" i="17"/>
  <c r="F203" i="17"/>
  <c r="D215" i="17"/>
  <c r="H215" i="17"/>
  <c r="L215" i="17"/>
  <c r="P215" i="17"/>
  <c r="I215" i="17"/>
  <c r="M215" i="17"/>
  <c r="J215" i="17"/>
  <c r="N215" i="17"/>
  <c r="K215" i="17"/>
  <c r="O215" i="17"/>
  <c r="G215" i="17"/>
  <c r="F215" i="17"/>
  <c r="D227" i="17"/>
  <c r="I227" i="17"/>
  <c r="M227" i="17"/>
  <c r="J227" i="17"/>
  <c r="N227" i="17"/>
  <c r="G227" i="17"/>
  <c r="K227" i="17"/>
  <c r="O227" i="17"/>
  <c r="P227" i="17"/>
  <c r="H227" i="17"/>
  <c r="L227" i="17"/>
  <c r="F227" i="17"/>
  <c r="D235" i="17"/>
  <c r="G235" i="17"/>
  <c r="K235" i="17"/>
  <c r="O235" i="17"/>
  <c r="H235" i="17"/>
  <c r="L235" i="17"/>
  <c r="P235" i="17"/>
  <c r="I235" i="17"/>
  <c r="M235" i="17"/>
  <c r="N235" i="17"/>
  <c r="J235" i="17"/>
  <c r="F235" i="17"/>
  <c r="D247" i="17"/>
  <c r="H247" i="17"/>
  <c r="L247" i="17"/>
  <c r="P247" i="17"/>
  <c r="I247" i="17"/>
  <c r="M247" i="17"/>
  <c r="J247" i="17"/>
  <c r="N247" i="17"/>
  <c r="G247" i="17"/>
  <c r="K247" i="17"/>
  <c r="O247" i="17"/>
  <c r="F247" i="17"/>
  <c r="D259" i="17"/>
  <c r="I259" i="17"/>
  <c r="M259" i="17"/>
  <c r="G259" i="17"/>
  <c r="K259" i="17"/>
  <c r="O259" i="17"/>
  <c r="J259" i="17"/>
  <c r="L259" i="17"/>
  <c r="N259" i="17"/>
  <c r="P259" i="17"/>
  <c r="H259" i="17"/>
  <c r="F259" i="17"/>
  <c r="D275" i="17"/>
  <c r="I275" i="17"/>
  <c r="M275" i="17"/>
  <c r="J275" i="17"/>
  <c r="N275" i="17"/>
  <c r="G275" i="17"/>
  <c r="K275" i="17"/>
  <c r="O275" i="17"/>
  <c r="H275" i="17"/>
  <c r="L275" i="17"/>
  <c r="P275" i="17"/>
  <c r="F275" i="17"/>
  <c r="D287" i="17"/>
  <c r="J287" i="17"/>
  <c r="N287" i="17"/>
  <c r="G287" i="17"/>
  <c r="K287" i="17"/>
  <c r="O287" i="17"/>
  <c r="H287" i="17"/>
  <c r="L287" i="17"/>
  <c r="P287" i="17"/>
  <c r="I287" i="17"/>
  <c r="M287" i="17"/>
  <c r="F287" i="17"/>
  <c r="D299" i="17"/>
  <c r="G299" i="17"/>
  <c r="K299" i="17"/>
  <c r="O299" i="17"/>
  <c r="H299" i="17"/>
  <c r="L299" i="17"/>
  <c r="P299" i="17"/>
  <c r="I299" i="17"/>
  <c r="M299" i="17"/>
  <c r="N299" i="17"/>
  <c r="J299" i="17"/>
  <c r="F299" i="17"/>
  <c r="D311" i="17"/>
  <c r="H311" i="17"/>
  <c r="L311" i="17"/>
  <c r="P311" i="17"/>
  <c r="I311" i="17"/>
  <c r="M311" i="17"/>
  <c r="J311" i="17"/>
  <c r="N311" i="17"/>
  <c r="G311" i="17"/>
  <c r="K311" i="17"/>
  <c r="O311" i="17"/>
  <c r="F311" i="17"/>
  <c r="D323" i="17"/>
  <c r="I323" i="17"/>
  <c r="M323" i="17"/>
  <c r="J323" i="17"/>
  <c r="N323" i="17"/>
  <c r="G323" i="17"/>
  <c r="K323" i="17"/>
  <c r="O323" i="17"/>
  <c r="H323" i="17"/>
  <c r="L323" i="17"/>
  <c r="P323" i="17"/>
  <c r="F323" i="17"/>
  <c r="D331" i="17"/>
  <c r="G331" i="17"/>
  <c r="K331" i="17"/>
  <c r="O331" i="17"/>
  <c r="H331" i="17"/>
  <c r="L331" i="17"/>
  <c r="P331" i="17"/>
  <c r="I331" i="17"/>
  <c r="M331" i="17"/>
  <c r="J331" i="17"/>
  <c r="N331" i="17"/>
  <c r="F331" i="17"/>
  <c r="D343" i="17"/>
  <c r="H343" i="17"/>
  <c r="L343" i="17"/>
  <c r="P343" i="17"/>
  <c r="I343" i="17"/>
  <c r="M343" i="17"/>
  <c r="J343" i="17"/>
  <c r="N343" i="17"/>
  <c r="K343" i="17"/>
  <c r="O343" i="17"/>
  <c r="G343" i="17"/>
  <c r="F343" i="17"/>
  <c r="D355" i="17"/>
  <c r="H355" i="17"/>
  <c r="L355" i="17"/>
  <c r="P355" i="17"/>
  <c r="F355" i="17"/>
  <c r="J355" i="17"/>
  <c r="N355" i="17"/>
  <c r="K355" i="17"/>
  <c r="M355" i="17"/>
  <c r="G355" i="17"/>
  <c r="O355" i="17"/>
  <c r="I355" i="17"/>
  <c r="D371" i="17"/>
  <c r="F371" i="17"/>
  <c r="J371" i="17"/>
  <c r="N371" i="17"/>
  <c r="G371" i="17"/>
  <c r="K371" i="17"/>
  <c r="O371" i="17"/>
  <c r="H371" i="17"/>
  <c r="L371" i="17"/>
  <c r="P371" i="17"/>
  <c r="I371" i="17"/>
  <c r="M371" i="17"/>
  <c r="D379" i="17"/>
  <c r="F379" i="17"/>
  <c r="J379" i="17"/>
  <c r="N379" i="17"/>
  <c r="G379" i="17"/>
  <c r="K379" i="17"/>
  <c r="O379" i="17"/>
  <c r="H379" i="17"/>
  <c r="L379" i="17"/>
  <c r="P379" i="17"/>
  <c r="I379" i="17"/>
  <c r="M379" i="17"/>
  <c r="D391" i="17"/>
  <c r="F391" i="17"/>
  <c r="J391" i="17"/>
  <c r="N391" i="17"/>
  <c r="G391" i="17"/>
  <c r="K391" i="17"/>
  <c r="O391" i="17"/>
  <c r="H391" i="17"/>
  <c r="L391" i="17"/>
  <c r="P391" i="17"/>
  <c r="M391" i="17"/>
  <c r="I391" i="17"/>
  <c r="D403" i="17"/>
  <c r="F403" i="17"/>
  <c r="J403" i="17"/>
  <c r="N403" i="17"/>
  <c r="G403" i="17"/>
  <c r="K403" i="17"/>
  <c r="O403" i="17"/>
  <c r="H403" i="17"/>
  <c r="L403" i="17"/>
  <c r="P403" i="17"/>
  <c r="I403" i="17"/>
  <c r="M403" i="17"/>
  <c r="D415" i="17"/>
  <c r="F415" i="17"/>
  <c r="J415" i="17"/>
  <c r="N415" i="17"/>
  <c r="G415" i="17"/>
  <c r="K415" i="17"/>
  <c r="O415" i="17"/>
  <c r="H415" i="17"/>
  <c r="L415" i="17"/>
  <c r="P415" i="17"/>
  <c r="I415" i="17"/>
  <c r="M415" i="17"/>
  <c r="D419" i="17"/>
  <c r="F419" i="17"/>
  <c r="J419" i="17"/>
  <c r="N419" i="17"/>
  <c r="G419" i="17"/>
  <c r="K419" i="17"/>
  <c r="O419" i="17"/>
  <c r="H419" i="17"/>
  <c r="L419" i="17"/>
  <c r="P419" i="17"/>
  <c r="I419" i="17"/>
  <c r="M419" i="17"/>
  <c r="D431" i="17"/>
  <c r="F431" i="17"/>
  <c r="J431" i="17"/>
  <c r="N431" i="17"/>
  <c r="G431" i="17"/>
  <c r="K431" i="17"/>
  <c r="O431" i="17"/>
  <c r="H431" i="17"/>
  <c r="L431" i="17"/>
  <c r="P431" i="17"/>
  <c r="I431" i="17"/>
  <c r="M431" i="17"/>
  <c r="D439" i="17"/>
  <c r="F439" i="17"/>
  <c r="J439" i="17"/>
  <c r="N439" i="17"/>
  <c r="G439" i="17"/>
  <c r="K439" i="17"/>
  <c r="O439" i="17"/>
  <c r="H439" i="17"/>
  <c r="L439" i="17"/>
  <c r="P439" i="17"/>
  <c r="M439" i="17"/>
  <c r="I439" i="17"/>
  <c r="D447" i="17"/>
  <c r="F447" i="17"/>
  <c r="J447" i="17"/>
  <c r="N447" i="17"/>
  <c r="G447" i="17"/>
  <c r="K447" i="17"/>
  <c r="O447" i="17"/>
  <c r="H447" i="17"/>
  <c r="L447" i="17"/>
  <c r="P447" i="17"/>
  <c r="I447" i="17"/>
  <c r="M447" i="17"/>
  <c r="D451" i="17"/>
  <c r="F451" i="17"/>
  <c r="J451" i="17"/>
  <c r="N451" i="17"/>
  <c r="G451" i="17"/>
  <c r="H451" i="17"/>
  <c r="L451" i="17"/>
  <c r="P451" i="17"/>
  <c r="I451" i="17"/>
  <c r="O451" i="17"/>
  <c r="K451" i="17"/>
  <c r="M451" i="17"/>
  <c r="D459" i="17"/>
  <c r="F459" i="17"/>
  <c r="J459" i="17"/>
  <c r="N459" i="17"/>
  <c r="H459" i="17"/>
  <c r="L459" i="17"/>
  <c r="P459" i="17"/>
  <c r="I459" i="17"/>
  <c r="K459" i="17"/>
  <c r="O459" i="17"/>
  <c r="M459" i="17"/>
  <c r="G459" i="17"/>
  <c r="D467" i="17"/>
  <c r="I467" i="17"/>
  <c r="M467" i="17"/>
  <c r="L467" i="17"/>
  <c r="F467" i="17"/>
  <c r="J467" i="17"/>
  <c r="N467" i="17"/>
  <c r="P467" i="17"/>
  <c r="G467" i="17"/>
  <c r="K467" i="17"/>
  <c r="O467" i="17"/>
  <c r="H467" i="17"/>
  <c r="D475" i="17"/>
  <c r="I475" i="17"/>
  <c r="M475" i="17"/>
  <c r="P475" i="17"/>
  <c r="F475" i="17"/>
  <c r="J475" i="17"/>
  <c r="N475" i="17"/>
  <c r="H475" i="17"/>
  <c r="G475" i="17"/>
  <c r="K475" i="17"/>
  <c r="O475" i="17"/>
  <c r="L475" i="17"/>
  <c r="D487" i="17"/>
  <c r="I487" i="17"/>
  <c r="M487" i="17"/>
  <c r="P487" i="17"/>
  <c r="F487" i="17"/>
  <c r="J487" i="17"/>
  <c r="N487" i="17"/>
  <c r="L487" i="17"/>
  <c r="G487" i="17"/>
  <c r="K487" i="17"/>
  <c r="O487" i="17"/>
  <c r="H487" i="17"/>
  <c r="D503" i="17"/>
  <c r="I503" i="17"/>
  <c r="M503" i="17"/>
  <c r="H503" i="17"/>
  <c r="F503" i="17"/>
  <c r="J503" i="17"/>
  <c r="N503" i="17"/>
  <c r="L503" i="17"/>
  <c r="G503" i="17"/>
  <c r="K503" i="17"/>
  <c r="O503" i="17"/>
  <c r="P503" i="17"/>
  <c r="D5" i="17"/>
  <c r="I5" i="17"/>
  <c r="M5" i="17"/>
  <c r="F5" i="17"/>
  <c r="J5" i="17"/>
  <c r="N5" i="17"/>
  <c r="G5" i="17"/>
  <c r="K5" i="17"/>
  <c r="O5" i="17"/>
  <c r="P5" i="17"/>
  <c r="H5" i="17"/>
  <c r="L5" i="17"/>
  <c r="D13" i="17"/>
  <c r="F13" i="17"/>
  <c r="G13" i="17"/>
  <c r="K13" i="17"/>
  <c r="O13" i="17"/>
  <c r="H13" i="17"/>
  <c r="L13" i="17"/>
  <c r="P13" i="17"/>
  <c r="I13" i="17"/>
  <c r="M13" i="17"/>
  <c r="J13" i="17"/>
  <c r="N13" i="17"/>
  <c r="D21" i="17"/>
  <c r="F21" i="17"/>
  <c r="J21" i="17"/>
  <c r="N21" i="17"/>
  <c r="G21" i="17"/>
  <c r="K21" i="17"/>
  <c r="O21" i="17"/>
  <c r="H21" i="17"/>
  <c r="L21" i="17"/>
  <c r="P21" i="17"/>
  <c r="I21" i="17"/>
  <c r="M21" i="17"/>
  <c r="D29" i="17"/>
  <c r="I29" i="17"/>
  <c r="M29" i="17"/>
  <c r="J29" i="17"/>
  <c r="N29" i="17"/>
  <c r="G29" i="17"/>
  <c r="K29" i="17"/>
  <c r="O29" i="17"/>
  <c r="P29" i="17"/>
  <c r="H29" i="17"/>
  <c r="L29" i="17"/>
  <c r="F29" i="17"/>
  <c r="D37" i="17"/>
  <c r="H37" i="17"/>
  <c r="L37" i="17"/>
  <c r="I37" i="17"/>
  <c r="M37" i="17"/>
  <c r="F37" i="17"/>
  <c r="J37" i="17"/>
  <c r="N37" i="17"/>
  <c r="O37" i="17"/>
  <c r="P37" i="17"/>
  <c r="G37" i="17"/>
  <c r="K37" i="17"/>
  <c r="D45" i="17"/>
  <c r="H45" i="17"/>
  <c r="L45" i="17"/>
  <c r="P45" i="17"/>
  <c r="I45" i="17"/>
  <c r="M45" i="17"/>
  <c r="J45" i="17"/>
  <c r="N45" i="17"/>
  <c r="O45" i="17"/>
  <c r="G45" i="17"/>
  <c r="K45" i="17"/>
  <c r="F45" i="17"/>
  <c r="D6" i="17"/>
  <c r="G6" i="17"/>
  <c r="K6" i="17"/>
  <c r="O6" i="17"/>
  <c r="H6" i="17"/>
  <c r="L6" i="17"/>
  <c r="P6" i="17"/>
  <c r="I6" i="17"/>
  <c r="M6" i="17"/>
  <c r="J6" i="17"/>
  <c r="N6" i="17"/>
  <c r="F6" i="17"/>
  <c r="D10" i="17"/>
  <c r="H10" i="17"/>
  <c r="L10" i="17"/>
  <c r="P10" i="17"/>
  <c r="I10" i="17"/>
  <c r="M10" i="17"/>
  <c r="J10" i="17"/>
  <c r="N10" i="17"/>
  <c r="G10" i="17"/>
  <c r="K10" i="17"/>
  <c r="O10" i="17"/>
  <c r="F10" i="17"/>
  <c r="D14" i="17"/>
  <c r="I14" i="17"/>
  <c r="M14" i="17"/>
  <c r="J14" i="17"/>
  <c r="N14" i="17"/>
  <c r="G14" i="17"/>
  <c r="K14" i="17"/>
  <c r="O14" i="17"/>
  <c r="H14" i="17"/>
  <c r="L14" i="17"/>
  <c r="P14" i="17"/>
  <c r="F14" i="17"/>
  <c r="D18" i="17"/>
  <c r="I18" i="17"/>
  <c r="M18" i="17"/>
  <c r="J18" i="17"/>
  <c r="N18" i="17"/>
  <c r="G18" i="17"/>
  <c r="K18" i="17"/>
  <c r="O18" i="17"/>
  <c r="P18" i="17"/>
  <c r="H18" i="17"/>
  <c r="L18" i="17"/>
  <c r="F18" i="17"/>
  <c r="D22" i="17"/>
  <c r="H22" i="17"/>
  <c r="L22" i="17"/>
  <c r="P22" i="17"/>
  <c r="I22" i="17"/>
  <c r="M22" i="17"/>
  <c r="J22" i="17"/>
  <c r="N22" i="17"/>
  <c r="G22" i="17"/>
  <c r="K22" i="17"/>
  <c r="O22" i="17"/>
  <c r="F22" i="17"/>
  <c r="D26" i="17"/>
  <c r="G26" i="17"/>
  <c r="K26" i="17"/>
  <c r="O26" i="17"/>
  <c r="H26" i="17"/>
  <c r="L26" i="17"/>
  <c r="P26" i="17"/>
  <c r="I26" i="17"/>
  <c r="M26" i="17"/>
  <c r="N26" i="17"/>
  <c r="J26" i="17"/>
  <c r="F26" i="17"/>
  <c r="D30" i="17"/>
  <c r="G30" i="17"/>
  <c r="K30" i="17"/>
  <c r="O30" i="17"/>
  <c r="H30" i="17"/>
  <c r="L30" i="17"/>
  <c r="P30" i="17"/>
  <c r="I30" i="17"/>
  <c r="M30" i="17"/>
  <c r="J30" i="17"/>
  <c r="N30" i="17"/>
  <c r="F30" i="17"/>
  <c r="D34" i="17"/>
  <c r="G34" i="17"/>
  <c r="K34" i="17"/>
  <c r="O34" i="17"/>
  <c r="H34" i="17"/>
  <c r="L34" i="17"/>
  <c r="P34" i="17"/>
  <c r="I34" i="17"/>
  <c r="M34" i="17"/>
  <c r="N34" i="17"/>
  <c r="J34" i="17"/>
  <c r="F34" i="17"/>
  <c r="D38" i="17"/>
  <c r="G38" i="17"/>
  <c r="K38" i="17"/>
  <c r="O38" i="17"/>
  <c r="H38" i="17"/>
  <c r="L38" i="17"/>
  <c r="P38" i="17"/>
  <c r="M38" i="17"/>
  <c r="N38" i="17"/>
  <c r="I38" i="17"/>
  <c r="J38" i="17"/>
  <c r="F38" i="17"/>
  <c r="D42" i="17"/>
  <c r="J42" i="17"/>
  <c r="N42" i="17"/>
  <c r="G42" i="17"/>
  <c r="K42" i="17"/>
  <c r="O42" i="17"/>
  <c r="H42" i="17"/>
  <c r="L42" i="17"/>
  <c r="P42" i="17"/>
  <c r="M42" i="17"/>
  <c r="I42" i="17"/>
  <c r="F42" i="17"/>
  <c r="D46" i="17"/>
  <c r="J46" i="17"/>
  <c r="N46" i="17"/>
  <c r="G46" i="17"/>
  <c r="K46" i="17"/>
  <c r="O46" i="17"/>
  <c r="H46" i="17"/>
  <c r="L46" i="17"/>
  <c r="P46" i="17"/>
  <c r="I46" i="17"/>
  <c r="M46" i="17"/>
  <c r="F46" i="17"/>
  <c r="D50" i="17"/>
  <c r="I50" i="17"/>
  <c r="M50" i="17"/>
  <c r="J50" i="17"/>
  <c r="N50" i="17"/>
  <c r="G50" i="17"/>
  <c r="K50" i="17"/>
  <c r="O50" i="17"/>
  <c r="L50" i="17"/>
  <c r="P50" i="17"/>
  <c r="H50" i="17"/>
  <c r="F50" i="17"/>
  <c r="D54" i="17"/>
  <c r="H54" i="17"/>
  <c r="L54" i="17"/>
  <c r="P54" i="17"/>
  <c r="I54" i="17"/>
  <c r="M54" i="17"/>
  <c r="J54" i="17"/>
  <c r="N54" i="17"/>
  <c r="G54" i="17"/>
  <c r="K54" i="17"/>
  <c r="O54" i="17"/>
  <c r="F54" i="17"/>
  <c r="D58" i="17"/>
  <c r="G58" i="17"/>
  <c r="K58" i="17"/>
  <c r="O58" i="17"/>
  <c r="H58" i="17"/>
  <c r="L58" i="17"/>
  <c r="P58" i="17"/>
  <c r="I58" i="17"/>
  <c r="M58" i="17"/>
  <c r="J58" i="17"/>
  <c r="N58" i="17"/>
  <c r="F58" i="17"/>
  <c r="D62" i="17"/>
  <c r="J62" i="17"/>
  <c r="N62" i="17"/>
  <c r="G62" i="17"/>
  <c r="K62" i="17"/>
  <c r="O62" i="17"/>
  <c r="H62" i="17"/>
  <c r="L62" i="17"/>
  <c r="P62" i="17"/>
  <c r="I62" i="17"/>
  <c r="M62" i="17"/>
  <c r="F62" i="17"/>
  <c r="D66" i="17"/>
  <c r="I66" i="17"/>
  <c r="M66" i="17"/>
  <c r="J66" i="17"/>
  <c r="N66" i="17"/>
  <c r="G66" i="17"/>
  <c r="K66" i="17"/>
  <c r="O66" i="17"/>
  <c r="H66" i="17"/>
  <c r="L66" i="17"/>
  <c r="P66" i="17"/>
  <c r="F66" i="17"/>
  <c r="D70" i="17"/>
  <c r="H70" i="17"/>
  <c r="L70" i="17"/>
  <c r="P70" i="17"/>
  <c r="I70" i="17"/>
  <c r="M70" i="17"/>
  <c r="J70" i="17"/>
  <c r="N70" i="17"/>
  <c r="O70" i="17"/>
  <c r="G70" i="17"/>
  <c r="K70" i="17"/>
  <c r="F70" i="17"/>
  <c r="D74" i="17"/>
  <c r="G74" i="17"/>
  <c r="K74" i="17"/>
  <c r="O74" i="17"/>
  <c r="H74" i="17"/>
  <c r="L74" i="17"/>
  <c r="P74" i="17"/>
  <c r="I74" i="17"/>
  <c r="M74" i="17"/>
  <c r="J74" i="17"/>
  <c r="N74" i="17"/>
  <c r="F74" i="17"/>
  <c r="D78" i="17"/>
  <c r="J78" i="17"/>
  <c r="N78" i="17"/>
  <c r="G78" i="17"/>
  <c r="K78" i="17"/>
  <c r="O78" i="17"/>
  <c r="H78" i="17"/>
  <c r="L78" i="17"/>
  <c r="P78" i="17"/>
  <c r="M78" i="17"/>
  <c r="I78" i="17"/>
  <c r="F78" i="17"/>
  <c r="D82" i="17"/>
  <c r="I82" i="17"/>
  <c r="M82" i="17"/>
  <c r="J82" i="17"/>
  <c r="N82" i="17"/>
  <c r="G82" i="17"/>
  <c r="K82" i="17"/>
  <c r="O82" i="17"/>
  <c r="H82" i="17"/>
  <c r="L82" i="17"/>
  <c r="P82" i="17"/>
  <c r="F82" i="17"/>
  <c r="D86" i="17"/>
  <c r="H86" i="17"/>
  <c r="L86" i="17"/>
  <c r="P86" i="17"/>
  <c r="I86" i="17"/>
  <c r="M86" i="17"/>
  <c r="J86" i="17"/>
  <c r="N86" i="17"/>
  <c r="K86" i="17"/>
  <c r="O86" i="17"/>
  <c r="G86" i="17"/>
  <c r="F86" i="17"/>
  <c r="D90" i="17"/>
  <c r="G90" i="17"/>
  <c r="K90" i="17"/>
  <c r="O90" i="17"/>
  <c r="H90" i="17"/>
  <c r="I90" i="17"/>
  <c r="M90" i="17"/>
  <c r="N90" i="17"/>
  <c r="P90" i="17"/>
  <c r="J90" i="17"/>
  <c r="L90" i="17"/>
  <c r="F90" i="17"/>
  <c r="D94" i="17"/>
  <c r="J94" i="17"/>
  <c r="N94" i="17"/>
  <c r="H94" i="17"/>
  <c r="L94" i="17"/>
  <c r="P94" i="17"/>
  <c r="M94" i="17"/>
  <c r="G94" i="17"/>
  <c r="O94" i="17"/>
  <c r="I94" i="17"/>
  <c r="K94" i="17"/>
  <c r="F94" i="17"/>
  <c r="D98" i="17"/>
  <c r="H98" i="17"/>
  <c r="L98" i="17"/>
  <c r="P98" i="17"/>
  <c r="I98" i="17"/>
  <c r="M98" i="17"/>
  <c r="J98" i="17"/>
  <c r="N98" i="17"/>
  <c r="K98" i="17"/>
  <c r="O98" i="17"/>
  <c r="G98" i="17"/>
  <c r="F98" i="17"/>
  <c r="D102" i="17"/>
  <c r="G102" i="17"/>
  <c r="K102" i="17"/>
  <c r="O102" i="17"/>
  <c r="H102" i="17"/>
  <c r="L102" i="17"/>
  <c r="P102" i="17"/>
  <c r="I102" i="17"/>
  <c r="M102" i="17"/>
  <c r="J102" i="17"/>
  <c r="N102" i="17"/>
  <c r="F102" i="17"/>
  <c r="D106" i="17"/>
  <c r="J106" i="17"/>
  <c r="N106" i="17"/>
  <c r="G106" i="17"/>
  <c r="K106" i="17"/>
  <c r="O106" i="17"/>
  <c r="H106" i="17"/>
  <c r="L106" i="17"/>
  <c r="P106" i="17"/>
  <c r="I106" i="17"/>
  <c r="M106" i="17"/>
  <c r="F106" i="17"/>
  <c r="D110" i="17"/>
  <c r="I110" i="17"/>
  <c r="M110" i="17"/>
  <c r="J110" i="17"/>
  <c r="N110" i="17"/>
  <c r="G110" i="17"/>
  <c r="K110" i="17"/>
  <c r="O110" i="17"/>
  <c r="P110" i="17"/>
  <c r="H110" i="17"/>
  <c r="L110" i="17"/>
  <c r="F110" i="17"/>
  <c r="D114" i="17"/>
  <c r="H114" i="17"/>
  <c r="L114" i="17"/>
  <c r="P114" i="17"/>
  <c r="I114" i="17"/>
  <c r="M114" i="17"/>
  <c r="J114" i="17"/>
  <c r="N114" i="17"/>
  <c r="G114" i="17"/>
  <c r="K114" i="17"/>
  <c r="O114" i="17"/>
  <c r="F114" i="17"/>
  <c r="D118" i="17"/>
  <c r="G118" i="17"/>
  <c r="K118" i="17"/>
  <c r="O118" i="17"/>
  <c r="H118" i="17"/>
  <c r="L118" i="17"/>
  <c r="P118" i="17"/>
  <c r="I118" i="17"/>
  <c r="M118" i="17"/>
  <c r="N118" i="17"/>
  <c r="J118" i="17"/>
  <c r="F118" i="17"/>
  <c r="D122" i="17"/>
  <c r="J122" i="17"/>
  <c r="N122" i="17"/>
  <c r="G122" i="17"/>
  <c r="K122" i="17"/>
  <c r="O122" i="17"/>
  <c r="H122" i="17"/>
  <c r="L122" i="17"/>
  <c r="P122" i="17"/>
  <c r="I122" i="17"/>
  <c r="M122" i="17"/>
  <c r="F122" i="17"/>
  <c r="D126" i="17"/>
  <c r="I126" i="17"/>
  <c r="M126" i="17"/>
  <c r="J126" i="17"/>
  <c r="N126" i="17"/>
  <c r="G126" i="17"/>
  <c r="K126" i="17"/>
  <c r="O126" i="17"/>
  <c r="L126" i="17"/>
  <c r="P126" i="17"/>
  <c r="H126" i="17"/>
  <c r="F126" i="17"/>
  <c r="D130" i="17"/>
  <c r="H130" i="17"/>
  <c r="L130" i="17"/>
  <c r="P130" i="17"/>
  <c r="I130" i="17"/>
  <c r="M130" i="17"/>
  <c r="J130" i="17"/>
  <c r="N130" i="17"/>
  <c r="G130" i="17"/>
  <c r="K130" i="17"/>
  <c r="O130" i="17"/>
  <c r="F130" i="17"/>
  <c r="D134" i="17"/>
  <c r="G134" i="17"/>
  <c r="K134" i="17"/>
  <c r="O134" i="17"/>
  <c r="H134" i="17"/>
  <c r="L134" i="17"/>
  <c r="P134" i="17"/>
  <c r="I134" i="17"/>
  <c r="M134" i="17"/>
  <c r="J134" i="17"/>
  <c r="N134" i="17"/>
  <c r="F134" i="17"/>
  <c r="D138" i="17"/>
  <c r="J138" i="17"/>
  <c r="N138" i="17"/>
  <c r="G138" i="17"/>
  <c r="K138" i="17"/>
  <c r="O138" i="17"/>
  <c r="H138" i="17"/>
  <c r="L138" i="17"/>
  <c r="P138" i="17"/>
  <c r="I138" i="17"/>
  <c r="M138" i="17"/>
  <c r="F138" i="17"/>
  <c r="D142" i="17"/>
  <c r="I142" i="17"/>
  <c r="M142" i="17"/>
  <c r="J142" i="17"/>
  <c r="N142" i="17"/>
  <c r="G142" i="17"/>
  <c r="K142" i="17"/>
  <c r="O142" i="17"/>
  <c r="H142" i="17"/>
  <c r="L142" i="17"/>
  <c r="P142" i="17"/>
  <c r="F142" i="17"/>
  <c r="D146" i="17"/>
  <c r="H146" i="17"/>
  <c r="L146" i="17"/>
  <c r="P146" i="17"/>
  <c r="J146" i="17"/>
  <c r="N146" i="17"/>
  <c r="I146" i="17"/>
  <c r="K146" i="17"/>
  <c r="M146" i="17"/>
  <c r="G146" i="17"/>
  <c r="O146" i="17"/>
  <c r="F146" i="17"/>
  <c r="D150" i="17"/>
  <c r="G150" i="17"/>
  <c r="K150" i="17"/>
  <c r="O150" i="17"/>
  <c r="I150" i="17"/>
  <c r="M150" i="17"/>
  <c r="H150" i="17"/>
  <c r="P150" i="17"/>
  <c r="J150" i="17"/>
  <c r="L150" i="17"/>
  <c r="N150" i="17"/>
  <c r="F150" i="17"/>
  <c r="D154" i="17"/>
  <c r="I154" i="17"/>
  <c r="M154" i="17"/>
  <c r="J154" i="17"/>
  <c r="N154" i="17"/>
  <c r="G154" i="17"/>
  <c r="K154" i="17"/>
  <c r="O154" i="17"/>
  <c r="L154" i="17"/>
  <c r="P154" i="17"/>
  <c r="H154" i="17"/>
  <c r="F154" i="17"/>
  <c r="D158" i="17"/>
  <c r="H158" i="17"/>
  <c r="L158" i="17"/>
  <c r="P158" i="17"/>
  <c r="I158" i="17"/>
  <c r="M158" i="17"/>
  <c r="J158" i="17"/>
  <c r="N158" i="17"/>
  <c r="G158" i="17"/>
  <c r="K158" i="17"/>
  <c r="O158" i="17"/>
  <c r="F158" i="17"/>
  <c r="D162" i="17"/>
  <c r="G162" i="17"/>
  <c r="K162" i="17"/>
  <c r="O162" i="17"/>
  <c r="H162" i="17"/>
  <c r="L162" i="17"/>
  <c r="P162" i="17"/>
  <c r="I162" i="17"/>
  <c r="M162" i="17"/>
  <c r="J162" i="17"/>
  <c r="N162" i="17"/>
  <c r="F162" i="17"/>
  <c r="D166" i="17"/>
  <c r="J166" i="17"/>
  <c r="N166" i="17"/>
  <c r="G166" i="17"/>
  <c r="K166" i="17"/>
  <c r="O166" i="17"/>
  <c r="H166" i="17"/>
  <c r="L166" i="17"/>
  <c r="P166" i="17"/>
  <c r="I166" i="17"/>
  <c r="M166" i="17"/>
  <c r="F166" i="17"/>
  <c r="D170" i="17"/>
  <c r="I170" i="17"/>
  <c r="M170" i="17"/>
  <c r="J170" i="17"/>
  <c r="N170" i="17"/>
  <c r="G170" i="17"/>
  <c r="K170" i="17"/>
  <c r="O170" i="17"/>
  <c r="H170" i="17"/>
  <c r="L170" i="17"/>
  <c r="P170" i="17"/>
  <c r="F170" i="17"/>
  <c r="D174" i="17"/>
  <c r="H174" i="17"/>
  <c r="L174" i="17"/>
  <c r="P174" i="17"/>
  <c r="I174" i="17"/>
  <c r="M174" i="17"/>
  <c r="J174" i="17"/>
  <c r="N174" i="17"/>
  <c r="O174" i="17"/>
  <c r="G174" i="17"/>
  <c r="K174" i="17"/>
  <c r="F174" i="17"/>
  <c r="D178" i="17"/>
  <c r="G178" i="17"/>
  <c r="K178" i="17"/>
  <c r="O178" i="17"/>
  <c r="H178" i="17"/>
  <c r="L178" i="17"/>
  <c r="P178" i="17"/>
  <c r="I178" i="17"/>
  <c r="M178" i="17"/>
  <c r="J178" i="17"/>
  <c r="N178" i="17"/>
  <c r="F178" i="17"/>
  <c r="D182" i="17"/>
  <c r="J182" i="17"/>
  <c r="N182" i="17"/>
  <c r="G182" i="17"/>
  <c r="K182" i="17"/>
  <c r="O182" i="17"/>
  <c r="H182" i="17"/>
  <c r="L182" i="17"/>
  <c r="P182" i="17"/>
  <c r="M182" i="17"/>
  <c r="I182" i="17"/>
  <c r="F182" i="17"/>
  <c r="D186" i="17"/>
  <c r="I186" i="17"/>
  <c r="M186" i="17"/>
  <c r="J186" i="17"/>
  <c r="N186" i="17"/>
  <c r="G186" i="17"/>
  <c r="K186" i="17"/>
  <c r="O186" i="17"/>
  <c r="H186" i="17"/>
  <c r="L186" i="17"/>
  <c r="P186" i="17"/>
  <c r="F186" i="17"/>
  <c r="D190" i="17"/>
  <c r="H190" i="17"/>
  <c r="L190" i="17"/>
  <c r="P190" i="17"/>
  <c r="I190" i="17"/>
  <c r="M190" i="17"/>
  <c r="J190" i="17"/>
  <c r="N190" i="17"/>
  <c r="K190" i="17"/>
  <c r="O190" i="17"/>
  <c r="G190" i="17"/>
  <c r="F190" i="17"/>
  <c r="D194" i="17"/>
  <c r="G194" i="17"/>
  <c r="K194" i="17"/>
  <c r="O194" i="17"/>
  <c r="H194" i="17"/>
  <c r="L194" i="17"/>
  <c r="P194" i="17"/>
  <c r="I194" i="17"/>
  <c r="M194" i="17"/>
  <c r="J194" i="17"/>
  <c r="N194" i="17"/>
  <c r="F194" i="17"/>
  <c r="D198" i="17"/>
  <c r="J198" i="17"/>
  <c r="N198" i="17"/>
  <c r="G198" i="17"/>
  <c r="K198" i="17"/>
  <c r="O198" i="17"/>
  <c r="H198" i="17"/>
  <c r="L198" i="17"/>
  <c r="P198" i="17"/>
  <c r="I198" i="17"/>
  <c r="M198" i="17"/>
  <c r="F198" i="17"/>
  <c r="D202" i="17"/>
  <c r="I202" i="17"/>
  <c r="M202" i="17"/>
  <c r="J202" i="17"/>
  <c r="N202" i="17"/>
  <c r="G202" i="17"/>
  <c r="K202" i="17"/>
  <c r="O202" i="17"/>
  <c r="P202" i="17"/>
  <c r="H202" i="17"/>
  <c r="L202" i="17"/>
  <c r="F202" i="17"/>
  <c r="D206" i="17"/>
  <c r="H206" i="17"/>
  <c r="L206" i="17"/>
  <c r="P206" i="17"/>
  <c r="I206" i="17"/>
  <c r="M206" i="17"/>
  <c r="J206" i="17"/>
  <c r="N206" i="17"/>
  <c r="G206" i="17"/>
  <c r="K206" i="17"/>
  <c r="O206" i="17"/>
  <c r="F206" i="17"/>
  <c r="D210" i="17"/>
  <c r="G210" i="17"/>
  <c r="K210" i="17"/>
  <c r="O210" i="17"/>
  <c r="H210" i="17"/>
  <c r="L210" i="17"/>
  <c r="P210" i="17"/>
  <c r="I210" i="17"/>
  <c r="M210" i="17"/>
  <c r="N210" i="17"/>
  <c r="J210" i="17"/>
  <c r="F210" i="17"/>
  <c r="D214" i="17"/>
  <c r="J214" i="17"/>
  <c r="N214" i="17"/>
  <c r="G214" i="17"/>
  <c r="K214" i="17"/>
  <c r="O214" i="17"/>
  <c r="H214" i="17"/>
  <c r="L214" i="17"/>
  <c r="P214" i="17"/>
  <c r="I214" i="17"/>
  <c r="M214" i="17"/>
  <c r="F214" i="17"/>
  <c r="D218" i="17"/>
  <c r="I218" i="17"/>
  <c r="M218" i="17"/>
  <c r="J218" i="17"/>
  <c r="N218" i="17"/>
  <c r="G218" i="17"/>
  <c r="K218" i="17"/>
  <c r="O218" i="17"/>
  <c r="L218" i="17"/>
  <c r="P218" i="17"/>
  <c r="H218" i="17"/>
  <c r="F218" i="17"/>
  <c r="D222" i="17"/>
  <c r="H222" i="17"/>
  <c r="L222" i="17"/>
  <c r="P222" i="17"/>
  <c r="I222" i="17"/>
  <c r="M222" i="17"/>
  <c r="J222" i="17"/>
  <c r="N222" i="17"/>
  <c r="G222" i="17"/>
  <c r="K222" i="17"/>
  <c r="O222" i="17"/>
  <c r="F222" i="17"/>
  <c r="D226" i="17"/>
  <c r="G226" i="17"/>
  <c r="K226" i="17"/>
  <c r="O226" i="17"/>
  <c r="H226" i="17"/>
  <c r="L226" i="17"/>
  <c r="P226" i="17"/>
  <c r="I226" i="17"/>
  <c r="M226" i="17"/>
  <c r="J226" i="17"/>
  <c r="N226" i="17"/>
  <c r="F226" i="17"/>
  <c r="D230" i="17"/>
  <c r="J230" i="17"/>
  <c r="N230" i="17"/>
  <c r="G230" i="17"/>
  <c r="K230" i="17"/>
  <c r="O230" i="17"/>
  <c r="H230" i="17"/>
  <c r="L230" i="17"/>
  <c r="P230" i="17"/>
  <c r="I230" i="17"/>
  <c r="M230" i="17"/>
  <c r="F230" i="17"/>
  <c r="D234" i="17"/>
  <c r="I234" i="17"/>
  <c r="M234" i="17"/>
  <c r="J234" i="17"/>
  <c r="N234" i="17"/>
  <c r="G234" i="17"/>
  <c r="K234" i="17"/>
  <c r="O234" i="17"/>
  <c r="H234" i="17"/>
  <c r="L234" i="17"/>
  <c r="P234" i="17"/>
  <c r="F234" i="17"/>
  <c r="D238" i="17"/>
  <c r="H238" i="17"/>
  <c r="L238" i="17"/>
  <c r="P238" i="17"/>
  <c r="I238" i="17"/>
  <c r="M238" i="17"/>
  <c r="J238" i="17"/>
  <c r="N238" i="17"/>
  <c r="O238" i="17"/>
  <c r="G238" i="17"/>
  <c r="K238" i="17"/>
  <c r="F238" i="17"/>
  <c r="D242" i="17"/>
  <c r="G242" i="17"/>
  <c r="K242" i="17"/>
  <c r="O242" i="17"/>
  <c r="H242" i="17"/>
  <c r="L242" i="17"/>
  <c r="P242" i="17"/>
  <c r="I242" i="17"/>
  <c r="M242" i="17"/>
  <c r="J242" i="17"/>
  <c r="N242" i="17"/>
  <c r="F242" i="17"/>
  <c r="D246" i="17"/>
  <c r="J246" i="17"/>
  <c r="N246" i="17"/>
  <c r="G246" i="17"/>
  <c r="K246" i="17"/>
  <c r="O246" i="17"/>
  <c r="H246" i="17"/>
  <c r="L246" i="17"/>
  <c r="P246" i="17"/>
  <c r="M246" i="17"/>
  <c r="I246" i="17"/>
  <c r="F246" i="17"/>
  <c r="D250" i="17"/>
  <c r="I250" i="17"/>
  <c r="M250" i="17"/>
  <c r="J250" i="17"/>
  <c r="N250" i="17"/>
  <c r="G250" i="17"/>
  <c r="K250" i="17"/>
  <c r="O250" i="17"/>
  <c r="H250" i="17"/>
  <c r="L250" i="17"/>
  <c r="P250" i="17"/>
  <c r="F250" i="17"/>
  <c r="D254" i="17"/>
  <c r="H254" i="17"/>
  <c r="L254" i="17"/>
  <c r="P254" i="17"/>
  <c r="I254" i="17"/>
  <c r="M254" i="17"/>
  <c r="J254" i="17"/>
  <c r="N254" i="17"/>
  <c r="K254" i="17"/>
  <c r="O254" i="17"/>
  <c r="G254" i="17"/>
  <c r="F254" i="17"/>
  <c r="D258" i="17"/>
  <c r="G258" i="17"/>
  <c r="K258" i="17"/>
  <c r="O258" i="17"/>
  <c r="I258" i="17"/>
  <c r="M258" i="17"/>
  <c r="L258" i="17"/>
  <c r="N258" i="17"/>
  <c r="H258" i="17"/>
  <c r="P258" i="17"/>
  <c r="J258" i="17"/>
  <c r="F258" i="17"/>
  <c r="D262" i="17"/>
  <c r="J262" i="17"/>
  <c r="N262" i="17"/>
  <c r="H262" i="17"/>
  <c r="L262" i="17"/>
  <c r="P262" i="17"/>
  <c r="K262" i="17"/>
  <c r="M262" i="17"/>
  <c r="G262" i="17"/>
  <c r="O262" i="17"/>
  <c r="I262" i="17"/>
  <c r="F262" i="17"/>
  <c r="D266" i="17"/>
  <c r="I266" i="17"/>
  <c r="M266" i="17"/>
  <c r="J266" i="17"/>
  <c r="N266" i="17"/>
  <c r="G266" i="17"/>
  <c r="K266" i="17"/>
  <c r="O266" i="17"/>
  <c r="P266" i="17"/>
  <c r="H266" i="17"/>
  <c r="L266" i="17"/>
  <c r="F266" i="17"/>
  <c r="D270" i="17"/>
  <c r="H270" i="17"/>
  <c r="L270" i="17"/>
  <c r="P270" i="17"/>
  <c r="I270" i="17"/>
  <c r="M270" i="17"/>
  <c r="J270" i="17"/>
  <c r="N270" i="17"/>
  <c r="G270" i="17"/>
  <c r="K270" i="17"/>
  <c r="O270" i="17"/>
  <c r="F270" i="17"/>
  <c r="D274" i="17"/>
  <c r="G274" i="17"/>
  <c r="K274" i="17"/>
  <c r="O274" i="17"/>
  <c r="H274" i="17"/>
  <c r="L274" i="17"/>
  <c r="P274" i="17"/>
  <c r="I274" i="17"/>
  <c r="M274" i="17"/>
  <c r="N274" i="17"/>
  <c r="J274" i="17"/>
  <c r="F274" i="17"/>
  <c r="D278" i="17"/>
  <c r="J278" i="17"/>
  <c r="N278" i="17"/>
  <c r="G278" i="17"/>
  <c r="K278" i="17"/>
  <c r="O278" i="17"/>
  <c r="H278" i="17"/>
  <c r="L278" i="17"/>
  <c r="P278" i="17"/>
  <c r="I278" i="17"/>
  <c r="M278" i="17"/>
  <c r="F278" i="17"/>
  <c r="D282" i="17"/>
  <c r="I282" i="17"/>
  <c r="M282" i="17"/>
  <c r="J282" i="17"/>
  <c r="N282" i="17"/>
  <c r="G282" i="17"/>
  <c r="K282" i="17"/>
  <c r="O282" i="17"/>
  <c r="L282" i="17"/>
  <c r="P282" i="17"/>
  <c r="H282" i="17"/>
  <c r="F282" i="17"/>
  <c r="D286" i="17"/>
  <c r="H286" i="17"/>
  <c r="L286" i="17"/>
  <c r="P286" i="17"/>
  <c r="I286" i="17"/>
  <c r="M286" i="17"/>
  <c r="J286" i="17"/>
  <c r="N286" i="17"/>
  <c r="G286" i="17"/>
  <c r="K286" i="17"/>
  <c r="O286" i="17"/>
  <c r="F286" i="17"/>
  <c r="D290" i="17"/>
  <c r="G290" i="17"/>
  <c r="K290" i="17"/>
  <c r="O290" i="17"/>
  <c r="H290" i="17"/>
  <c r="L290" i="17"/>
  <c r="P290" i="17"/>
  <c r="I290" i="17"/>
  <c r="M290" i="17"/>
  <c r="J290" i="17"/>
  <c r="N290" i="17"/>
  <c r="F290" i="17"/>
  <c r="D294" i="17"/>
  <c r="J294" i="17"/>
  <c r="N294" i="17"/>
  <c r="G294" i="17"/>
  <c r="K294" i="17"/>
  <c r="O294" i="17"/>
  <c r="H294" i="17"/>
  <c r="L294" i="17"/>
  <c r="P294" i="17"/>
  <c r="I294" i="17"/>
  <c r="M294" i="17"/>
  <c r="F294" i="17"/>
  <c r="D298" i="17"/>
  <c r="I298" i="17"/>
  <c r="M298" i="17"/>
  <c r="J298" i="17"/>
  <c r="N298" i="17"/>
  <c r="G298" i="17"/>
  <c r="K298" i="17"/>
  <c r="O298" i="17"/>
  <c r="H298" i="17"/>
  <c r="L298" i="17"/>
  <c r="P298" i="17"/>
  <c r="F298" i="17"/>
  <c r="D302" i="17"/>
  <c r="H302" i="17"/>
  <c r="L302" i="17"/>
  <c r="P302" i="17"/>
  <c r="I302" i="17"/>
  <c r="M302" i="17"/>
  <c r="J302" i="17"/>
  <c r="N302" i="17"/>
  <c r="O302" i="17"/>
  <c r="G302" i="17"/>
  <c r="K302" i="17"/>
  <c r="F302" i="17"/>
  <c r="D306" i="17"/>
  <c r="G306" i="17"/>
  <c r="K306" i="17"/>
  <c r="O306" i="17"/>
  <c r="H306" i="17"/>
  <c r="L306" i="17"/>
  <c r="P306" i="17"/>
  <c r="I306" i="17"/>
  <c r="M306" i="17"/>
  <c r="J306" i="17"/>
  <c r="N306" i="17"/>
  <c r="F306" i="17"/>
  <c r="D310" i="17"/>
  <c r="J310" i="17"/>
  <c r="N310" i="17"/>
  <c r="G310" i="17"/>
  <c r="K310" i="17"/>
  <c r="O310" i="17"/>
  <c r="H310" i="17"/>
  <c r="L310" i="17"/>
  <c r="P310" i="17"/>
  <c r="M310" i="17"/>
  <c r="I310" i="17"/>
  <c r="F310" i="17"/>
  <c r="D314" i="17"/>
  <c r="I314" i="17"/>
  <c r="M314" i="17"/>
  <c r="J314" i="17"/>
  <c r="N314" i="17"/>
  <c r="G314" i="17"/>
  <c r="K314" i="17"/>
  <c r="O314" i="17"/>
  <c r="H314" i="17"/>
  <c r="L314" i="17"/>
  <c r="P314" i="17"/>
  <c r="F314" i="17"/>
  <c r="D318" i="17"/>
  <c r="H318" i="17"/>
  <c r="L318" i="17"/>
  <c r="P318" i="17"/>
  <c r="I318" i="17"/>
  <c r="M318" i="17"/>
  <c r="J318" i="17"/>
  <c r="N318" i="17"/>
  <c r="K318" i="17"/>
  <c r="O318" i="17"/>
  <c r="G318" i="17"/>
  <c r="F318" i="17"/>
  <c r="D322" i="17"/>
  <c r="G322" i="17"/>
  <c r="K322" i="17"/>
  <c r="O322" i="17"/>
  <c r="H322" i="17"/>
  <c r="L322" i="17"/>
  <c r="P322" i="17"/>
  <c r="I322" i="17"/>
  <c r="M322" i="17"/>
  <c r="J322" i="17"/>
  <c r="N322" i="17"/>
  <c r="F322" i="17"/>
  <c r="D326" i="17"/>
  <c r="J326" i="17"/>
  <c r="N326" i="17"/>
  <c r="G326" i="17"/>
  <c r="K326" i="17"/>
  <c r="O326" i="17"/>
  <c r="H326" i="17"/>
  <c r="L326" i="17"/>
  <c r="P326" i="17"/>
  <c r="I326" i="17"/>
  <c r="M326" i="17"/>
  <c r="F326" i="17"/>
  <c r="D330" i="17"/>
  <c r="I330" i="17"/>
  <c r="M330" i="17"/>
  <c r="J330" i="17"/>
  <c r="N330" i="17"/>
  <c r="G330" i="17"/>
  <c r="K330" i="17"/>
  <c r="O330" i="17"/>
  <c r="P330" i="17"/>
  <c r="H330" i="17"/>
  <c r="L330" i="17"/>
  <c r="F330" i="17"/>
  <c r="D334" i="17"/>
  <c r="H334" i="17"/>
  <c r="L334" i="17"/>
  <c r="P334" i="17"/>
  <c r="I334" i="17"/>
  <c r="M334" i="17"/>
  <c r="J334" i="17"/>
  <c r="N334" i="17"/>
  <c r="G334" i="17"/>
  <c r="K334" i="17"/>
  <c r="O334" i="17"/>
  <c r="F334" i="17"/>
  <c r="D338" i="17"/>
  <c r="G338" i="17"/>
  <c r="K338" i="17"/>
  <c r="O338" i="17"/>
  <c r="H338" i="17"/>
  <c r="L338" i="17"/>
  <c r="P338" i="17"/>
  <c r="I338" i="17"/>
  <c r="M338" i="17"/>
  <c r="N338" i="17"/>
  <c r="J338" i="17"/>
  <c r="F338" i="17"/>
  <c r="D342" i="17"/>
  <c r="J342" i="17"/>
  <c r="N342" i="17"/>
  <c r="G342" i="17"/>
  <c r="K342" i="17"/>
  <c r="O342" i="17"/>
  <c r="H342" i="17"/>
  <c r="L342" i="17"/>
  <c r="P342" i="17"/>
  <c r="I342" i="17"/>
  <c r="M342" i="17"/>
  <c r="F342" i="17"/>
  <c r="D346" i="17"/>
  <c r="G346" i="17"/>
  <c r="K346" i="17"/>
  <c r="O346" i="17"/>
  <c r="H346" i="17"/>
  <c r="L346" i="17"/>
  <c r="P346" i="17"/>
  <c r="I346" i="17"/>
  <c r="M346" i="17"/>
  <c r="J346" i="17"/>
  <c r="N346" i="17"/>
  <c r="F346" i="17"/>
  <c r="D350" i="17"/>
  <c r="G350" i="17"/>
  <c r="K350" i="17"/>
  <c r="O350" i="17"/>
  <c r="I350" i="17"/>
  <c r="M350" i="17"/>
  <c r="J350" i="17"/>
  <c r="L350" i="17"/>
  <c r="F350" i="17"/>
  <c r="N350" i="17"/>
  <c r="H350" i="17"/>
  <c r="P350" i="17"/>
  <c r="D354" i="17"/>
  <c r="G354" i="17"/>
  <c r="K354" i="17"/>
  <c r="O354" i="17"/>
  <c r="I354" i="17"/>
  <c r="M354" i="17"/>
  <c r="F354" i="17"/>
  <c r="N354" i="17"/>
  <c r="H354" i="17"/>
  <c r="P354" i="17"/>
  <c r="J354" i="17"/>
  <c r="L354" i="17"/>
  <c r="D358" i="17"/>
  <c r="G358" i="17"/>
  <c r="K358" i="17"/>
  <c r="O358" i="17"/>
  <c r="I358" i="17"/>
  <c r="M358" i="17"/>
  <c r="J358" i="17"/>
  <c r="L358" i="17"/>
  <c r="F358" i="17"/>
  <c r="N358" i="17"/>
  <c r="H358" i="17"/>
  <c r="P358" i="17"/>
  <c r="D362" i="17"/>
  <c r="I362" i="17"/>
  <c r="M362" i="17"/>
  <c r="F362" i="17"/>
  <c r="J362" i="17"/>
  <c r="N362" i="17"/>
  <c r="G362" i="17"/>
  <c r="K362" i="17"/>
  <c r="O362" i="17"/>
  <c r="L362" i="17"/>
  <c r="P362" i="17"/>
  <c r="H362" i="17"/>
  <c r="D366" i="17"/>
  <c r="I366" i="17"/>
  <c r="M366" i="17"/>
  <c r="F366" i="17"/>
  <c r="J366" i="17"/>
  <c r="N366" i="17"/>
  <c r="G366" i="17"/>
  <c r="K366" i="17"/>
  <c r="O366" i="17"/>
  <c r="P366" i="17"/>
  <c r="H366" i="17"/>
  <c r="L366" i="17"/>
  <c r="D370" i="17"/>
  <c r="I370" i="17"/>
  <c r="M370" i="17"/>
  <c r="F370" i="17"/>
  <c r="J370" i="17"/>
  <c r="N370" i="17"/>
  <c r="G370" i="17"/>
  <c r="K370" i="17"/>
  <c r="O370" i="17"/>
  <c r="H370" i="17"/>
  <c r="L370" i="17"/>
  <c r="P370" i="17"/>
  <c r="D374" i="17"/>
  <c r="I374" i="17"/>
  <c r="M374" i="17"/>
  <c r="F374" i="17"/>
  <c r="J374" i="17"/>
  <c r="N374" i="17"/>
  <c r="G374" i="17"/>
  <c r="K374" i="17"/>
  <c r="O374" i="17"/>
  <c r="H374" i="17"/>
  <c r="L374" i="17"/>
  <c r="P374" i="17"/>
  <c r="D378" i="17"/>
  <c r="I378" i="17"/>
  <c r="M378" i="17"/>
  <c r="F378" i="17"/>
  <c r="J378" i="17"/>
  <c r="N378" i="17"/>
  <c r="G378" i="17"/>
  <c r="K378" i="17"/>
  <c r="O378" i="17"/>
  <c r="L378" i="17"/>
  <c r="P378" i="17"/>
  <c r="H378" i="17"/>
  <c r="D382" i="17"/>
  <c r="I382" i="17"/>
  <c r="M382" i="17"/>
  <c r="F382" i="17"/>
  <c r="J382" i="17"/>
  <c r="N382" i="17"/>
  <c r="G382" i="17"/>
  <c r="K382" i="17"/>
  <c r="O382" i="17"/>
  <c r="P382" i="17"/>
  <c r="L382" i="17"/>
  <c r="H382" i="17"/>
  <c r="D386" i="17"/>
  <c r="I386" i="17"/>
  <c r="M386" i="17"/>
  <c r="F386" i="17"/>
  <c r="J386" i="17"/>
  <c r="N386" i="17"/>
  <c r="G386" i="17"/>
  <c r="K386" i="17"/>
  <c r="O386" i="17"/>
  <c r="H386" i="17"/>
  <c r="P386" i="17"/>
  <c r="L386" i="17"/>
  <c r="D390" i="17"/>
  <c r="I390" i="17"/>
  <c r="M390" i="17"/>
  <c r="F390" i="17"/>
  <c r="J390" i="17"/>
  <c r="N390" i="17"/>
  <c r="G390" i="17"/>
  <c r="K390" i="17"/>
  <c r="O390" i="17"/>
  <c r="H390" i="17"/>
  <c r="L390" i="17"/>
  <c r="P390" i="17"/>
  <c r="D394" i="17"/>
  <c r="I394" i="17"/>
  <c r="M394" i="17"/>
  <c r="F394" i="17"/>
  <c r="J394" i="17"/>
  <c r="N394" i="17"/>
  <c r="G394" i="17"/>
  <c r="K394" i="17"/>
  <c r="O394" i="17"/>
  <c r="L394" i="17"/>
  <c r="H394" i="17"/>
  <c r="P394" i="17"/>
  <c r="D398" i="17"/>
  <c r="I398" i="17"/>
  <c r="M398" i="17"/>
  <c r="F398" i="17"/>
  <c r="J398" i="17"/>
  <c r="N398" i="17"/>
  <c r="G398" i="17"/>
  <c r="K398" i="17"/>
  <c r="O398" i="17"/>
  <c r="P398" i="17"/>
  <c r="L398" i="17"/>
  <c r="H398" i="17"/>
  <c r="D402" i="17"/>
  <c r="I402" i="17"/>
  <c r="M402" i="17"/>
  <c r="F402" i="17"/>
  <c r="J402" i="17"/>
  <c r="N402" i="17"/>
  <c r="G402" i="17"/>
  <c r="K402" i="17"/>
  <c r="O402" i="17"/>
  <c r="H402" i="17"/>
  <c r="L402" i="17"/>
  <c r="P402" i="17"/>
  <c r="D406" i="17"/>
  <c r="I406" i="17"/>
  <c r="M406" i="17"/>
  <c r="F406" i="17"/>
  <c r="J406" i="17"/>
  <c r="N406" i="17"/>
  <c r="G406" i="17"/>
  <c r="K406" i="17"/>
  <c r="O406" i="17"/>
  <c r="H406" i="17"/>
  <c r="L406" i="17"/>
  <c r="P406" i="17"/>
  <c r="D410" i="17"/>
  <c r="I410" i="17"/>
  <c r="M410" i="17"/>
  <c r="F410" i="17"/>
  <c r="J410" i="17"/>
  <c r="N410" i="17"/>
  <c r="G410" i="17"/>
  <c r="K410" i="17"/>
  <c r="O410" i="17"/>
  <c r="L410" i="17"/>
  <c r="H410" i="17"/>
  <c r="P410" i="17"/>
  <c r="D414" i="17"/>
  <c r="I414" i="17"/>
  <c r="M414" i="17"/>
  <c r="F414" i="17"/>
  <c r="J414" i="17"/>
  <c r="N414" i="17"/>
  <c r="G414" i="17"/>
  <c r="K414" i="17"/>
  <c r="O414" i="17"/>
  <c r="P414" i="17"/>
  <c r="L414" i="17"/>
  <c r="H414" i="17"/>
  <c r="D418" i="17"/>
  <c r="I418" i="17"/>
  <c r="M418" i="17"/>
  <c r="F418" i="17"/>
  <c r="J418" i="17"/>
  <c r="N418" i="17"/>
  <c r="G418" i="17"/>
  <c r="K418" i="17"/>
  <c r="O418" i="17"/>
  <c r="P418" i="17"/>
  <c r="H418" i="17"/>
  <c r="L418" i="17"/>
  <c r="D422" i="17"/>
  <c r="I422" i="17"/>
  <c r="M422" i="17"/>
  <c r="F422" i="17"/>
  <c r="J422" i="17"/>
  <c r="N422" i="17"/>
  <c r="G422" i="17"/>
  <c r="K422" i="17"/>
  <c r="O422" i="17"/>
  <c r="H422" i="17"/>
  <c r="L422" i="17"/>
  <c r="P422" i="17"/>
  <c r="D426" i="17"/>
  <c r="I426" i="17"/>
  <c r="M426" i="17"/>
  <c r="F426" i="17"/>
  <c r="J426" i="17"/>
  <c r="N426" i="17"/>
  <c r="G426" i="17"/>
  <c r="K426" i="17"/>
  <c r="O426" i="17"/>
  <c r="L426" i="17"/>
  <c r="P426" i="17"/>
  <c r="H426" i="17"/>
  <c r="D430" i="17"/>
  <c r="I430" i="17"/>
  <c r="M430" i="17"/>
  <c r="F430" i="17"/>
  <c r="J430" i="17"/>
  <c r="N430" i="17"/>
  <c r="G430" i="17"/>
  <c r="K430" i="17"/>
  <c r="O430" i="17"/>
  <c r="P430" i="17"/>
  <c r="L430" i="17"/>
  <c r="H430" i="17"/>
  <c r="D434" i="17"/>
  <c r="I434" i="17"/>
  <c r="M434" i="17"/>
  <c r="F434" i="17"/>
  <c r="J434" i="17"/>
  <c r="N434" i="17"/>
  <c r="G434" i="17"/>
  <c r="K434" i="17"/>
  <c r="O434" i="17"/>
  <c r="H434" i="17"/>
  <c r="P434" i="17"/>
  <c r="L434" i="17"/>
  <c r="D438" i="17"/>
  <c r="I438" i="17"/>
  <c r="M438" i="17"/>
  <c r="F438" i="17"/>
  <c r="J438" i="17"/>
  <c r="N438" i="17"/>
  <c r="G438" i="17"/>
  <c r="K438" i="17"/>
  <c r="O438" i="17"/>
  <c r="H438" i="17"/>
  <c r="L438" i="17"/>
  <c r="P438" i="17"/>
  <c r="D442" i="17"/>
  <c r="I442" i="17"/>
  <c r="M442" i="17"/>
  <c r="F442" i="17"/>
  <c r="J442" i="17"/>
  <c r="N442" i="17"/>
  <c r="G442" i="17"/>
  <c r="K442" i="17"/>
  <c r="O442" i="17"/>
  <c r="L442" i="17"/>
  <c r="H442" i="17"/>
  <c r="P442" i="17"/>
  <c r="D446" i="17"/>
  <c r="I446" i="17"/>
  <c r="M446" i="17"/>
  <c r="F446" i="17"/>
  <c r="J446" i="17"/>
  <c r="N446" i="17"/>
  <c r="G446" i="17"/>
  <c r="K446" i="17"/>
  <c r="O446" i="17"/>
  <c r="P446" i="17"/>
  <c r="H446" i="17"/>
  <c r="L446" i="17"/>
  <c r="D450" i="17"/>
  <c r="I450" i="17"/>
  <c r="M450" i="17"/>
  <c r="F450" i="17"/>
  <c r="J450" i="17"/>
  <c r="N450" i="17"/>
  <c r="G450" i="17"/>
  <c r="K450" i="17"/>
  <c r="O450" i="17"/>
  <c r="H450" i="17"/>
  <c r="L450" i="17"/>
  <c r="P450" i="17"/>
  <c r="D454" i="17"/>
  <c r="I454" i="17"/>
  <c r="M454" i="17"/>
  <c r="G454" i="17"/>
  <c r="K454" i="17"/>
  <c r="O454" i="17"/>
  <c r="H454" i="17"/>
  <c r="P454" i="17"/>
  <c r="F454" i="17"/>
  <c r="J454" i="17"/>
  <c r="L454" i="17"/>
  <c r="N454" i="17"/>
  <c r="D458" i="17"/>
  <c r="I458" i="17"/>
  <c r="M458" i="17"/>
  <c r="G458" i="17"/>
  <c r="K458" i="17"/>
  <c r="O458" i="17"/>
  <c r="L458" i="17"/>
  <c r="J458" i="17"/>
  <c r="F458" i="17"/>
  <c r="N458" i="17"/>
  <c r="H458" i="17"/>
  <c r="P458" i="17"/>
  <c r="D462" i="17"/>
  <c r="I462" i="17"/>
  <c r="M462" i="17"/>
  <c r="G462" i="17"/>
  <c r="K462" i="17"/>
  <c r="O462" i="17"/>
  <c r="H462" i="17"/>
  <c r="P462" i="17"/>
  <c r="N462" i="17"/>
  <c r="J462" i="17"/>
  <c r="F462" i="17"/>
  <c r="L462" i="17"/>
  <c r="D466" i="17"/>
  <c r="H466" i="17"/>
  <c r="L466" i="17"/>
  <c r="P466" i="17"/>
  <c r="G466" i="17"/>
  <c r="I466" i="17"/>
  <c r="M466" i="17"/>
  <c r="O466" i="17"/>
  <c r="F466" i="17"/>
  <c r="J466" i="17"/>
  <c r="N466" i="17"/>
  <c r="K466" i="17"/>
  <c r="D470" i="17"/>
  <c r="H470" i="17"/>
  <c r="L470" i="17"/>
  <c r="P470" i="17"/>
  <c r="K470" i="17"/>
  <c r="I470" i="17"/>
  <c r="M470" i="17"/>
  <c r="G470" i="17"/>
  <c r="F470" i="17"/>
  <c r="J470" i="17"/>
  <c r="N470" i="17"/>
  <c r="O470" i="17"/>
  <c r="D474" i="17"/>
  <c r="H474" i="17"/>
  <c r="L474" i="17"/>
  <c r="P474" i="17"/>
  <c r="G474" i="17"/>
  <c r="O474" i="17"/>
  <c r="I474" i="17"/>
  <c r="M474" i="17"/>
  <c r="F474" i="17"/>
  <c r="J474" i="17"/>
  <c r="N474" i="17"/>
  <c r="K474" i="17"/>
  <c r="D478" i="17"/>
  <c r="H478" i="17"/>
  <c r="L478" i="17"/>
  <c r="P478" i="17"/>
  <c r="G478" i="17"/>
  <c r="I478" i="17"/>
  <c r="M478" i="17"/>
  <c r="K478" i="17"/>
  <c r="F478" i="17"/>
  <c r="J478" i="17"/>
  <c r="N478" i="17"/>
  <c r="O478" i="17"/>
  <c r="D482" i="17"/>
  <c r="H482" i="17"/>
  <c r="L482" i="17"/>
  <c r="P482" i="17"/>
  <c r="K482" i="17"/>
  <c r="I482" i="17"/>
  <c r="M482" i="17"/>
  <c r="G482" i="17"/>
  <c r="F482" i="17"/>
  <c r="J482" i="17"/>
  <c r="N482" i="17"/>
  <c r="O482" i="17"/>
  <c r="D486" i="17"/>
  <c r="H486" i="17"/>
  <c r="L486" i="17"/>
  <c r="P486" i="17"/>
  <c r="O486" i="17"/>
  <c r="I486" i="17"/>
  <c r="M486" i="17"/>
  <c r="K486" i="17"/>
  <c r="F486" i="17"/>
  <c r="J486" i="17"/>
  <c r="N486" i="17"/>
  <c r="G486" i="17"/>
  <c r="D490" i="17"/>
  <c r="H490" i="17"/>
  <c r="L490" i="17"/>
  <c r="P490" i="17"/>
  <c r="G490" i="17"/>
  <c r="I490" i="17"/>
  <c r="M490" i="17"/>
  <c r="O490" i="17"/>
  <c r="F490" i="17"/>
  <c r="J490" i="17"/>
  <c r="N490" i="17"/>
  <c r="K490" i="17"/>
  <c r="D494" i="17"/>
  <c r="H494" i="17"/>
  <c r="L494" i="17"/>
  <c r="P494" i="17"/>
  <c r="O494" i="17"/>
  <c r="I494" i="17"/>
  <c r="M494" i="17"/>
  <c r="K494" i="17"/>
  <c r="F494" i="17"/>
  <c r="J494" i="17"/>
  <c r="N494" i="17"/>
  <c r="G494" i="17"/>
  <c r="D498" i="17"/>
  <c r="H498" i="17"/>
  <c r="L498" i="17"/>
  <c r="P498" i="17"/>
  <c r="O498" i="17"/>
  <c r="I498" i="17"/>
  <c r="M498" i="17"/>
  <c r="G498" i="17"/>
  <c r="F498" i="17"/>
  <c r="J498" i="17"/>
  <c r="N498" i="17"/>
  <c r="K498" i="17"/>
  <c r="D502" i="17"/>
  <c r="H502" i="17"/>
  <c r="L502" i="17"/>
  <c r="P502" i="17"/>
  <c r="I502" i="17"/>
  <c r="M502" i="17"/>
  <c r="G502" i="17"/>
  <c r="F502" i="17"/>
  <c r="J502" i="17"/>
  <c r="N502" i="17"/>
  <c r="K502" i="17"/>
  <c r="O502" i="17"/>
  <c r="D506" i="17"/>
  <c r="H506" i="17"/>
  <c r="L506" i="17"/>
  <c r="P506" i="17"/>
  <c r="O506" i="17"/>
  <c r="I506" i="17"/>
  <c r="M506" i="17"/>
  <c r="G506" i="17"/>
  <c r="F506" i="17"/>
  <c r="J506" i="17"/>
  <c r="N506" i="17"/>
  <c r="K506" i="17"/>
  <c r="D510" i="17"/>
  <c r="H510" i="17"/>
  <c r="L510" i="17"/>
  <c r="P510" i="17"/>
  <c r="K510" i="17"/>
  <c r="I510" i="17"/>
  <c r="M510" i="17"/>
  <c r="O510" i="17"/>
  <c r="F510" i="17"/>
  <c r="J510" i="17"/>
  <c r="N510" i="17"/>
  <c r="G510" i="17"/>
  <c r="D7" i="17"/>
  <c r="H7" i="17"/>
  <c r="L7" i="17"/>
  <c r="P7" i="17"/>
  <c r="J7" i="17"/>
  <c r="N7" i="17"/>
  <c r="I7" i="17"/>
  <c r="M7" i="17"/>
  <c r="G7" i="17"/>
  <c r="K7" i="17"/>
  <c r="O7" i="17"/>
  <c r="F7" i="17"/>
  <c r="O3" i="17"/>
  <c r="K13" i="18" s="1"/>
  <c r="L13" i="18" s="1"/>
  <c r="K3" i="17"/>
  <c r="G3" i="17"/>
  <c r="N3" i="17"/>
  <c r="J3" i="17"/>
  <c r="K9" i="18" s="1"/>
  <c r="L9" i="18" s="1"/>
  <c r="F3" i="17"/>
  <c r="M3" i="17"/>
  <c r="I3" i="17"/>
  <c r="P3" i="17"/>
  <c r="K14" i="18" s="1"/>
  <c r="L14" i="18" s="1"/>
  <c r="L3" i="17"/>
  <c r="H3" i="17"/>
  <c r="C6" i="13"/>
  <c r="C5" i="13"/>
  <c r="C4" i="13"/>
  <c r="C3" i="13"/>
  <c r="C2" i="13"/>
  <c r="C6" i="12"/>
  <c r="C5" i="12"/>
  <c r="C4" i="12"/>
  <c r="C3" i="12"/>
  <c r="C2" i="12"/>
  <c r="C6" i="11"/>
  <c r="C5" i="11"/>
  <c r="C4" i="11"/>
  <c r="C3" i="11"/>
  <c r="C2" i="11"/>
  <c r="C6" i="8"/>
  <c r="C5" i="8"/>
  <c r="C4" i="8"/>
  <c r="C3" i="8"/>
  <c r="C2" i="8"/>
  <c r="C6" i="4"/>
  <c r="C5" i="4"/>
  <c r="C4" i="4"/>
  <c r="C3" i="4"/>
  <c r="C2" i="4"/>
  <c r="C6" i="7"/>
  <c r="C5" i="7"/>
  <c r="C4" i="7"/>
  <c r="C3" i="7"/>
  <c r="C2" i="7"/>
  <c r="C6" i="6"/>
  <c r="C5" i="6"/>
  <c r="C4" i="6"/>
  <c r="C3" i="6"/>
  <c r="C2" i="6"/>
  <c r="C6" i="5"/>
  <c r="C5" i="5"/>
  <c r="C4" i="5"/>
  <c r="C3" i="5"/>
  <c r="C2" i="5"/>
  <c r="C6" i="2"/>
  <c r="C3" i="2"/>
  <c r="C4" i="2"/>
  <c r="C5" i="2"/>
  <c r="C2" i="2"/>
  <c r="K10" i="18" l="1"/>
  <c r="L10" i="18" s="1"/>
  <c r="K11" i="18"/>
  <c r="L11" i="18" s="1"/>
  <c r="K8" i="18"/>
  <c r="L8" i="18" s="1"/>
  <c r="K12" i="18"/>
  <c r="L12" i="18" s="1"/>
  <c r="K6" i="18"/>
  <c r="L6" i="18" s="1"/>
  <c r="K7" i="18"/>
  <c r="L7" i="18" s="1"/>
  <c r="K5" i="18"/>
  <c r="E506" i="17"/>
  <c r="E510" i="17"/>
  <c r="E502" i="17"/>
  <c r="E486" i="17"/>
  <c r="E470" i="17"/>
  <c r="E454" i="17"/>
  <c r="E438" i="17"/>
  <c r="E422" i="17"/>
  <c r="E406" i="17"/>
  <c r="E390" i="17"/>
  <c r="E374" i="17"/>
  <c r="E358" i="17"/>
  <c r="E342" i="17"/>
  <c r="E334" i="17"/>
  <c r="E322" i="17"/>
  <c r="E310" i="17"/>
  <c r="E302" i="17"/>
  <c r="E286" i="17"/>
  <c r="E274" i="17"/>
  <c r="E262" i="17"/>
  <c r="E246" i="17"/>
  <c r="E234" i="17"/>
  <c r="E214" i="17"/>
  <c r="E198" i="17"/>
  <c r="E186" i="17"/>
  <c r="E170" i="17"/>
  <c r="E150" i="17"/>
  <c r="E138" i="17"/>
  <c r="E122" i="17"/>
  <c r="E106" i="17"/>
  <c r="E90" i="17"/>
  <c r="E74" i="17"/>
  <c r="E58" i="17"/>
  <c r="E38" i="17"/>
  <c r="E22" i="17"/>
  <c r="E45" i="17"/>
  <c r="E21" i="17"/>
  <c r="E5" i="17"/>
  <c r="E475" i="17"/>
  <c r="E447" i="17"/>
  <c r="E415" i="17"/>
  <c r="E371" i="17"/>
  <c r="E323" i="17"/>
  <c r="E259" i="17"/>
  <c r="E227" i="17"/>
  <c r="E179" i="17"/>
  <c r="E135" i="17"/>
  <c r="E91" i="17"/>
  <c r="E43" i="17"/>
  <c r="E505" i="17"/>
  <c r="E7" i="17"/>
  <c r="E494" i="17"/>
  <c r="E482" i="17"/>
  <c r="E462" i="17"/>
  <c r="E446" i="17"/>
  <c r="E430" i="17"/>
  <c r="E414" i="17"/>
  <c r="E398" i="17"/>
  <c r="E382" i="17"/>
  <c r="E366" i="17"/>
  <c r="E350" i="17"/>
  <c r="E338" i="17"/>
  <c r="E326" i="17"/>
  <c r="E314" i="17"/>
  <c r="E294" i="17"/>
  <c r="E282" i="17"/>
  <c r="E250" i="17"/>
  <c r="E230" i="17"/>
  <c r="E218" i="17"/>
  <c r="E202" i="17"/>
  <c r="E182" i="17"/>
  <c r="E166" i="17"/>
  <c r="E154" i="17"/>
  <c r="E134" i="17"/>
  <c r="E118" i="17"/>
  <c r="E102" i="17"/>
  <c r="E86" i="17"/>
  <c r="E70" i="17"/>
  <c r="E54" i="17"/>
  <c r="E42" i="17"/>
  <c r="E26" i="17"/>
  <c r="E10" i="17"/>
  <c r="E6" i="17"/>
  <c r="E13" i="17"/>
  <c r="E467" i="17"/>
  <c r="E439" i="17"/>
  <c r="E403" i="17"/>
  <c r="E355" i="17"/>
  <c r="E311" i="17"/>
  <c r="E275" i="17"/>
  <c r="E215" i="17"/>
  <c r="E167" i="17"/>
  <c r="E123" i="17"/>
  <c r="E79" i="17"/>
  <c r="E31" i="17"/>
  <c r="E501" i="17"/>
  <c r="E490" i="17"/>
  <c r="E474" i="17"/>
  <c r="E458" i="17"/>
  <c r="E442" i="17"/>
  <c r="E426" i="17"/>
  <c r="E410" i="17"/>
  <c r="E394" i="17"/>
  <c r="E378" i="17"/>
  <c r="E362" i="17"/>
  <c r="E270" i="17"/>
  <c r="E258" i="17"/>
  <c r="E242" i="17"/>
  <c r="E226" i="17"/>
  <c r="E210" i="17"/>
  <c r="E194" i="17"/>
  <c r="E178" i="17"/>
  <c r="E162" i="17"/>
  <c r="E146" i="17"/>
  <c r="E130" i="17"/>
  <c r="E114" i="17"/>
  <c r="E98" i="17"/>
  <c r="E82" i="17"/>
  <c r="E66" i="17"/>
  <c r="E50" i="17"/>
  <c r="E34" i="17"/>
  <c r="E18" i="17"/>
  <c r="E37" i="17"/>
  <c r="E503" i="17"/>
  <c r="E459" i="17"/>
  <c r="E431" i="17"/>
  <c r="E391" i="17"/>
  <c r="E343" i="17"/>
  <c r="E299" i="17"/>
  <c r="E247" i="17"/>
  <c r="E203" i="17"/>
  <c r="E155" i="17"/>
  <c r="E111" i="17"/>
  <c r="E67" i="17"/>
  <c r="E19" i="17"/>
  <c r="E497" i="17"/>
  <c r="E498" i="17"/>
  <c r="E478" i="17"/>
  <c r="E466" i="17"/>
  <c r="E450" i="17"/>
  <c r="E434" i="17"/>
  <c r="E418" i="17"/>
  <c r="E402" i="17"/>
  <c r="E386" i="17"/>
  <c r="E370" i="17"/>
  <c r="E354" i="17"/>
  <c r="E346" i="17"/>
  <c r="E330" i="17"/>
  <c r="E318" i="17"/>
  <c r="E306" i="17"/>
  <c r="E298" i="17"/>
  <c r="E290" i="17"/>
  <c r="E278" i="17"/>
  <c r="E266" i="17"/>
  <c r="E254" i="17"/>
  <c r="E238" i="17"/>
  <c r="E222" i="17"/>
  <c r="E206" i="17"/>
  <c r="E190" i="17"/>
  <c r="E174" i="17"/>
  <c r="E158" i="17"/>
  <c r="E142" i="17"/>
  <c r="E126" i="17"/>
  <c r="E110" i="17"/>
  <c r="E94" i="17"/>
  <c r="E78" i="17"/>
  <c r="E62" i="17"/>
  <c r="E46" i="17"/>
  <c r="E30" i="17"/>
  <c r="E14" i="17"/>
  <c r="E29" i="17"/>
  <c r="E487" i="17"/>
  <c r="E451" i="17"/>
  <c r="E419" i="17"/>
  <c r="E379" i="17"/>
  <c r="E331" i="17"/>
  <c r="E287" i="17"/>
  <c r="E235" i="17"/>
  <c r="E191" i="17"/>
  <c r="E143" i="17"/>
  <c r="E99" i="17"/>
  <c r="E55" i="17"/>
  <c r="E509" i="17"/>
  <c r="E493" i="17"/>
  <c r="E489" i="17"/>
  <c r="E485" i="17"/>
  <c r="E481" i="17"/>
  <c r="E465" i="17"/>
  <c r="E449" i="17"/>
  <c r="E433" i="17"/>
  <c r="E417" i="17"/>
  <c r="E401" i="17"/>
  <c r="E385" i="17"/>
  <c r="E369" i="17"/>
  <c r="E353" i="17"/>
  <c r="E337" i="17"/>
  <c r="E321" i="17"/>
  <c r="E305" i="17"/>
  <c r="E289" i="17"/>
  <c r="E273" i="17"/>
  <c r="E257" i="17"/>
  <c r="E241" i="17"/>
  <c r="E225" i="17"/>
  <c r="E209" i="17"/>
  <c r="E193" i="17"/>
  <c r="E177" i="17"/>
  <c r="E161" i="17"/>
  <c r="E145" i="17"/>
  <c r="E129" i="17"/>
  <c r="E113" i="17"/>
  <c r="E97" i="17"/>
  <c r="E81" i="17"/>
  <c r="E65" i="17"/>
  <c r="E49" i="17"/>
  <c r="E17" i="17"/>
  <c r="E491" i="17"/>
  <c r="E455" i="17"/>
  <c r="E411" i="17"/>
  <c r="E363" i="17"/>
  <c r="E416" i="17"/>
  <c r="E400" i="17"/>
  <c r="E384" i="17"/>
  <c r="E368" i="17"/>
  <c r="E360" i="17"/>
  <c r="E344" i="17"/>
  <c r="E324" i="17"/>
  <c r="E228" i="17"/>
  <c r="E216" i="17"/>
  <c r="E208" i="17"/>
  <c r="E192" i="17"/>
  <c r="E180" i="17"/>
  <c r="E168" i="17"/>
  <c r="E160" i="17"/>
  <c r="E148" i="17"/>
  <c r="E128" i="17"/>
  <c r="E120" i="17"/>
  <c r="E104" i="17"/>
  <c r="E96" i="17"/>
  <c r="E80" i="17"/>
  <c r="E72" i="17"/>
  <c r="E56" i="17"/>
  <c r="E48" i="17"/>
  <c r="E32" i="17"/>
  <c r="E20" i="17"/>
  <c r="E8" i="17"/>
  <c r="E483" i="17"/>
  <c r="E395" i="17"/>
  <c r="E359" i="17"/>
  <c r="E4" i="17"/>
  <c r="E477" i="17"/>
  <c r="E457" i="17"/>
  <c r="E445" i="17"/>
  <c r="E429" i="17"/>
  <c r="E413" i="17"/>
  <c r="E393" i="17"/>
  <c r="E381" i="17"/>
  <c r="E365" i="17"/>
  <c r="E349" i="17"/>
  <c r="E333" i="17"/>
  <c r="E313" i="17"/>
  <c r="E301" i="17"/>
  <c r="E285" i="17"/>
  <c r="E269" i="17"/>
  <c r="E249" i="17"/>
  <c r="E237" i="17"/>
  <c r="E221" i="17"/>
  <c r="E205" i="17"/>
  <c r="E185" i="17"/>
  <c r="E173" i="17"/>
  <c r="E157" i="17"/>
  <c r="E141" i="17"/>
  <c r="E125" i="17"/>
  <c r="E109" i="17"/>
  <c r="E93" i="17"/>
  <c r="E77" i="17"/>
  <c r="E57" i="17"/>
  <c r="E33" i="17"/>
  <c r="E499" i="17"/>
  <c r="E479" i="17"/>
  <c r="E435" i="17"/>
  <c r="E399" i="17"/>
  <c r="E339" i="17"/>
  <c r="E319" i="17"/>
  <c r="E279" i="17"/>
  <c r="E243" i="17"/>
  <c r="E207" i="17"/>
  <c r="E171" i="17"/>
  <c r="E119" i="17"/>
  <c r="E95" i="17"/>
  <c r="E59" i="17"/>
  <c r="E23" i="17"/>
  <c r="E504" i="17"/>
  <c r="E492" i="17"/>
  <c r="E484" i="17"/>
  <c r="E472" i="17"/>
  <c r="E456" i="17"/>
  <c r="E444" i="17"/>
  <c r="E436" i="17"/>
  <c r="E424" i="17"/>
  <c r="E404" i="17"/>
  <c r="E388" i="17"/>
  <c r="E376" i="17"/>
  <c r="E356" i="17"/>
  <c r="E340" i="17"/>
  <c r="E328" i="17"/>
  <c r="E312" i="17"/>
  <c r="E296" i="17"/>
  <c r="E288" i="17"/>
  <c r="E272" i="17"/>
  <c r="E260" i="17"/>
  <c r="E248" i="17"/>
  <c r="E240" i="17"/>
  <c r="E232" i="17"/>
  <c r="E220" i="17"/>
  <c r="E204" i="17"/>
  <c r="E196" i="17"/>
  <c r="E184" i="17"/>
  <c r="E172" i="17"/>
  <c r="E156" i="17"/>
  <c r="E144" i="17"/>
  <c r="E132" i="17"/>
  <c r="E116" i="17"/>
  <c r="E108" i="17"/>
  <c r="E92" i="17"/>
  <c r="E84" i="17"/>
  <c r="E68" i="17"/>
  <c r="E60" i="17"/>
  <c r="E44" i="17"/>
  <c r="E36" i="17"/>
  <c r="E24" i="17"/>
  <c r="E12" i="17"/>
  <c r="E427" i="17"/>
  <c r="E383" i="17"/>
  <c r="E347" i="17"/>
  <c r="E469" i="17"/>
  <c r="E453" i="17"/>
  <c r="E437" i="17"/>
  <c r="E421" i="17"/>
  <c r="E405" i="17"/>
  <c r="E389" i="17"/>
  <c r="E373" i="17"/>
  <c r="E357" i="17"/>
  <c r="E341" i="17"/>
  <c r="E325" i="17"/>
  <c r="E309" i="17"/>
  <c r="E293" i="17"/>
  <c r="E277" i="17"/>
  <c r="E261" i="17"/>
  <c r="E245" i="17"/>
  <c r="E229" i="17"/>
  <c r="E213" i="17"/>
  <c r="E197" i="17"/>
  <c r="E181" i="17"/>
  <c r="E165" i="17"/>
  <c r="E149" i="17"/>
  <c r="E133" i="17"/>
  <c r="E117" i="17"/>
  <c r="E101" i="17"/>
  <c r="E85" i="17"/>
  <c r="E69" i="17"/>
  <c r="E53" i="17"/>
  <c r="E25" i="17"/>
  <c r="E495" i="17"/>
  <c r="E463" i="17"/>
  <c r="E423" i="17"/>
  <c r="E375" i="17"/>
  <c r="E327" i="17"/>
  <c r="E291" i="17"/>
  <c r="E255" i="17"/>
  <c r="E219" i="17"/>
  <c r="E183" i="17"/>
  <c r="E147" i="17"/>
  <c r="E107" i="17"/>
  <c r="E71" i="17"/>
  <c r="E35" i="17"/>
  <c r="E500" i="17"/>
  <c r="E488" i="17"/>
  <c r="E476" i="17"/>
  <c r="E464" i="17"/>
  <c r="E452" i="17"/>
  <c r="E440" i="17"/>
  <c r="E428" i="17"/>
  <c r="E412" i="17"/>
  <c r="E396" i="17"/>
  <c r="E380" i="17"/>
  <c r="E364" i="17"/>
  <c r="E348" i="17"/>
  <c r="E332" i="17"/>
  <c r="E316" i="17"/>
  <c r="E304" i="17"/>
  <c r="E292" i="17"/>
  <c r="E280" i="17"/>
  <c r="E268" i="17"/>
  <c r="E256" i="17"/>
  <c r="E244" i="17"/>
  <c r="E236" i="17"/>
  <c r="E224" i="17"/>
  <c r="E212" i="17"/>
  <c r="E200" i="17"/>
  <c r="E188" i="17"/>
  <c r="E176" i="17"/>
  <c r="E164" i="17"/>
  <c r="E152" i="17"/>
  <c r="E140" i="17"/>
  <c r="E136" i="17"/>
  <c r="E124" i="17"/>
  <c r="E112" i="17"/>
  <c r="E100" i="17"/>
  <c r="E88" i="17"/>
  <c r="E76" i="17"/>
  <c r="E64" i="17"/>
  <c r="E52" i="17"/>
  <c r="E40" i="17"/>
  <c r="E28" i="17"/>
  <c r="E16" i="17"/>
  <c r="E507" i="17"/>
  <c r="E407" i="17"/>
  <c r="E367" i="17"/>
  <c r="E335" i="17"/>
  <c r="E315" i="17"/>
  <c r="E303" i="17"/>
  <c r="E295" i="17"/>
  <c r="E283" i="17"/>
  <c r="E271" i="17"/>
  <c r="E263" i="17"/>
  <c r="E251" i="17"/>
  <c r="E239" i="17"/>
  <c r="E223" i="17"/>
  <c r="E211" i="17"/>
  <c r="E199" i="17"/>
  <c r="E187" i="17"/>
  <c r="E175" i="17"/>
  <c r="E163" i="17"/>
  <c r="E151" i="17"/>
  <c r="E139" i="17"/>
  <c r="E127" i="17"/>
  <c r="E115" i="17"/>
  <c r="E103" i="17"/>
  <c r="E87" i="17"/>
  <c r="E75" i="17"/>
  <c r="E63" i="17"/>
  <c r="E51" i="17"/>
  <c r="E39" i="17"/>
  <c r="E27" i="17"/>
  <c r="E15" i="17"/>
  <c r="E473" i="17"/>
  <c r="E461" i="17"/>
  <c r="E441" i="17"/>
  <c r="E425" i="17"/>
  <c r="E409" i="17"/>
  <c r="E397" i="17"/>
  <c r="E377" i="17"/>
  <c r="E361" i="17"/>
  <c r="E345" i="17"/>
  <c r="E329" i="17"/>
  <c r="E317" i="17"/>
  <c r="E297" i="17"/>
  <c r="E281" i="17"/>
  <c r="E265" i="17"/>
  <c r="E253" i="17"/>
  <c r="E233" i="17"/>
  <c r="E217" i="17"/>
  <c r="E201" i="17"/>
  <c r="E189" i="17"/>
  <c r="E169" i="17"/>
  <c r="E153" i="17"/>
  <c r="E137" i="17"/>
  <c r="E121" i="17"/>
  <c r="E105" i="17"/>
  <c r="E89" i="17"/>
  <c r="E73" i="17"/>
  <c r="E61" i="17"/>
  <c r="E41" i="17"/>
  <c r="E9" i="17"/>
  <c r="E471" i="17"/>
  <c r="E443" i="17"/>
  <c r="E387" i="17"/>
  <c r="E351" i="17"/>
  <c r="E307" i="17"/>
  <c r="E267" i="17"/>
  <c r="E231" i="17"/>
  <c r="E195" i="17"/>
  <c r="E159" i="17"/>
  <c r="E131" i="17"/>
  <c r="E83" i="17"/>
  <c r="E47" i="17"/>
  <c r="E11" i="17"/>
  <c r="E508" i="17"/>
  <c r="E496" i="17"/>
  <c r="E480" i="17"/>
  <c r="E468" i="17"/>
  <c r="E460" i="17"/>
  <c r="E448" i="17"/>
  <c r="E432" i="17"/>
  <c r="E420" i="17"/>
  <c r="E408" i="17"/>
  <c r="E392" i="17"/>
  <c r="E372" i="17"/>
  <c r="E352" i="17"/>
  <c r="E336" i="17"/>
  <c r="E320" i="17"/>
  <c r="E308" i="17"/>
  <c r="E300" i="17"/>
  <c r="E284" i="17"/>
  <c r="E276" i="17"/>
  <c r="E264" i="17"/>
  <c r="E252" i="17"/>
  <c r="E3" i="17"/>
  <c r="K1" i="14"/>
  <c r="E3" i="6"/>
  <c r="E3" i="2"/>
  <c r="H5" i="18" l="1"/>
  <c r="H4" i="18"/>
  <c r="L5" i="18"/>
  <c r="E3" i="5"/>
  <c r="E3" i="8"/>
  <c r="E3" i="4"/>
  <c r="E3" i="13" l="1"/>
  <c r="E3" i="12"/>
  <c r="E3" i="11"/>
  <c r="E3" i="1"/>
  <c r="C3" i="14" l="1"/>
  <c r="H6" i="18" l="1"/>
  <c r="H4" i="14"/>
  <c r="H2" i="14"/>
  <c r="H16" i="18" s="1"/>
  <c r="H3" i="14" l="1"/>
  <c r="I6" i="18"/>
  <c r="E2" i="12"/>
  <c r="E2" i="13"/>
  <c r="E4" i="13" s="1"/>
  <c r="E5" i="13" s="1"/>
  <c r="E2" i="11"/>
  <c r="E4" i="11" s="1"/>
  <c r="E2" i="8"/>
  <c r="E2" i="4"/>
  <c r="E4" i="4" s="1"/>
  <c r="E5" i="4" s="1"/>
  <c r="E3" i="7"/>
  <c r="E2" i="7"/>
  <c r="E2" i="6"/>
  <c r="E4" i="6" s="1"/>
  <c r="E5" i="6" s="1"/>
  <c r="E2" i="5"/>
  <c r="E4" i="5" s="1"/>
  <c r="E5" i="5" s="1"/>
  <c r="E4" i="7" l="1"/>
  <c r="K8" i="14" s="1"/>
  <c r="E4" i="12"/>
  <c r="E5" i="12" s="1"/>
  <c r="E5" i="11"/>
  <c r="K12" i="14"/>
  <c r="E4" i="8"/>
  <c r="E5" i="8" s="1"/>
  <c r="K6" i="14"/>
  <c r="K7" i="14"/>
  <c r="K14" i="14"/>
  <c r="K11" i="14"/>
  <c r="K9" i="14"/>
  <c r="E2" i="2"/>
  <c r="E4" i="2" s="1"/>
  <c r="E5" i="7" l="1"/>
  <c r="K13" i="14"/>
  <c r="L13" i="14" s="1"/>
  <c r="K10" i="14"/>
  <c r="L10" i="14" s="1"/>
  <c r="E5" i="2"/>
  <c r="K5" i="14"/>
  <c r="L11" i="14"/>
  <c r="L9" i="14"/>
  <c r="L8" i="14"/>
  <c r="L7" i="14"/>
  <c r="L6" i="14"/>
  <c r="L12" i="14"/>
  <c r="L14" i="14"/>
  <c r="E2" i="1"/>
  <c r="E4" i="1" s="1"/>
  <c r="E5" i="1" s="1"/>
  <c r="L5" i="14" l="1"/>
  <c r="K4" i="14"/>
  <c r="L4" i="14" l="1"/>
</calcChain>
</file>

<file path=xl/comments1.xml><?xml version="1.0" encoding="utf-8"?>
<comments xmlns="http://schemas.openxmlformats.org/spreadsheetml/2006/main">
  <authors>
    <author>Author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School Name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11 digtit UDISE Code
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Name of the distirct
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Mention Standard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Name of the SECTION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name of the Test Paper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roll no. of the Student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Name of the Student below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mark secured by the Student in the test
</t>
        </r>
      </text>
    </comment>
  </commentList>
</comments>
</file>

<file path=xl/comments10.xml><?xml version="1.0" encoding="utf-8"?>
<comments xmlns="http://schemas.openxmlformats.org/spreadsheetml/2006/main">
  <authors>
    <author>Author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name of the Test Paper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roll no. of the Student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Name of the Student below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mark secured by the Student in the test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name of the Test Paper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roll no. of the Student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Name of the Student below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mark secured by the Student in the test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name of the Test Paper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roll no. of the Student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Name of the Student below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mark secured by the Student in the test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name of the Test Paper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roll no. of the Student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Name of the Student below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mark secured by the Student in the test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name of the Test Paper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roll no. of the Student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Name of the Student below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mark secured by the Student in the test
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name of the Test Paper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roll no. of the Student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Name of the Student below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mark secured by the Student in the test
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name of the Test Paper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roll no. of the Student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Name of the Student below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mark secured by the Student in the test
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name of the Test Paper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roll no. of the Student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Name of the Student below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mark secured by the Student in the test
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name of the Test Paper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roll no. of the Student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Name of the Student below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mark secured by the Student in the test
</t>
        </r>
      </text>
    </comment>
  </commentList>
</comments>
</file>

<file path=xl/sharedStrings.xml><?xml version="1.0" encoding="utf-8"?>
<sst xmlns="http://schemas.openxmlformats.org/spreadsheetml/2006/main" count="319" uniqueCount="126">
  <si>
    <t>No. of Students having more than 50 %</t>
  </si>
  <si>
    <t>School:-</t>
  </si>
  <si>
    <t>Udise Code:-</t>
  </si>
  <si>
    <t>District:-</t>
  </si>
  <si>
    <t>Standard</t>
  </si>
  <si>
    <t>Mark secured</t>
  </si>
  <si>
    <t>Total marks</t>
  </si>
  <si>
    <t>Status of Test</t>
  </si>
  <si>
    <t>Algebra</t>
  </si>
  <si>
    <t>No. of Students</t>
  </si>
  <si>
    <t>%age of Students Passed</t>
  </si>
  <si>
    <t>%age of Students need improvement</t>
  </si>
  <si>
    <t>Roll.No.</t>
  </si>
  <si>
    <t>Test Paper Name:</t>
  </si>
  <si>
    <t>Student Name</t>
  </si>
  <si>
    <t>Geometry</t>
  </si>
  <si>
    <t>Odia Grammar</t>
  </si>
  <si>
    <t>Hindi Grammar</t>
  </si>
  <si>
    <t>English Grammar</t>
  </si>
  <si>
    <t>Communicative English</t>
  </si>
  <si>
    <t xml:space="preserve">  </t>
  </si>
  <si>
    <t>Roll no.</t>
  </si>
  <si>
    <t>Stduent's  Name</t>
  </si>
  <si>
    <t>Sr no.</t>
  </si>
  <si>
    <t>% of marks Secured in all subjects</t>
  </si>
  <si>
    <t>Student of the week</t>
  </si>
  <si>
    <t>Name of  the Subject</t>
  </si>
  <si>
    <t>Physical Science</t>
  </si>
  <si>
    <t>Life Science</t>
  </si>
  <si>
    <t>History &amp; Political Science</t>
  </si>
  <si>
    <t>Geography Economics</t>
  </si>
  <si>
    <t>Attach Photo of 
"Student of the week" here</t>
  </si>
  <si>
    <t xml:space="preserve"> </t>
  </si>
  <si>
    <t>WEEKLY PEER ASSESSMENT TEST RESULT SHEET</t>
  </si>
  <si>
    <t>Section:</t>
  </si>
  <si>
    <t>Dhenkanal</t>
  </si>
  <si>
    <t>Balasore</t>
  </si>
  <si>
    <t>Bhadrak</t>
  </si>
  <si>
    <t>Mayurbhanj</t>
  </si>
  <si>
    <t>Jagatsinghpur</t>
  </si>
  <si>
    <t>Jajpur</t>
  </si>
  <si>
    <t>Kendrapara</t>
  </si>
  <si>
    <t>Cuttack</t>
  </si>
  <si>
    <t>Khurda</t>
  </si>
  <si>
    <t>Nayagarh</t>
  </si>
  <si>
    <t>Puri</t>
  </si>
  <si>
    <t>Bargarh</t>
  </si>
  <si>
    <t>Deogarh</t>
  </si>
  <si>
    <t>Jharsuguda</t>
  </si>
  <si>
    <t>Keonjhar</t>
  </si>
  <si>
    <t>Sambalpur</t>
  </si>
  <si>
    <t>Angul</t>
  </si>
  <si>
    <t>Balangir</t>
  </si>
  <si>
    <t>Subarnapur</t>
  </si>
  <si>
    <t>Sundergarh</t>
  </si>
  <si>
    <t>Boudh</t>
  </si>
  <si>
    <t>Gajapati</t>
  </si>
  <si>
    <t>Ganjam</t>
  </si>
  <si>
    <t>Kalahandi</t>
  </si>
  <si>
    <t>Kandhamal</t>
  </si>
  <si>
    <t>Koraput</t>
  </si>
  <si>
    <t>Malkangiri</t>
  </si>
  <si>
    <t>Nabarangpur</t>
  </si>
  <si>
    <t>Nuapada</t>
  </si>
  <si>
    <t>Rayagada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</si>
  <si>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</si>
  <si>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</si>
  <si>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</si>
  <si>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</si>
  <si>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</si>
  <si>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</si>
  <si>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</si>
  <si>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</si>
  <si>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</si>
  <si>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</si>
  <si>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</si>
  <si>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</si>
  <si>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</si>
  <si>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</si>
  <si>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</si>
  <si>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</si>
  <si>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</si>
  <si>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</si>
  <si>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</si>
  <si>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</si>
  <si>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</si>
  <si>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</si>
  <si>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</si>
  <si>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</si>
  <si>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</si>
  <si>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</si>
  <si>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ALGEBRA</t>
  </si>
  <si>
    <t>GEOMETRY</t>
  </si>
  <si>
    <t>ODIA GRAMMAR</t>
  </si>
  <si>
    <t>PHYSICAL SCIENCE</t>
  </si>
  <si>
    <t>LIFE SCIENCE</t>
  </si>
  <si>
    <t>HISTORY &amp; POLITICAL SCIENCE</t>
  </si>
  <si>
    <t>GEOGRAPHY &amp; ECONOMICS</t>
  </si>
  <si>
    <t>Attach Photo of the 
'Student of the Week' here</t>
  </si>
  <si>
    <t>% of Students passed</t>
  </si>
  <si>
    <t>ENGLISH GRAMMAR</t>
  </si>
  <si>
    <t>COMMUNICATIVE ENGLISH</t>
  </si>
  <si>
    <t xml:space="preserve">PIE CHART GRAPHICAL ANALYSIS </t>
  </si>
  <si>
    <t>% of Students need improvement</t>
  </si>
  <si>
    <t>List of Students along with % marks scored in all subjects</t>
  </si>
  <si>
    <t>*****End of the report*****</t>
  </si>
  <si>
    <t>Average % marks scored by all Students for all subjects appeared</t>
  </si>
  <si>
    <t>No. of Students scored 50% marks in total for all subjects appeared</t>
  </si>
  <si>
    <t>Press Ctrl + P to print the report</t>
  </si>
  <si>
    <t xml:space="preserve"> Sanskrit Grammar</t>
  </si>
  <si>
    <t>History &amp; Political Sc.</t>
  </si>
  <si>
    <t>Rank</t>
  </si>
  <si>
    <t>Highest % age marks scored 
(For all Subjects)</t>
  </si>
  <si>
    <t>INDIVIDUAL PEER ASSESSMENT TEST RESULT SHEET</t>
  </si>
  <si>
    <t>Subject-wise % of marks scored</t>
  </si>
  <si>
    <t>% of marks scored</t>
  </si>
  <si>
    <t>Total mark scored by Student (in %)</t>
  </si>
  <si>
    <t>highest mark scored</t>
  </si>
  <si>
    <t>Attach Photo of 
Student here</t>
  </si>
  <si>
    <r>
      <t xml:space="preserve">ENTER ROLL NO. OF STUDENT TO GENERATE MARK SHEET
</t>
    </r>
    <r>
      <rPr>
        <i/>
        <sz val="10"/>
        <color theme="2" tint="-0.89999084444715716"/>
        <rFont val="Aharoni"/>
      </rPr>
      <t>Press Ctrl + p to print mark sheet</t>
    </r>
  </si>
  <si>
    <t>Hindi Grammar(Optional)</t>
  </si>
  <si>
    <r>
      <t>Third Language-</t>
    </r>
    <r>
      <rPr>
        <i/>
        <sz val="8"/>
        <color theme="1"/>
        <rFont val="Calibri"/>
        <family val="2"/>
        <scheme val="minor"/>
      </rPr>
      <t>Sanskrit Grammar/Hindi Grammar(Optional)</t>
    </r>
  </si>
  <si>
    <t>Subject-wise Performance of Students</t>
  </si>
  <si>
    <t>Student's  Name</t>
  </si>
  <si>
    <t>SANSKRIT / HINDI GRAMMAR  (Optonal)</t>
  </si>
  <si>
    <r>
      <t>Third Language-(</t>
    </r>
    <r>
      <rPr>
        <i/>
        <sz val="8"/>
        <color theme="1"/>
        <rFont val="Calibri"/>
        <family val="2"/>
        <scheme val="minor"/>
      </rPr>
      <t>Sanskrit Grammar/Hindi Grammar(Optional)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</si>
</sst>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i/>
      <sz val="8"/>
      <color theme="2" tint="-0.74999237037263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48"/>
      <color theme="1"/>
      <name val="Aharoni"/>
    </font>
    <font>
      <b/>
      <i/>
      <sz val="22"/>
      <color theme="1"/>
      <name val="Arial Narrow"/>
      <family val="2"/>
    </font>
    <font>
      <b/>
      <i/>
      <sz val="16"/>
      <color theme="1"/>
      <name val="Arial Narrow"/>
      <family val="2"/>
    </font>
    <font>
      <b/>
      <sz val="10"/>
      <color theme="1"/>
      <name val="Aharoni"/>
    </font>
    <font>
      <sz val="11"/>
      <color theme="0"/>
      <name val="Calibri"/>
      <family val="2"/>
      <scheme val="minor"/>
    </font>
    <font>
      <sz val="26"/>
      <color theme="1"/>
      <name val="Aharoni"/>
    </font>
    <font>
      <b/>
      <i/>
      <sz val="24"/>
      <color theme="1"/>
      <name val="Aharoni"/>
    </font>
    <font>
      <u/>
      <sz val="28"/>
      <color theme="1"/>
      <name val="Aharoni"/>
    </font>
    <font>
      <i/>
      <sz val="11"/>
      <color theme="2" tint="-0.749992370372631"/>
      <name val="Calibri"/>
      <family val="2"/>
      <scheme val="minor"/>
    </font>
    <font>
      <u/>
      <sz val="28"/>
      <color theme="1"/>
      <name val="Arial Black"/>
      <family val="2"/>
    </font>
    <font>
      <b/>
      <i/>
      <u/>
      <sz val="16"/>
      <color theme="1"/>
      <name val="Aharoni"/>
    </font>
    <font>
      <i/>
      <sz val="9"/>
      <color theme="2" tint="-0.74999237037263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0"/>
      <name val="Arial Black"/>
      <family val="2"/>
    </font>
    <font>
      <i/>
      <sz val="22"/>
      <color theme="2" tint="-0.89999084444715716"/>
      <name val="Aharoni"/>
    </font>
    <font>
      <b/>
      <sz val="8"/>
      <color theme="1"/>
      <name val="Aharoni"/>
    </font>
    <font>
      <u/>
      <sz val="28"/>
      <color theme="2" tint="-0.89999084444715716"/>
      <name val="Arial Black"/>
      <family val="2"/>
    </font>
    <font>
      <u/>
      <sz val="28"/>
      <color theme="0"/>
      <name val="Arial Black"/>
      <family val="2"/>
    </font>
    <font>
      <i/>
      <sz val="10"/>
      <color theme="2" tint="-0.89999084444715716"/>
      <name val="Aharoni"/>
    </font>
    <font>
      <u/>
      <sz val="28"/>
      <name val="Arial Black"/>
      <family val="2"/>
    </font>
    <font>
      <b/>
      <i/>
      <sz val="9"/>
      <color theme="1"/>
      <name val="Arial Narrow"/>
      <family val="2"/>
    </font>
    <font>
      <sz val="10"/>
      <color theme="1"/>
      <name val="Algerian"/>
      <family val="5"/>
    </font>
    <font>
      <i/>
      <sz val="8"/>
      <color theme="1"/>
      <name val="Calibri"/>
      <family val="2"/>
      <scheme val="minor"/>
    </font>
    <font>
      <b/>
      <i/>
      <sz val="72"/>
      <color theme="1"/>
      <name val="Aharoni"/>
    </font>
  </fonts>
  <fills count="2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0B7A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E4FB7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">
        <color rgb="FFFF0000"/>
      </right>
      <top style="mediumDashDot">
        <color rgb="FFFF0000"/>
      </top>
      <bottom style="thin">
        <color indexed="64"/>
      </bottom>
      <diagonal/>
    </border>
    <border>
      <left style="mediumDashDot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">
        <color rgb="FFFF0000"/>
      </right>
      <top style="thin">
        <color indexed="64"/>
      </top>
      <bottom style="thin">
        <color indexed="64"/>
      </bottom>
      <diagonal/>
    </border>
    <border>
      <left style="mediumDashDot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rgb="FFFF0000"/>
      </left>
      <right style="thin">
        <color indexed="64"/>
      </right>
      <top style="thin">
        <color indexed="64"/>
      </top>
      <bottom style="mediumDashDot">
        <color rgb="FFFF0000"/>
      </bottom>
      <diagonal/>
    </border>
    <border>
      <left style="thin">
        <color indexed="64"/>
      </left>
      <right style="mediumDashDot">
        <color rgb="FFFF0000"/>
      </right>
      <top style="thin">
        <color indexed="64"/>
      </top>
      <bottom style="mediumDashDot">
        <color rgb="FFFF0000"/>
      </bottom>
      <diagonal/>
    </border>
    <border>
      <left style="mediumDashDot">
        <color rgb="FFFF0000"/>
      </left>
      <right style="thin">
        <color indexed="64"/>
      </right>
      <top style="mediumDashDot">
        <color rgb="FFFF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DashDot">
        <color rgb="FFFF0000"/>
      </left>
      <right style="mediumDashDot">
        <color rgb="FFFF0000"/>
      </right>
      <top style="mediumDashDot">
        <color rgb="FFFF0000"/>
      </top>
      <bottom style="thin">
        <color indexed="64"/>
      </bottom>
      <diagonal/>
    </border>
    <border>
      <left style="mediumDashDot">
        <color rgb="FFFF0000"/>
      </left>
      <right style="mediumDashDot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DashDot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Dot">
        <color rgb="FFFF000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DashDot">
        <color rgb="FFFF0000"/>
      </left>
      <right/>
      <top style="mediumDashDot">
        <color rgb="FFFF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theme="9" tint="-0.249977111117893"/>
      </left>
      <right/>
      <top style="double">
        <color theme="9" tint="-0.249977111117893"/>
      </top>
      <bottom style="double">
        <color theme="9" tint="-0.249977111117893"/>
      </bottom>
      <diagonal/>
    </border>
    <border>
      <left/>
      <right/>
      <top style="double">
        <color theme="9" tint="-0.249977111117893"/>
      </top>
      <bottom style="double">
        <color theme="9" tint="-0.249977111117893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left" vertical="center"/>
    </xf>
    <xf numFmtId="0" fontId="9" fillId="7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left" vertical="center"/>
    </xf>
    <xf numFmtId="9" fontId="9" fillId="7" borderId="5" xfId="1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left" vertical="center"/>
    </xf>
    <xf numFmtId="9" fontId="9" fillId="7" borderId="8" xfId="0" applyNumberFormat="1" applyFont="1" applyFill="1" applyBorder="1" applyAlignment="1">
      <alignment horizontal="center" vertical="center"/>
    </xf>
    <xf numFmtId="0" fontId="0" fillId="7" borderId="9" xfId="0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11" fillId="9" borderId="7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7" fillId="9" borderId="1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3" borderId="0" xfId="0" applyFill="1"/>
    <xf numFmtId="10" fontId="7" fillId="9" borderId="1" xfId="0" applyNumberFormat="1" applyFont="1" applyFill="1" applyBorder="1" applyAlignment="1">
      <alignment horizontal="center" vertical="center"/>
    </xf>
    <xf numFmtId="0" fontId="10" fillId="13" borderId="0" xfId="0" applyFont="1" applyFill="1" applyAlignment="1">
      <alignment vertical="center"/>
    </xf>
    <xf numFmtId="0" fontId="14" fillId="12" borderId="1" xfId="0" applyFont="1" applyFill="1" applyBorder="1" applyAlignment="1">
      <alignment horizontal="center" vertical="center"/>
    </xf>
    <xf numFmtId="9" fontId="14" fillId="12" borderId="1" xfId="1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0" fontId="17" fillId="14" borderId="0" xfId="0" applyFont="1" applyFill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1" xfId="0" applyBorder="1"/>
    <xf numFmtId="0" fontId="0" fillId="7" borderId="28" xfId="0" applyFill="1" applyBorder="1" applyAlignment="1">
      <alignment horizontal="left" vertical="center"/>
    </xf>
    <xf numFmtId="0" fontId="9" fillId="7" borderId="29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164" fontId="18" fillId="14" borderId="15" xfId="0" applyNumberFormat="1" applyFont="1" applyFill="1" applyBorder="1" applyAlignment="1">
      <alignment horizontal="center" vertical="center" wrapText="1"/>
    </xf>
    <xf numFmtId="9" fontId="13" fillId="9" borderId="25" xfId="0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 applyProtection="1">
      <alignment horizontal="center" vertical="center"/>
    </xf>
    <xf numFmtId="164" fontId="19" fillId="14" borderId="16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/>
    <xf numFmtId="0" fontId="3" fillId="2" borderId="2" xfId="0" applyFont="1" applyFill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6" fillId="3" borderId="27" xfId="0" applyFont="1" applyFill="1" applyBorder="1" applyAlignment="1">
      <alignment horizontal="center" vertical="center" wrapText="1"/>
    </xf>
    <xf numFmtId="0" fontId="16" fillId="5" borderId="37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/>
    </xf>
    <xf numFmtId="9" fontId="0" fillId="16" borderId="0" xfId="0" applyNumberFormat="1" applyFill="1" applyBorder="1" applyAlignment="1">
      <alignment horizontal="center" vertical="center"/>
    </xf>
    <xf numFmtId="0" fontId="23" fillId="14" borderId="0" xfId="0" applyFont="1" applyFill="1" applyAlignment="1">
      <alignment vertical="center"/>
    </xf>
    <xf numFmtId="0" fontId="7" fillId="5" borderId="19" xfId="0" applyFont="1" applyFill="1" applyBorder="1" applyAlignment="1">
      <alignment wrapText="1"/>
    </xf>
    <xf numFmtId="9" fontId="0" fillId="16" borderId="21" xfId="0" applyNumberForma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 vertical="center"/>
    </xf>
    <xf numFmtId="9" fontId="0" fillId="16" borderId="26" xfId="0" applyNumberFormat="1" applyFill="1" applyBorder="1" applyAlignment="1">
      <alignment horizontal="center" vertical="center" wrapText="1"/>
    </xf>
    <xf numFmtId="0" fontId="7" fillId="9" borderId="0" xfId="0" applyFont="1" applyFill="1" applyAlignment="1">
      <alignment horizontal="center" vertical="center" wrapText="1"/>
    </xf>
    <xf numFmtId="9" fontId="0" fillId="16" borderId="18" xfId="0" applyNumberFormat="1" applyFill="1" applyBorder="1" applyAlignment="1">
      <alignment horizontal="center" vertical="center" wrapText="1"/>
    </xf>
    <xf numFmtId="9" fontId="0" fillId="16" borderId="23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6" fillId="9" borderId="0" xfId="0" applyFont="1" applyFill="1" applyBorder="1" applyAlignment="1">
      <alignment horizontal="center" vertical="center" wrapText="1"/>
    </xf>
    <xf numFmtId="0" fontId="7" fillId="9" borderId="0" xfId="0" applyFont="1" applyFill="1" applyAlignment="1">
      <alignment vertical="center"/>
    </xf>
    <xf numFmtId="9" fontId="0" fillId="20" borderId="1" xfId="1" applyFont="1" applyFill="1" applyBorder="1" applyAlignment="1">
      <alignment horizontal="center" vertical="center"/>
    </xf>
    <xf numFmtId="0" fontId="0" fillId="19" borderId="0" xfId="0" applyFill="1" applyBorder="1"/>
    <xf numFmtId="0" fontId="7" fillId="19" borderId="0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9" fontId="28" fillId="12" borderId="1" xfId="1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7" fillId="21" borderId="1" xfId="0" applyFont="1" applyFill="1" applyBorder="1" applyAlignment="1">
      <alignment horizontal="center" vertical="center" wrapText="1"/>
    </xf>
    <xf numFmtId="1" fontId="28" fillId="21" borderId="1" xfId="1" applyNumberFormat="1" applyFont="1" applyFill="1" applyBorder="1" applyAlignment="1">
      <alignment horizontal="center" vertical="center" wrapText="1"/>
    </xf>
    <xf numFmtId="9" fontId="12" fillId="9" borderId="25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6" fillId="0" borderId="16" xfId="0" applyFont="1" applyFill="1" applyBorder="1" applyAlignment="1"/>
    <xf numFmtId="0" fontId="26" fillId="0" borderId="0" xfId="0" applyFont="1" applyFill="1" applyBorder="1" applyAlignment="1"/>
    <xf numFmtId="0" fontId="30" fillId="0" borderId="0" xfId="0" applyFont="1" applyFill="1" applyBorder="1" applyAlignment="1"/>
    <xf numFmtId="9" fontId="21" fillId="0" borderId="0" xfId="0" applyNumberFormat="1" applyFont="1" applyAlignment="1">
      <alignment vertical="center"/>
    </xf>
    <xf numFmtId="0" fontId="6" fillId="22" borderId="27" xfId="0" applyFont="1" applyFill="1" applyBorder="1" applyAlignment="1">
      <alignment horizontal="center" vertical="center" wrapText="1"/>
    </xf>
    <xf numFmtId="0" fontId="29" fillId="23" borderId="25" xfId="0" applyFont="1" applyFill="1" applyBorder="1" applyAlignment="1">
      <alignment horizontal="left" vertical="center" wrapText="1"/>
    </xf>
    <xf numFmtId="0" fontId="29" fillId="23" borderId="1" xfId="0" applyFont="1" applyFill="1" applyBorder="1" applyAlignment="1">
      <alignment horizontal="left" vertical="center" wrapText="1"/>
    </xf>
    <xf numFmtId="0" fontId="29" fillId="23" borderId="22" xfId="0" applyFont="1" applyFill="1" applyBorder="1" applyAlignment="1">
      <alignment horizontal="left" vertical="center" wrapText="1"/>
    </xf>
    <xf numFmtId="9" fontId="0" fillId="24" borderId="26" xfId="0" applyNumberFormat="1" applyFill="1" applyBorder="1" applyAlignment="1">
      <alignment horizontal="center" vertical="center" wrapText="1"/>
    </xf>
    <xf numFmtId="9" fontId="0" fillId="24" borderId="18" xfId="0" applyNumberFormat="1" applyFill="1" applyBorder="1" applyAlignment="1">
      <alignment horizontal="center" vertical="center" wrapText="1"/>
    </xf>
    <xf numFmtId="9" fontId="0" fillId="24" borderId="23" xfId="0" applyNumberFormat="1" applyFill="1" applyBorder="1" applyAlignment="1">
      <alignment horizontal="center" vertical="center" wrapText="1"/>
    </xf>
    <xf numFmtId="0" fontId="20" fillId="17" borderId="0" xfId="0" applyFont="1" applyFill="1" applyBorder="1" applyAlignment="1">
      <alignment vertical="center" textRotation="255"/>
    </xf>
    <xf numFmtId="0" fontId="33" fillId="0" borderId="16" xfId="0" applyFont="1" applyFill="1" applyBorder="1" applyAlignment="1"/>
    <xf numFmtId="0" fontId="34" fillId="0" borderId="0" xfId="0" applyFont="1" applyFill="1" applyBorder="1" applyAlignment="1"/>
    <xf numFmtId="0" fontId="36" fillId="0" borderId="16" xfId="0" applyFont="1" applyFill="1" applyBorder="1" applyAlignment="1"/>
    <xf numFmtId="164" fontId="37" fillId="14" borderId="0" xfId="0" applyNumberFormat="1" applyFont="1" applyFill="1" applyBorder="1" applyAlignment="1">
      <alignment horizontal="center" wrapText="1"/>
    </xf>
    <xf numFmtId="164" fontId="37" fillId="14" borderId="16" xfId="0" applyNumberFormat="1" applyFont="1" applyFill="1" applyBorder="1" applyAlignment="1">
      <alignment horizontal="center" wrapText="1"/>
    </xf>
    <xf numFmtId="0" fontId="6" fillId="11" borderId="17" xfId="0" applyFont="1" applyFill="1" applyBorder="1" applyAlignment="1">
      <alignment horizontal="left" vertical="center" wrapText="1"/>
    </xf>
    <xf numFmtId="0" fontId="6" fillId="11" borderId="17" xfId="0" applyFont="1" applyFill="1" applyBorder="1" applyAlignment="1">
      <alignment horizontal="left" vertical="center"/>
    </xf>
    <xf numFmtId="0" fontId="6" fillId="11" borderId="34" xfId="0" applyFont="1" applyFill="1" applyBorder="1" applyAlignment="1">
      <alignment horizontal="left" vertical="center" wrapText="1"/>
    </xf>
    <xf numFmtId="0" fontId="29" fillId="15" borderId="25" xfId="0" applyFont="1" applyFill="1" applyBorder="1" applyAlignment="1">
      <alignment horizontal="left" vertical="center" wrapText="1"/>
    </xf>
    <xf numFmtId="0" fontId="29" fillId="15" borderId="1" xfId="0" applyFont="1" applyFill="1" applyBorder="1" applyAlignment="1">
      <alignment horizontal="left" vertical="center" wrapText="1"/>
    </xf>
    <xf numFmtId="0" fontId="29" fillId="15" borderId="22" xfId="0" applyFont="1" applyFill="1" applyBorder="1" applyAlignment="1">
      <alignment horizontal="left" vertical="center" wrapText="1"/>
    </xf>
    <xf numFmtId="164" fontId="18" fillId="8" borderId="19" xfId="0" applyNumberFormat="1" applyFont="1" applyFill="1" applyBorder="1" applyAlignment="1">
      <alignment horizontal="center" vertical="center" wrapText="1"/>
    </xf>
    <xf numFmtId="0" fontId="40" fillId="25" borderId="46" xfId="0" applyFont="1" applyFill="1" applyBorder="1" applyAlignment="1">
      <alignment horizontal="center" vertical="center"/>
    </xf>
    <xf numFmtId="0" fontId="22" fillId="18" borderId="30" xfId="0" applyFont="1" applyFill="1" applyBorder="1" applyAlignment="1">
      <alignment horizontal="center" vertical="center"/>
    </xf>
    <xf numFmtId="0" fontId="22" fillId="18" borderId="31" xfId="0" applyFont="1" applyFill="1" applyBorder="1" applyAlignment="1">
      <alignment horizontal="center" vertical="center"/>
    </xf>
    <xf numFmtId="0" fontId="22" fillId="18" borderId="3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top"/>
    </xf>
    <xf numFmtId="0" fontId="6" fillId="2" borderId="13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24" fillId="9" borderId="16" xfId="0" applyFont="1" applyFill="1" applyBorder="1" applyAlignment="1">
      <alignment horizontal="center" vertical="center"/>
    </xf>
    <xf numFmtId="0" fontId="24" fillId="9" borderId="0" xfId="0" applyFont="1" applyFill="1" applyAlignment="1">
      <alignment horizontal="center" vertical="center"/>
    </xf>
    <xf numFmtId="0" fontId="0" fillId="9" borderId="0" xfId="0" applyFill="1" applyAlignment="1">
      <alignment horizontal="center"/>
    </xf>
    <xf numFmtId="0" fontId="20" fillId="17" borderId="35" xfId="0" applyFont="1" applyFill="1" applyBorder="1" applyAlignment="1">
      <alignment horizontal="center" vertical="center" textRotation="255"/>
    </xf>
    <xf numFmtId="0" fontId="20" fillId="17" borderId="36" xfId="0" applyFont="1" applyFill="1" applyBorder="1" applyAlignment="1">
      <alignment horizontal="center" vertical="center" textRotation="255"/>
    </xf>
    <xf numFmtId="0" fontId="20" fillId="17" borderId="37" xfId="0" applyFont="1" applyFill="1" applyBorder="1" applyAlignment="1">
      <alignment horizontal="center" vertical="center" textRotation="255"/>
    </xf>
    <xf numFmtId="0" fontId="15" fillId="7" borderId="33" xfId="0" applyFont="1" applyFill="1" applyBorder="1" applyAlignment="1">
      <alignment horizontal="center" vertical="center"/>
    </xf>
    <xf numFmtId="0" fontId="15" fillId="7" borderId="24" xfId="0" applyFont="1" applyFill="1" applyBorder="1" applyAlignment="1">
      <alignment horizontal="center" vertical="center"/>
    </xf>
    <xf numFmtId="0" fontId="16" fillId="11" borderId="14" xfId="0" applyFont="1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/>
    </xf>
    <xf numFmtId="0" fontId="10" fillId="16" borderId="0" xfId="0" applyFont="1" applyFill="1" applyAlignment="1">
      <alignment horizontal="center" vertical="center"/>
    </xf>
    <xf numFmtId="0" fontId="38" fillId="5" borderId="38" xfId="0" applyFont="1" applyFill="1" applyBorder="1" applyAlignment="1">
      <alignment horizontal="left" vertical="center" wrapText="1"/>
    </xf>
    <xf numFmtId="0" fontId="38" fillId="5" borderId="39" xfId="0" applyFont="1" applyFill="1" applyBorder="1" applyAlignment="1">
      <alignment horizontal="left" vertical="center" wrapText="1"/>
    </xf>
    <xf numFmtId="0" fontId="38" fillId="5" borderId="40" xfId="0" applyFont="1" applyFill="1" applyBorder="1" applyAlignment="1">
      <alignment horizontal="left" vertical="center" wrapText="1"/>
    </xf>
    <xf numFmtId="0" fontId="7" fillId="5" borderId="35" xfId="0" applyFont="1" applyFill="1" applyBorder="1" applyAlignment="1">
      <alignment horizontal="center" wrapText="1"/>
    </xf>
    <xf numFmtId="0" fontId="7" fillId="5" borderId="36" xfId="0" applyFont="1" applyFill="1" applyBorder="1" applyAlignment="1">
      <alignment horizontal="center" wrapText="1"/>
    </xf>
    <xf numFmtId="0" fontId="26" fillId="9" borderId="16" xfId="0" applyFont="1" applyFill="1" applyBorder="1" applyAlignment="1">
      <alignment horizontal="center"/>
    </xf>
    <xf numFmtId="0" fontId="26" fillId="9" borderId="0" xfId="0" applyFont="1" applyFill="1" applyBorder="1" applyAlignment="1">
      <alignment horizontal="center"/>
    </xf>
    <xf numFmtId="0" fontId="31" fillId="26" borderId="44" xfId="0" applyFont="1" applyFill="1" applyBorder="1" applyAlignment="1">
      <alignment horizontal="center" vertical="center" wrapText="1"/>
    </xf>
    <xf numFmtId="0" fontId="31" fillId="26" borderId="45" xfId="0" applyFont="1" applyFill="1" applyBorder="1" applyAlignment="1">
      <alignment horizontal="center" vertical="center"/>
    </xf>
    <xf numFmtId="0" fontId="38" fillId="5" borderId="10" xfId="0" applyFont="1" applyFill="1" applyBorder="1" applyAlignment="1">
      <alignment horizontal="left" vertical="center" wrapText="1"/>
    </xf>
    <xf numFmtId="0" fontId="38" fillId="5" borderId="42" xfId="0" applyFont="1" applyFill="1" applyBorder="1" applyAlignment="1">
      <alignment horizontal="left" vertical="center" wrapText="1"/>
    </xf>
    <xf numFmtId="0" fontId="38" fillId="5" borderId="43" xfId="0" applyFont="1" applyFill="1" applyBorder="1" applyAlignment="1">
      <alignment horizontal="left" vertical="center" wrapText="1"/>
    </xf>
    <xf numFmtId="0" fontId="32" fillId="17" borderId="0" xfId="0" applyFont="1" applyFill="1" applyBorder="1" applyAlignment="1">
      <alignment horizontal="center" vertical="center" textRotation="255"/>
    </xf>
    <xf numFmtId="0" fontId="32" fillId="17" borderId="21" xfId="0" applyFont="1" applyFill="1" applyBorder="1" applyAlignment="1">
      <alignment horizontal="center" vertical="center" textRotation="255"/>
    </xf>
    <xf numFmtId="0" fontId="27" fillId="5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colors>
    <mruColors>
      <color rgb="FFE4FB73"/>
      <color rgb="FFFF9900"/>
      <color rgb="FFE0B7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Status of Test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3A7-4F39-84BB-AA3E109AC7E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3A7-4F39-84BB-AA3E109AC7E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Algebra!$D$4:$D$5</c:f>
              <c:strCache>
                <c:ptCount val="2"/>
                <c:pt idx="0">
                  <c:v>%age of Students Passed</c:v>
                </c:pt>
                <c:pt idx="1">
                  <c:v>%age of Students need improvement</c:v>
                </c:pt>
              </c:strCache>
            </c:strRef>
          </c:cat>
          <c:val>
            <c:numRef>
              <c:f>Algebra!$E$4:$E$5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40-4B2B-9ECE-56D3B3A8537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kumimoji="0" lang="en-IN" sz="1600" b="1" i="0" u="none" strike="noStrike" kern="1200" cap="none" spc="100" normalizeH="0" baseline="0" noProof="0">
                <a:ln>
                  <a:noFill/>
                </a:ln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uLnTx/>
                <a:uFillTx/>
                <a:latin typeface="Calibri" panose="020F0502020204030204"/>
              </a:rPr>
              <a:t>Status of Test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957-4234-AADA-F9B44EA45FF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3957-4234-AADA-F9B44EA45F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GeographyEconomics!$D$4:$D$5</c:f>
              <c:strCache>
                <c:ptCount val="2"/>
                <c:pt idx="0">
                  <c:v>%age of Students Passed</c:v>
                </c:pt>
                <c:pt idx="1">
                  <c:v>%age of Students need improvement</c:v>
                </c:pt>
              </c:strCache>
            </c:strRef>
          </c:cat>
          <c:val>
            <c:numRef>
              <c:f>GeographyEconomics!$E$4:$E$5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F2-4E15-AFFE-06908EA7DB6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kumimoji="0" lang="en-IN" sz="1600" b="1" i="0" u="none" strike="noStrike" kern="1200" cap="none" spc="100" normalizeH="0" baseline="0" noProof="0">
                <a:ln>
                  <a:noFill/>
                </a:ln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uLnTx/>
                <a:uFillTx/>
                <a:latin typeface="Calibri" panose="020F0502020204030204"/>
              </a:rPr>
              <a:t>Status of Test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94F5-4F28-A67A-5AB96D7B12E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94F5-4F28-A67A-5AB96D7B12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English_Grammar!$D$4:$D$5</c:f>
              <c:strCache>
                <c:ptCount val="2"/>
                <c:pt idx="0">
                  <c:v>%age of Students Passed</c:v>
                </c:pt>
                <c:pt idx="1">
                  <c:v>%age of Students need improvement</c:v>
                </c:pt>
              </c:strCache>
            </c:strRef>
          </c:cat>
          <c:val>
            <c:numRef>
              <c:f>English_Grammar!$E$4:$E$5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D1-4032-A031-1DD73D8AF5D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kumimoji="0" lang="en-IN" sz="1600" b="1" i="0" u="none" strike="noStrike" kern="1200" cap="none" spc="100" normalizeH="0" baseline="0" noProof="0">
                <a:ln>
                  <a:noFill/>
                </a:ln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uLnTx/>
                <a:uFillTx/>
                <a:latin typeface="Calibri" panose="020F0502020204030204"/>
              </a:rPr>
              <a:t>Status of Test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743-40F9-8537-1BD4B03F168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743-40F9-8537-1BD4B03F16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Communicative_English!$D$4:$D$5</c:f>
              <c:strCache>
                <c:ptCount val="2"/>
                <c:pt idx="0">
                  <c:v>%age of Students Passed</c:v>
                </c:pt>
                <c:pt idx="1">
                  <c:v>%age of Students need improvement</c:v>
                </c:pt>
              </c:strCache>
            </c:strRef>
          </c:cat>
          <c:val>
            <c:numRef>
              <c:f>Communicative_English!$E$4:$E$5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E-4F1D-8633-6757725BC68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IN" sz="1100"/>
              <a:t>Highest % marks  vs Average % marks</a:t>
            </a:r>
          </a:p>
        </c:rich>
      </c:tx>
      <c:layout>
        <c:manualLayout>
          <c:xMode val="edge"/>
          <c:yMode val="edge"/>
          <c:x val="0.20449526611721305"/>
          <c:y val="5.028283102632801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9901360764670117"/>
          <c:w val="0.8698820290775755"/>
          <c:h val="0.6538870410058467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alpha val="88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('Final Result'!$G$2,'Final Result'!$G$5)</c:f>
              <c:strCache>
                <c:ptCount val="2"/>
                <c:pt idx="0">
                  <c:v>Highest % age marks scored 
(For all Subjects)</c:v>
                </c:pt>
                <c:pt idx="1">
                  <c:v>Average % marks scored by all Students for all subjects appeared</c:v>
                </c:pt>
              </c:strCache>
            </c:strRef>
          </c:cat>
          <c:val>
            <c:numRef>
              <c:f>('Final Result'!$H$2,'Final Result'!$H$5)</c:f>
              <c:numCache>
                <c:formatCode>0.00%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9-4DCD-9D33-16C94861E0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-644661904"/>
        <c:axId val="-644659184"/>
        <c:axId val="0"/>
      </c:bar3DChart>
      <c:catAx>
        <c:axId val="-64466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44659184"/>
        <c:crosses val="autoZero"/>
        <c:auto val="1"/>
        <c:lblAlgn val="ctr"/>
        <c:lblOffset val="100"/>
        <c:noMultiLvlLbl val="0"/>
      </c:catAx>
      <c:valAx>
        <c:axId val="-6446591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-64466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% of Students passed in each subject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'Final Result'!$K$3</c:f>
              <c:strCache>
                <c:ptCount val="1"/>
                <c:pt idx="0">
                  <c:v>% of Students passed</c:v>
                </c:pt>
              </c:strCache>
            </c:strRef>
          </c:tx>
          <c:spPr>
            <a:solidFill>
              <a:schemeClr val="accent6">
                <a:alpha val="88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'Final Result'!$J$4:$J$14</c:f>
              <c:strCache>
                <c:ptCount val="10"/>
                <c:pt idx="0">
                  <c:v>Algebra</c:v>
                </c:pt>
                <c:pt idx="1">
                  <c:v>Geometry</c:v>
                </c:pt>
                <c:pt idx="2">
                  <c:v>Odia Grammar</c:v>
                </c:pt>
                <c:pt idx="3">
                  <c:v>Third Language-Sanskrit Grammar/Hindi Grammar(Optional)</c:v>
                </c:pt>
                <c:pt idx="4">
                  <c:v>Physical Science</c:v>
                </c:pt>
                <c:pt idx="5">
                  <c:v>Life Science</c:v>
                </c:pt>
                <c:pt idx="6">
                  <c:v>History &amp; Political Science</c:v>
                </c:pt>
                <c:pt idx="7">
                  <c:v>Geography Economics</c:v>
                </c:pt>
                <c:pt idx="8">
                  <c:v>English Grammar</c:v>
                </c:pt>
                <c:pt idx="9">
                  <c:v>Communicative English</c:v>
                </c:pt>
              </c:strCache>
            </c:strRef>
          </c:cat>
          <c:val>
            <c:numRef>
              <c:f>'Final Result'!$K$4:$K$14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4-4AF1-9282-04252C61E8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-644656464"/>
        <c:axId val="-644652656"/>
        <c:axId val="0"/>
      </c:bar3DChart>
      <c:catAx>
        <c:axId val="-64465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44652656"/>
        <c:crosses val="autoZero"/>
        <c:auto val="1"/>
        <c:lblAlgn val="ctr"/>
        <c:lblOffset val="100"/>
        <c:noMultiLvlLbl val="0"/>
      </c:catAx>
      <c:valAx>
        <c:axId val="-64465265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-644656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661832959609492E-2"/>
          <c:y val="0.21793516706554364"/>
          <c:w val="0.91667633408078097"/>
          <c:h val="0.6147951678588901"/>
        </c:manualLayout>
      </c:layout>
      <c:pie3DChart>
        <c:varyColors val="1"/>
        <c:ser>
          <c:idx val="0"/>
          <c:order val="0"/>
          <c:tx>
            <c:strRef>
              <c:f>'Final Result'!$J$4</c:f>
              <c:strCache>
                <c:ptCount val="1"/>
                <c:pt idx="0">
                  <c:v>Algebra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442F-4260-B3A6-48FB7C88BB3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442F-4260-B3A6-48FB7C88BB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'Final Result'!$K$3:$L$3</c:f>
              <c:strCache>
                <c:ptCount val="2"/>
                <c:pt idx="0">
                  <c:v>% of Students passed</c:v>
                </c:pt>
                <c:pt idx="1">
                  <c:v>% of Students need improvement</c:v>
                </c:pt>
              </c:strCache>
            </c:strRef>
          </c:cat>
          <c:val>
            <c:numRef>
              <c:f>'Final Result'!$K$4:$L$4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2F-4260-B3A6-48FB7C88BB3B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'Final Result'!$J$5</c:f>
              <c:strCache>
                <c:ptCount val="1"/>
                <c:pt idx="0">
                  <c:v>Geometry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7037-4000-B7D7-99C6F90F595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7037-4000-B7D7-99C6F90F59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'Final Result'!$K$3:$L$3</c:f>
              <c:strCache>
                <c:ptCount val="2"/>
                <c:pt idx="0">
                  <c:v>% of Students passed</c:v>
                </c:pt>
                <c:pt idx="1">
                  <c:v>% of Students need improvement</c:v>
                </c:pt>
              </c:strCache>
            </c:strRef>
          </c:cat>
          <c:val>
            <c:numRef>
              <c:f>'Final Result'!$K$5:$L$5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37-4000-B7D7-99C6F90F595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'Final Result'!$J$6</c:f>
              <c:strCache>
                <c:ptCount val="1"/>
                <c:pt idx="0">
                  <c:v>Odia Grammar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3D8-445C-8174-D22D838181A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3D8-445C-8174-D22D838181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'Final Result'!$K$3:$L$3</c:f>
              <c:strCache>
                <c:ptCount val="2"/>
                <c:pt idx="0">
                  <c:v>% of Students passed</c:v>
                </c:pt>
                <c:pt idx="1">
                  <c:v>% of Students need improvement</c:v>
                </c:pt>
              </c:strCache>
            </c:strRef>
          </c:cat>
          <c:val>
            <c:numRef>
              <c:f>'Final Result'!$K$6:$L$6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D8-445C-8174-D22D838181A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100"/>
              <a:t>Third Language-Sanskrit Grammar/Hindi Grammar(Optional)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'Final Result'!$J$7</c:f>
              <c:strCache>
                <c:ptCount val="1"/>
                <c:pt idx="0">
                  <c:v>Third Language-Sanskrit Grammar/Hindi Grammar(Optional)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C07-4F39-9C07-8D10E6244BD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C07-4F39-9C07-8D10E6244B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'Final Result'!$K$3:$L$3</c:f>
              <c:strCache>
                <c:ptCount val="2"/>
                <c:pt idx="0">
                  <c:v>% of Students passed</c:v>
                </c:pt>
                <c:pt idx="1">
                  <c:v>% of Students need improvement</c:v>
                </c:pt>
              </c:strCache>
            </c:strRef>
          </c:cat>
          <c:val>
            <c:numRef>
              <c:f>'Final Result'!$K$7:$L$7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07-4F39-9C07-8D10E6244BD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066231887396779"/>
          <c:y val="0.25299984899422207"/>
          <c:w val="0.78171422962235104"/>
          <c:h val="0.63798470867806367"/>
        </c:manualLayout>
      </c:layout>
      <c:pie3DChart>
        <c:varyColors val="1"/>
        <c:ser>
          <c:idx val="0"/>
          <c:order val="0"/>
          <c:tx>
            <c:strRef>
              <c:f>'Final Result'!$J$8</c:f>
              <c:strCache>
                <c:ptCount val="1"/>
                <c:pt idx="0">
                  <c:v>Physical Science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503-407F-9832-3D7636EF892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D503-407F-9832-3D7636EF89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'Final Result'!$K$3:$L$3</c:f>
              <c:strCache>
                <c:ptCount val="2"/>
                <c:pt idx="0">
                  <c:v>% of Students passed</c:v>
                </c:pt>
                <c:pt idx="1">
                  <c:v>% of Students need improvement</c:v>
                </c:pt>
              </c:strCache>
            </c:strRef>
          </c:cat>
          <c:val>
            <c:numRef>
              <c:f>'Final Result'!$K$8:$L$8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03-407F-9832-3D7636EF892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B5E-49B0-BA8B-B91F0F7F89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B5E-49B0-BA8B-B91F0F7F896D}"/>
              </c:ext>
            </c:extLst>
          </c:dPt>
          <c:cat>
            <c:strRef>
              <c:f>Algebra!$D$3</c:f>
              <c:strCache>
                <c:ptCount val="1"/>
                <c:pt idx="0">
                  <c:v>No. of Students having more than 50 %</c:v>
                </c:pt>
              </c:strCache>
            </c:strRef>
          </c:cat>
          <c:val>
            <c:numRef>
              <c:f>Algebra!$G$2:$G$3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FB5E-49B0-BA8B-B91F0F7F8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'Final Result'!$J$9</c:f>
              <c:strCache>
                <c:ptCount val="1"/>
                <c:pt idx="0">
                  <c:v>Life Science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FC2-490F-8BB9-821E8F1F1D5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AFC2-490F-8BB9-821E8F1F1D5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'Final Result'!$K$3:$L$3</c:f>
              <c:strCache>
                <c:ptCount val="2"/>
                <c:pt idx="0">
                  <c:v>% of Students passed</c:v>
                </c:pt>
                <c:pt idx="1">
                  <c:v>% of Students need improvement</c:v>
                </c:pt>
              </c:strCache>
            </c:strRef>
          </c:cat>
          <c:val>
            <c:numRef>
              <c:f>'Final Result'!$K$9:$L$9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C2-490F-8BB9-821E8F1F1D5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'Final Result'!$J$10</c:f>
              <c:strCache>
                <c:ptCount val="1"/>
                <c:pt idx="0">
                  <c:v>History &amp; Political Science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1D7-4370-BC54-33A30158799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1D7-4370-BC54-33A3015879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'Final Result'!$K$3:$L$3</c:f>
              <c:strCache>
                <c:ptCount val="2"/>
                <c:pt idx="0">
                  <c:v>% of Students passed</c:v>
                </c:pt>
                <c:pt idx="1">
                  <c:v>% of Students need improvement</c:v>
                </c:pt>
              </c:strCache>
            </c:strRef>
          </c:cat>
          <c:val>
            <c:numRef>
              <c:f>'Final Result'!$K$10:$L$10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D7-4370-BC54-33A30158799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'Final Result'!$J$11</c:f>
              <c:strCache>
                <c:ptCount val="1"/>
                <c:pt idx="0">
                  <c:v>Hindi Grammar(Optional)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D95-481E-879B-B2EB5397BCB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D95-481E-879B-B2EB5397BC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'Final Result'!$K$3:$L$3</c:f>
              <c:strCache>
                <c:ptCount val="2"/>
                <c:pt idx="0">
                  <c:v>% of Students passed</c:v>
                </c:pt>
                <c:pt idx="1">
                  <c:v>% of Students need improvement</c:v>
                </c:pt>
              </c:strCache>
            </c:strRef>
          </c:cat>
          <c:val>
            <c:numRef>
              <c:f>'Final Result'!$K$11:$L$11</c:f>
            </c:numRef>
          </c:val>
          <c:extLst>
            <c:ext xmlns:c16="http://schemas.microsoft.com/office/drawing/2014/chart" uri="{C3380CC4-5D6E-409C-BE32-E72D297353CC}">
              <c16:uniqueId val="{00000004-0D95-481E-879B-B2EB5397BC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50482758452651"/>
          <c:y val="0.24473732302847789"/>
          <c:w val="0.78990344830946979"/>
          <c:h val="0.64209462119034821"/>
        </c:manualLayout>
      </c:layout>
      <c:pie3DChart>
        <c:varyColors val="1"/>
        <c:ser>
          <c:idx val="0"/>
          <c:order val="0"/>
          <c:tx>
            <c:strRef>
              <c:f>'Final Result'!$J$13</c:f>
              <c:strCache>
                <c:ptCount val="1"/>
                <c:pt idx="0">
                  <c:v>English Grammar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E774-49CB-A115-E54AF3EBAF7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E774-49CB-A115-E54AF3EBAF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'Final Result'!$K$3:$L$3</c:f>
              <c:strCache>
                <c:ptCount val="2"/>
                <c:pt idx="0">
                  <c:v>% of Students passed</c:v>
                </c:pt>
                <c:pt idx="1">
                  <c:v>% of Students need improvement</c:v>
                </c:pt>
              </c:strCache>
            </c:strRef>
          </c:cat>
          <c:val>
            <c:numRef>
              <c:f>'Final Result'!$K$13:$L$13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74-49CB-A115-E54AF3EBAF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'Final Result'!$J$14</c:f>
              <c:strCache>
                <c:ptCount val="1"/>
                <c:pt idx="0">
                  <c:v>Communicative English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F79-4571-8181-E85BB4FCB28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F79-4571-8181-E85BB4FCB2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'Final Result'!$K$3:$L$3</c:f>
              <c:strCache>
                <c:ptCount val="2"/>
                <c:pt idx="0">
                  <c:v>% of Students passed</c:v>
                </c:pt>
                <c:pt idx="1">
                  <c:v>% of Students need improvement</c:v>
                </c:pt>
              </c:strCache>
            </c:strRef>
          </c:cat>
          <c:val>
            <c:numRef>
              <c:f>'Final Result'!$K$14:$L$14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79-4571-8181-E85BB4FCB28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'Final Result'!$J$12</c:f>
              <c:strCache>
                <c:ptCount val="1"/>
                <c:pt idx="0">
                  <c:v>Geography Economics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E00B-4DED-A1B7-7A8AD8D4158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E00B-4DED-A1B7-7A8AD8D415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'Final Result'!$K$3:$L$3</c:f>
              <c:strCache>
                <c:ptCount val="2"/>
                <c:pt idx="0">
                  <c:v>% of Students passed</c:v>
                </c:pt>
                <c:pt idx="1">
                  <c:v>% of Students need improvement</c:v>
                </c:pt>
              </c:strCache>
            </c:strRef>
          </c:cat>
          <c:val>
            <c:numRef>
              <c:f>'Final Result'!$K$12:$L$12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0B-4DED-A1B7-7A8AD8D4158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% of marks</a:t>
            </a:r>
            <a:r>
              <a:rPr lang="en-US" sz="1400" baseline="0"/>
              <a:t> secured </a:t>
            </a:r>
            <a:r>
              <a:rPr lang="en-US" sz="1400"/>
              <a:t>in each subject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'Final Result'!$K$3</c:f>
              <c:strCache>
                <c:ptCount val="1"/>
                <c:pt idx="0">
                  <c:v>% of Students passed</c:v>
                </c:pt>
              </c:strCache>
            </c:strRef>
          </c:tx>
          <c:spPr>
            <a:solidFill>
              <a:schemeClr val="accent6">
                <a:alpha val="88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'Final Result'!$J$4:$J$14</c:f>
              <c:strCache>
                <c:ptCount val="10"/>
                <c:pt idx="0">
                  <c:v>Algebra</c:v>
                </c:pt>
                <c:pt idx="1">
                  <c:v>Geometry</c:v>
                </c:pt>
                <c:pt idx="2">
                  <c:v>Odia Grammar</c:v>
                </c:pt>
                <c:pt idx="3">
                  <c:v>Third Language-Sanskrit Grammar/Hindi Grammar(Optional)</c:v>
                </c:pt>
                <c:pt idx="4">
                  <c:v>Physical Science</c:v>
                </c:pt>
                <c:pt idx="5">
                  <c:v>Life Science</c:v>
                </c:pt>
                <c:pt idx="6">
                  <c:v>History &amp; Political Science</c:v>
                </c:pt>
                <c:pt idx="7">
                  <c:v>Geography Economics</c:v>
                </c:pt>
                <c:pt idx="8">
                  <c:v>English Grammar</c:v>
                </c:pt>
                <c:pt idx="9">
                  <c:v>Communicative English</c:v>
                </c:pt>
              </c:strCache>
            </c:strRef>
          </c:cat>
          <c:val>
            <c:numRef>
              <c:f>'Final Result'!$K$4:$K$14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1-4E47-8648-5C47FE1C816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-644656464"/>
        <c:axId val="-644652656"/>
        <c:axId val="0"/>
      </c:bar3DChart>
      <c:catAx>
        <c:axId val="-64465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44652656"/>
        <c:crosses val="autoZero"/>
        <c:auto val="1"/>
        <c:lblAlgn val="ctr"/>
        <c:lblOffset val="100"/>
        <c:noMultiLvlLbl val="0"/>
      </c:catAx>
      <c:valAx>
        <c:axId val="-64465265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-644656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('Individual Mark sheet'!$G$5:$G$6,'Individual Mark sheet'!$G$16)</c:f>
              <c:strCache>
                <c:ptCount val="3"/>
                <c:pt idx="0">
                  <c:v>Total mark scored by Student (in %)</c:v>
                </c:pt>
                <c:pt idx="1">
                  <c:v>Average % marks scored by all Students for all subjects appeared</c:v>
                </c:pt>
                <c:pt idx="2">
                  <c:v>highest mark scored</c:v>
                </c:pt>
              </c:strCache>
            </c:strRef>
          </c:cat>
          <c:val>
            <c:numRef>
              <c:f>('Individual Mark sheet'!$H$5:$H$6,'Individual Mark sheet'!$H$16)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0-4E0D-83EE-2F69D2A5DBA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1314525536"/>
        <c:axId val="1314527616"/>
        <c:axId val="0"/>
      </c:bar3DChart>
      <c:catAx>
        <c:axId val="131452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4527616"/>
        <c:crosses val="autoZero"/>
        <c:auto val="1"/>
        <c:lblAlgn val="ctr"/>
        <c:lblOffset val="100"/>
        <c:noMultiLvlLbl val="0"/>
      </c:catAx>
      <c:valAx>
        <c:axId val="131452761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1314525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2D4-4571-B684-63332EBBA5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2D4-4571-B684-63332EBBA5A2}"/>
              </c:ext>
            </c:extLst>
          </c:dPt>
          <c:cat>
            <c:strRef>
              <c:f>Algebra!$D$3</c:f>
              <c:strCache>
                <c:ptCount val="1"/>
                <c:pt idx="0">
                  <c:v>No. of Students having more than 50 %</c:v>
                </c:pt>
              </c:strCache>
            </c:strRef>
          </c:cat>
          <c:val>
            <c:numRef>
              <c:f>Algebra!$G$2:$G$3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62D4-4571-B684-63332EBBA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kumimoji="0" lang="en-IN" sz="1800" b="1" i="0" u="none" strike="noStrike" kern="1200" cap="none" spc="0" normalizeH="0" baseline="0" noProof="0">
                <a:ln>
                  <a:noFill/>
                </a:ln>
                <a:solidFill>
                  <a:schemeClr val="bg1"/>
                </a:solidFill>
                <a:effectLst/>
                <a:uLnTx/>
                <a:uFillTx/>
                <a:latin typeface="Calibri" panose="020F0502020204030204"/>
              </a:rPr>
              <a:t>Status of Test </a:t>
            </a:r>
            <a:endParaRPr lang="en-IN">
              <a:solidFill>
                <a:schemeClr val="bg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tx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539-446D-AFDC-CEFD17568D5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tx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539-446D-AFDC-CEFD17568D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chemeClr val="lt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Geometry!$D$4:$D$5</c:f>
              <c:strCache>
                <c:ptCount val="2"/>
                <c:pt idx="0">
                  <c:v>%age of Students Passed</c:v>
                </c:pt>
                <c:pt idx="1">
                  <c:v>%age of Students need improvement</c:v>
                </c:pt>
              </c:strCache>
            </c:strRef>
          </c:cat>
          <c:val>
            <c:numRef>
              <c:f>Geometry!$E$4:$E$5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49-4168-8506-AA467A497DE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kumimoji="0" lang="en-IN" sz="1600" b="1" i="0" u="none" strike="noStrike" kern="1200" cap="none" spc="100" normalizeH="0" baseline="0" noProof="0">
                <a:ln>
                  <a:noFill/>
                </a:ln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uLnTx/>
                <a:uFillTx/>
                <a:latin typeface="Calibri" panose="020F0502020204030204"/>
              </a:rPr>
              <a:t>Status of Test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2DC-41A8-BD19-140E716C922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2DC-41A8-BD19-140E716C92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Odia_Grammar!$D$4:$D$5</c:f>
              <c:strCache>
                <c:ptCount val="2"/>
                <c:pt idx="0">
                  <c:v>%age of Students Passed</c:v>
                </c:pt>
                <c:pt idx="1">
                  <c:v>%age of Students need improvement</c:v>
                </c:pt>
              </c:strCache>
            </c:strRef>
          </c:cat>
          <c:val>
            <c:numRef>
              <c:f>Odia_Grammar!$E$4:$E$5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5-4B3F-9FB6-489B5828AB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kumimoji="0" lang="en-IN" sz="1800" b="1" i="0" u="none" strike="noStrike" kern="120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</a:rPr>
              <a:t>Status of Test</a:t>
            </a:r>
            <a:endParaRPr lang="en-IN">
              <a:solidFill>
                <a:schemeClr val="bg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tx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1EC-4120-978A-E2C478C0319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tx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1EC-4120-978A-E2C478C031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chemeClr val="lt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'Sanskrit|Hindi Grammar'!$D$4:$D$5</c:f>
              <c:strCache>
                <c:ptCount val="2"/>
                <c:pt idx="0">
                  <c:v>%age of Students Passed</c:v>
                </c:pt>
                <c:pt idx="1">
                  <c:v>%age of Students need improvement</c:v>
                </c:pt>
              </c:strCache>
            </c:strRef>
          </c:cat>
          <c:val>
            <c:numRef>
              <c:f>'Sanskrit|Hindi Grammar'!$E$4:$E$5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0A-4C74-981D-C7EB080C649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kumimoji="0" lang="en-IN" sz="1600" b="1" i="0" u="none" strike="noStrike" kern="1200" cap="none" spc="100" normalizeH="0" baseline="0" noProof="0">
                <a:ln>
                  <a:noFill/>
                </a:ln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uLnTx/>
                <a:uFillTx/>
                <a:latin typeface="Calibri" panose="020F0502020204030204"/>
              </a:rPr>
              <a:t>Status of Test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tx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983-463F-90E3-5DD417EFD19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tx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983-463F-90E3-5DD417EFD1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chemeClr val="lt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Physical_Sc!$D$4:$D$5</c:f>
              <c:strCache>
                <c:ptCount val="2"/>
                <c:pt idx="0">
                  <c:v>%age of Students Passed</c:v>
                </c:pt>
                <c:pt idx="1">
                  <c:v>%age of Students need improvement</c:v>
                </c:pt>
              </c:strCache>
            </c:strRef>
          </c:cat>
          <c:val>
            <c:numRef>
              <c:f>Physical_Sc!$E$4:$E$5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39-4FE4-BBA5-B13766C4075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kumimoji="0" lang="en-IN" sz="1800" b="1" i="0" u="none" strike="noStrike" kern="1200" cap="none" spc="0" normalizeH="0" baseline="0" noProof="0">
                <a:ln>
                  <a:noFill/>
                </a:ln>
                <a:solidFill>
                  <a:schemeClr val="bg1"/>
                </a:solidFill>
                <a:effectLst/>
                <a:uLnTx/>
                <a:uFillTx/>
                <a:latin typeface="Calibri" panose="020F0502020204030204"/>
              </a:rPr>
              <a:t>Status of Test</a:t>
            </a:r>
            <a:endParaRPr lang="en-IN">
              <a:solidFill>
                <a:schemeClr val="bg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tx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0A3-4739-8714-DEE1CB0A84B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tx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0A3-4739-8714-DEE1CB0A84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chemeClr val="lt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Life_Sc!$D$4:$D$5</c:f>
              <c:strCache>
                <c:ptCount val="2"/>
                <c:pt idx="0">
                  <c:v>%age of Students Passed</c:v>
                </c:pt>
                <c:pt idx="1">
                  <c:v>%age of Students need improvement</c:v>
                </c:pt>
              </c:strCache>
            </c:strRef>
          </c:cat>
          <c:val>
            <c:numRef>
              <c:f>Life_Sc!$E$4:$E$5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8-4128-B2D2-334FC1328BF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kumimoji="0" lang="en-IN" sz="1600" b="1" i="0" u="none" strike="noStrike" kern="1200" cap="none" spc="100" normalizeH="0" baseline="0" noProof="0">
                <a:ln>
                  <a:noFill/>
                </a:ln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uLnTx/>
                <a:uFillTx/>
                <a:latin typeface="Calibri" panose="020F0502020204030204"/>
              </a:rPr>
              <a:t>Status of Test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3A0-49A5-A4CA-F004901845F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3A0-49A5-A4CA-F004901845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History_Political_Sc.!$D$4:$D$5</c:f>
              <c:strCache>
                <c:ptCount val="2"/>
                <c:pt idx="0">
                  <c:v>%age of Students Passed</c:v>
                </c:pt>
                <c:pt idx="1">
                  <c:v>%age of Students need improvement</c:v>
                </c:pt>
              </c:strCache>
            </c:strRef>
          </c:cat>
          <c:val>
            <c:numRef>
              <c:f>History_Political_Sc.!$E$4:$E$5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51-4920-8852-EE04083C114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87">
  <cs:axisTitle>
    <cs:lnRef idx="0"/>
    <cs:fillRef idx="0"/>
    <cs:effectRef idx="0"/>
    <cs:fontRef idx="minor">
      <a:schemeClr val="lt1">
        <a:lumMod val="95000"/>
      </a:schemeClr>
    </cs:fontRef>
    <cs:defRPr sz="900"/>
  </cs:axisTitle>
  <cs:category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95000"/>
      </a:schemeClr>
    </cs:fontRef>
    <cs:defRPr sz="850"/>
  </cs:dataLabel>
  <cs:dataLabelCallout>
    <cs:lnRef idx="0"/>
    <cs:fillRef idx="0"/>
    <cs:effectRef idx="0"/>
    <cs:fontRef idx="minor">
      <a:schemeClr val="lt1">
        <a:lumMod val="95000"/>
      </a:schemeClr>
    </cs:fontRef>
    <cs:spPr>
      <a:solidFill>
        <a:schemeClr val="lt1"/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  <a:ln w="9525">
        <a:solidFill>
          <a:schemeClr val="tx1"/>
        </a:solidFill>
      </a:ln>
      <a:effectLst>
        <a:outerShdw blurRad="57150" dist="19050" dir="5400000" algn="ctr" rotWithShape="0">
          <a:srgbClr val="000000">
            <a:alpha val="63000"/>
          </a:srgb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9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lt1">
        <a:lumMod val="95000"/>
      </a:schemeClr>
    </cs:fontRef>
    <cs:defRPr sz="9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9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lt1">
        <a:lumMod val="9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87">
  <cs:axisTitle>
    <cs:lnRef idx="0"/>
    <cs:fillRef idx="0"/>
    <cs:effectRef idx="0"/>
    <cs:fontRef idx="minor">
      <a:schemeClr val="lt1">
        <a:lumMod val="95000"/>
      </a:schemeClr>
    </cs:fontRef>
    <cs:defRPr sz="900"/>
  </cs:axisTitle>
  <cs:category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95000"/>
      </a:schemeClr>
    </cs:fontRef>
    <cs:defRPr sz="850"/>
  </cs:dataLabel>
  <cs:dataLabelCallout>
    <cs:lnRef idx="0"/>
    <cs:fillRef idx="0"/>
    <cs:effectRef idx="0"/>
    <cs:fontRef idx="minor">
      <a:schemeClr val="lt1">
        <a:lumMod val="95000"/>
      </a:schemeClr>
    </cs:fontRef>
    <cs:spPr>
      <a:solidFill>
        <a:schemeClr val="lt1"/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  <a:ln w="9525">
        <a:solidFill>
          <a:schemeClr val="tx1"/>
        </a:solidFill>
      </a:ln>
      <a:effectLst>
        <a:outerShdw blurRad="57150" dist="19050" dir="5400000" algn="ctr" rotWithShape="0">
          <a:srgbClr val="000000">
            <a:alpha val="63000"/>
          </a:srgb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9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lt1">
        <a:lumMod val="95000"/>
      </a:schemeClr>
    </cs:fontRef>
    <cs:defRPr sz="9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9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lt1">
        <a:lumMod val="9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87">
  <cs:axisTitle>
    <cs:lnRef idx="0"/>
    <cs:fillRef idx="0"/>
    <cs:effectRef idx="0"/>
    <cs:fontRef idx="minor">
      <a:schemeClr val="lt1">
        <a:lumMod val="95000"/>
      </a:schemeClr>
    </cs:fontRef>
    <cs:defRPr sz="900"/>
  </cs:axisTitle>
  <cs:category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95000"/>
      </a:schemeClr>
    </cs:fontRef>
    <cs:defRPr sz="850"/>
  </cs:dataLabel>
  <cs:dataLabelCallout>
    <cs:lnRef idx="0"/>
    <cs:fillRef idx="0"/>
    <cs:effectRef idx="0"/>
    <cs:fontRef idx="minor">
      <a:schemeClr val="lt1">
        <a:lumMod val="95000"/>
      </a:schemeClr>
    </cs:fontRef>
    <cs:spPr>
      <a:solidFill>
        <a:schemeClr val="lt1"/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  <a:ln w="9525">
        <a:solidFill>
          <a:schemeClr val="tx1"/>
        </a:solidFill>
      </a:ln>
      <a:effectLst>
        <a:outerShdw blurRad="57150" dist="19050" dir="5400000" algn="ctr" rotWithShape="0">
          <a:srgbClr val="000000">
            <a:alpha val="63000"/>
          </a:srgb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9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lt1">
        <a:lumMod val="95000"/>
      </a:schemeClr>
    </cs:fontRef>
    <cs:defRPr sz="9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9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lt1">
        <a:lumMod val="9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87">
  <cs:axisTitle>
    <cs:lnRef idx="0"/>
    <cs:fillRef idx="0"/>
    <cs:effectRef idx="0"/>
    <cs:fontRef idx="minor">
      <a:schemeClr val="lt1">
        <a:lumMod val="95000"/>
      </a:schemeClr>
    </cs:fontRef>
    <cs:defRPr sz="900"/>
  </cs:axisTitle>
  <cs:category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95000"/>
      </a:schemeClr>
    </cs:fontRef>
    <cs:defRPr sz="850"/>
  </cs:dataLabel>
  <cs:dataLabelCallout>
    <cs:lnRef idx="0"/>
    <cs:fillRef idx="0"/>
    <cs:effectRef idx="0"/>
    <cs:fontRef idx="minor">
      <a:schemeClr val="lt1">
        <a:lumMod val="95000"/>
      </a:schemeClr>
    </cs:fontRef>
    <cs:spPr>
      <a:solidFill>
        <a:schemeClr val="lt1"/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  <a:ln w="9525">
        <a:solidFill>
          <a:schemeClr val="tx1"/>
        </a:solidFill>
      </a:ln>
      <a:effectLst>
        <a:outerShdw blurRad="57150" dist="19050" dir="5400000" algn="ctr" rotWithShape="0">
          <a:srgbClr val="000000">
            <a:alpha val="63000"/>
          </a:srgb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9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lt1">
        <a:lumMod val="95000"/>
      </a:schemeClr>
    </cs:fontRef>
    <cs:defRPr sz="9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9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lt1">
        <a:lumMod val="9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13" Type="http://schemas.openxmlformats.org/officeDocument/2006/relationships/chart" Target="../charts/chart22.xml"/><Relationship Id="rId3" Type="http://schemas.openxmlformats.org/officeDocument/2006/relationships/chart" Target="../charts/chart14.xml"/><Relationship Id="rId7" Type="http://schemas.openxmlformats.org/officeDocument/2006/relationships/chart" Target="../charts/chart16.xml"/><Relationship Id="rId12" Type="http://schemas.openxmlformats.org/officeDocument/2006/relationships/chart" Target="../charts/chart21.xml"/><Relationship Id="rId17" Type="http://schemas.openxmlformats.org/officeDocument/2006/relationships/image" Target="../media/image4.jpeg"/><Relationship Id="rId2" Type="http://schemas.openxmlformats.org/officeDocument/2006/relationships/image" Target="../media/image1.png"/><Relationship Id="rId16" Type="http://schemas.openxmlformats.org/officeDocument/2006/relationships/chart" Target="../charts/chart25.xml"/><Relationship Id="rId1" Type="http://schemas.openxmlformats.org/officeDocument/2006/relationships/chart" Target="../charts/chart13.xml"/><Relationship Id="rId6" Type="http://schemas.openxmlformats.org/officeDocument/2006/relationships/chart" Target="../charts/chart15.xml"/><Relationship Id="rId11" Type="http://schemas.openxmlformats.org/officeDocument/2006/relationships/chart" Target="../charts/chart20.xml"/><Relationship Id="rId5" Type="http://schemas.openxmlformats.org/officeDocument/2006/relationships/image" Target="../media/image3.png"/><Relationship Id="rId15" Type="http://schemas.openxmlformats.org/officeDocument/2006/relationships/chart" Target="../charts/chart24.xml"/><Relationship Id="rId10" Type="http://schemas.openxmlformats.org/officeDocument/2006/relationships/chart" Target="../charts/chart19.xml"/><Relationship Id="rId4" Type="http://schemas.openxmlformats.org/officeDocument/2006/relationships/image" Target="../media/image2.png"/><Relationship Id="rId9" Type="http://schemas.openxmlformats.org/officeDocument/2006/relationships/chart" Target="../charts/chart18.xml"/><Relationship Id="rId14" Type="http://schemas.openxmlformats.org/officeDocument/2006/relationships/chart" Target="../charts/chart23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6.xml"/><Relationship Id="rId1" Type="http://schemas.openxmlformats.org/officeDocument/2006/relationships/image" Target="../media/image1.png"/><Relationship Id="rId5" Type="http://schemas.openxmlformats.org/officeDocument/2006/relationships/chart" Target="../charts/chart27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457198</xdr:colOff>
      <xdr:row>5</xdr:row>
      <xdr:rowOff>161924</xdr:rowOff>
    </xdr:from>
    <xdr:to>
      <xdr:col>10</xdr:col>
      <xdr:colOff>266700</xdr:colOff>
      <xdr:row>17</xdr:row>
      <xdr:rowOff>142874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6</xdr:row>
      <xdr:rowOff>100011</xdr:rowOff>
    </xdr:from>
    <xdr:to>
      <xdr:col>10</xdr:col>
      <xdr:colOff>581025</xdr:colOff>
      <xdr:row>18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9921</xdr:colOff>
      <xdr:row>5</xdr:row>
      <xdr:rowOff>1</xdr:rowOff>
    </xdr:from>
    <xdr:to>
      <xdr:col>7</xdr:col>
      <xdr:colOff>2867218</xdr:colOff>
      <xdr:row>8</xdr:row>
      <xdr:rowOff>379056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71437</xdr:colOff>
      <xdr:row>0</xdr:row>
      <xdr:rowOff>0</xdr:rowOff>
    </xdr:from>
    <xdr:to>
      <xdr:col>6</xdr:col>
      <xdr:colOff>1232296</xdr:colOff>
      <xdr:row>0</xdr:row>
      <xdr:rowOff>905990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462" r="54422" b="9005"/>
        <a:stretch/>
      </xdr:blipFill>
      <xdr:spPr>
        <a:xfrm>
          <a:off x="71437" y="0"/>
          <a:ext cx="1160859" cy="90599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6</xdr:col>
      <xdr:colOff>19050</xdr:colOff>
      <xdr:row>8</xdr:row>
      <xdr:rowOff>349899</xdr:rowOff>
    </xdr:from>
    <xdr:to>
      <xdr:col>8</xdr:col>
      <xdr:colOff>0</xdr:colOff>
      <xdr:row>13</xdr:row>
      <xdr:rowOff>390526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822994</xdr:colOff>
      <xdr:row>0</xdr:row>
      <xdr:rowOff>438150</xdr:rowOff>
    </xdr:from>
    <xdr:to>
      <xdr:col>9</xdr:col>
      <xdr:colOff>1728904</xdr:colOff>
      <xdr:row>0</xdr:row>
      <xdr:rowOff>850900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76094" y="438150"/>
          <a:ext cx="905910" cy="41275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10</xdr:col>
      <xdr:colOff>538429</xdr:colOff>
      <xdr:row>0</xdr:row>
      <xdr:rowOff>74084</xdr:rowOff>
    </xdr:from>
    <xdr:to>
      <xdr:col>10</xdr:col>
      <xdr:colOff>1359958</xdr:colOff>
      <xdr:row>0</xdr:row>
      <xdr:rowOff>629207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129854" y="74084"/>
          <a:ext cx="821529" cy="555123"/>
        </a:xfrm>
        <a:prstGeom prst="roundRect">
          <a:avLst>
            <a:gd name="adj" fmla="val 16667"/>
          </a:avLst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reflection blurRad="6350" stA="52000" endA="300" endPos="35000" dir="5400000" sy="-100000" algn="bl" rotWithShape="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>
    <xdr:from>
      <xdr:col>6</xdr:col>
      <xdr:colOff>674687</xdr:colOff>
      <xdr:row>5</xdr:row>
      <xdr:rowOff>48597</xdr:rowOff>
    </xdr:from>
    <xdr:to>
      <xdr:col>6</xdr:col>
      <xdr:colOff>2109106</xdr:colOff>
      <xdr:row>7</xdr:row>
      <xdr:rowOff>349898</xdr:rowOff>
    </xdr:to>
    <xdr:sp macro="" textlink="">
      <xdr:nvSpPr>
        <xdr:cNvPr id="5" name="TextBox 4"/>
        <xdr:cNvSpPr txBox="1"/>
      </xdr:nvSpPr>
      <xdr:spPr>
        <a:xfrm>
          <a:off x="674687" y="3479541"/>
          <a:ext cx="1434419" cy="1399592"/>
        </a:xfrm>
        <a:prstGeom prst="rect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IN" sz="1100"/>
        </a:p>
      </xdr:txBody>
    </xdr:sp>
    <xdr:clientData/>
  </xdr:twoCellAnchor>
  <xdr:twoCellAnchor>
    <xdr:from>
      <xdr:col>6</xdr:col>
      <xdr:colOff>213828</xdr:colOff>
      <xdr:row>15</xdr:row>
      <xdr:rowOff>320738</xdr:rowOff>
    </xdr:from>
    <xdr:to>
      <xdr:col>7</xdr:col>
      <xdr:colOff>560917</xdr:colOff>
      <xdr:row>21</xdr:row>
      <xdr:rowOff>317499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539750</xdr:colOff>
      <xdr:row>15</xdr:row>
      <xdr:rowOff>292166</xdr:rowOff>
    </xdr:from>
    <xdr:to>
      <xdr:col>9</xdr:col>
      <xdr:colOff>920750</xdr:colOff>
      <xdr:row>21</xdr:row>
      <xdr:rowOff>285751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899585</xdr:colOff>
      <xdr:row>15</xdr:row>
      <xdr:rowOff>281583</xdr:rowOff>
    </xdr:from>
    <xdr:to>
      <xdr:col>12</xdr:col>
      <xdr:colOff>381001</xdr:colOff>
      <xdr:row>21</xdr:row>
      <xdr:rowOff>296333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213631</xdr:colOff>
      <xdr:row>21</xdr:row>
      <xdr:rowOff>292101</xdr:rowOff>
    </xdr:from>
    <xdr:to>
      <xdr:col>7</xdr:col>
      <xdr:colOff>602191</xdr:colOff>
      <xdr:row>28</xdr:row>
      <xdr:rowOff>19050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527048</xdr:colOff>
      <xdr:row>21</xdr:row>
      <xdr:rowOff>282832</xdr:rowOff>
    </xdr:from>
    <xdr:to>
      <xdr:col>9</xdr:col>
      <xdr:colOff>886884</xdr:colOff>
      <xdr:row>28</xdr:row>
      <xdr:rowOff>9524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879475</xdr:colOff>
      <xdr:row>21</xdr:row>
      <xdr:rowOff>263590</xdr:rowOff>
    </xdr:from>
    <xdr:to>
      <xdr:col>12</xdr:col>
      <xdr:colOff>390525</xdr:colOff>
      <xdr:row>28</xdr:row>
      <xdr:rowOff>19050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592667</xdr:colOff>
      <xdr:row>34</xdr:row>
      <xdr:rowOff>338666</xdr:rowOff>
    </xdr:from>
    <xdr:to>
      <xdr:col>9</xdr:col>
      <xdr:colOff>1016000</xdr:colOff>
      <xdr:row>41</xdr:row>
      <xdr:rowOff>31749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209550</xdr:colOff>
      <xdr:row>41</xdr:row>
      <xdr:rowOff>66675</xdr:rowOff>
    </xdr:from>
    <xdr:to>
      <xdr:col>7</xdr:col>
      <xdr:colOff>603249</xdr:colOff>
      <xdr:row>46</xdr:row>
      <xdr:rowOff>381000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558431</xdr:colOff>
      <xdr:row>41</xdr:row>
      <xdr:rowOff>10885</xdr:rowOff>
    </xdr:from>
    <xdr:to>
      <xdr:col>9</xdr:col>
      <xdr:colOff>920750</xdr:colOff>
      <xdr:row>46</xdr:row>
      <xdr:rowOff>391583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941919</xdr:colOff>
      <xdr:row>34</xdr:row>
      <xdr:rowOff>338666</xdr:rowOff>
    </xdr:from>
    <xdr:to>
      <xdr:col>13</xdr:col>
      <xdr:colOff>21167</xdr:colOff>
      <xdr:row>40</xdr:row>
      <xdr:rowOff>370417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225274</xdr:colOff>
      <xdr:row>34</xdr:row>
      <xdr:rowOff>340609</xdr:rowOff>
    </xdr:from>
    <xdr:to>
      <xdr:col>7</xdr:col>
      <xdr:colOff>603249</xdr:colOff>
      <xdr:row>41</xdr:row>
      <xdr:rowOff>95250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9</xdr:col>
      <xdr:colOff>933450</xdr:colOff>
      <xdr:row>40</xdr:row>
      <xdr:rowOff>362329</xdr:rowOff>
    </xdr:from>
    <xdr:to>
      <xdr:col>13</xdr:col>
      <xdr:colOff>19049</xdr:colOff>
      <xdr:row>46</xdr:row>
      <xdr:rowOff>369078</xdr:rowOff>
    </xdr:to>
    <xdr:pic>
      <xdr:nvPicPr>
        <xdr:cNvPr id="19" name="Picture 18" descr="Image result for School Student computer cartoons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7888329"/>
          <a:ext cx="3286124" cy="2464199"/>
        </a:xfrm>
        <a:prstGeom prst="ellipse">
          <a:avLst/>
        </a:prstGeom>
        <a:ln>
          <a:noFill/>
        </a:ln>
        <a:effectLst>
          <a:softEdge rad="112500"/>
        </a:effectLst>
        <a:extLst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452437</xdr:colOff>
      <xdr:row>1</xdr:row>
      <xdr:rowOff>123825</xdr:rowOff>
    </xdr:from>
    <xdr:to>
      <xdr:col>6</xdr:col>
      <xdr:colOff>1828800</xdr:colOff>
      <xdr:row>1</xdr:row>
      <xdr:rowOff>804474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62" r="54422" b="9005"/>
        <a:stretch/>
      </xdr:blipFill>
      <xdr:spPr>
        <a:xfrm>
          <a:off x="452437" y="1104900"/>
          <a:ext cx="1376363" cy="68064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6</xdr:col>
      <xdr:colOff>19050</xdr:colOff>
      <xdr:row>9</xdr:row>
      <xdr:rowOff>349899</xdr:rowOff>
    </xdr:from>
    <xdr:to>
      <xdr:col>8</xdr:col>
      <xdr:colOff>0</xdr:colOff>
      <xdr:row>13</xdr:row>
      <xdr:rowOff>390526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762000</xdr:colOff>
      <xdr:row>1</xdr:row>
      <xdr:rowOff>445072</xdr:rowOff>
    </xdr:from>
    <xdr:to>
      <xdr:col>9</xdr:col>
      <xdr:colOff>1700531</xdr:colOff>
      <xdr:row>1</xdr:row>
      <xdr:rowOff>809624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15100" y="1426147"/>
          <a:ext cx="938531" cy="36455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10</xdr:col>
      <xdr:colOff>457200</xdr:colOff>
      <xdr:row>1</xdr:row>
      <xdr:rowOff>93068</xdr:rowOff>
    </xdr:from>
    <xdr:to>
      <xdr:col>10</xdr:col>
      <xdr:colOff>1409700</xdr:colOff>
      <xdr:row>1</xdr:row>
      <xdr:rowOff>638175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48625" y="1074143"/>
          <a:ext cx="952500" cy="545107"/>
        </a:xfrm>
        <a:prstGeom prst="roundRect">
          <a:avLst>
            <a:gd name="adj" fmla="val 16667"/>
          </a:avLst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reflection blurRad="6350" stA="52000" endA="300" endPos="35000" dir="5400000" sy="-100000" algn="bl" rotWithShape="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>
    <xdr:from>
      <xdr:col>6</xdr:col>
      <xdr:colOff>895350</xdr:colOff>
      <xdr:row>6</xdr:row>
      <xdr:rowOff>9525</xdr:rowOff>
    </xdr:from>
    <xdr:to>
      <xdr:col>6</xdr:col>
      <xdr:colOff>2057400</xdr:colOff>
      <xdr:row>9</xdr:row>
      <xdr:rowOff>95250</xdr:rowOff>
    </xdr:to>
    <xdr:sp macro="" textlink="">
      <xdr:nvSpPr>
        <xdr:cNvPr id="7" name="TextBox 6"/>
        <xdr:cNvSpPr txBox="1"/>
      </xdr:nvSpPr>
      <xdr:spPr>
        <a:xfrm>
          <a:off x="895350" y="3943350"/>
          <a:ext cx="1162050" cy="1285875"/>
        </a:xfrm>
        <a:prstGeom prst="rect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IN" sz="1100"/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8</xdr:col>
      <xdr:colOff>38100</xdr:colOff>
      <xdr:row>9</xdr:row>
      <xdr:rowOff>342900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1800225</xdr:colOff>
      <xdr:row>0</xdr:row>
      <xdr:rowOff>323850</xdr:rowOff>
    </xdr:from>
    <xdr:to>
      <xdr:col>10</xdr:col>
      <xdr:colOff>409575</xdr:colOff>
      <xdr:row>0</xdr:row>
      <xdr:rowOff>857250</xdr:rowOff>
    </xdr:to>
    <xdr:sp macro="" textlink="">
      <xdr:nvSpPr>
        <xdr:cNvPr id="24" name="Right Arrow 23"/>
        <xdr:cNvSpPr/>
      </xdr:nvSpPr>
      <xdr:spPr>
        <a:xfrm>
          <a:off x="7553325" y="323850"/>
          <a:ext cx="447675" cy="533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342900</xdr:colOff>
      <xdr:row>3</xdr:row>
      <xdr:rowOff>138112</xdr:rowOff>
    </xdr:from>
    <xdr:to>
      <xdr:col>20</xdr:col>
      <xdr:colOff>38100</xdr:colOff>
      <xdr:row>13</xdr:row>
      <xdr:rowOff>290512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342900</xdr:colOff>
      <xdr:row>2</xdr:row>
      <xdr:rowOff>138112</xdr:rowOff>
    </xdr:from>
    <xdr:to>
      <xdr:col>20</xdr:col>
      <xdr:colOff>38100</xdr:colOff>
      <xdr:row>12</xdr:row>
      <xdr:rowOff>290512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285750</xdr:colOff>
      <xdr:row>5</xdr:row>
      <xdr:rowOff>204786</xdr:rowOff>
    </xdr:from>
    <xdr:to>
      <xdr:col>10</xdr:col>
      <xdr:colOff>542925</xdr:colOff>
      <xdr:row>18</xdr:row>
      <xdr:rowOff>66674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5</xdr:row>
      <xdr:rowOff>266700</xdr:rowOff>
    </xdr:from>
    <xdr:to>
      <xdr:col>10</xdr:col>
      <xdr:colOff>400049</xdr:colOff>
      <xdr:row>18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523874</xdr:colOff>
      <xdr:row>5</xdr:row>
      <xdr:rowOff>138112</xdr:rowOff>
    </xdr:from>
    <xdr:to>
      <xdr:col>11</xdr:col>
      <xdr:colOff>485774</xdr:colOff>
      <xdr:row>19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380999</xdr:colOff>
      <xdr:row>6</xdr:row>
      <xdr:rowOff>23811</xdr:rowOff>
    </xdr:from>
    <xdr:to>
      <xdr:col>11</xdr:col>
      <xdr:colOff>152399</xdr:colOff>
      <xdr:row>20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5</xdr:row>
      <xdr:rowOff>257174</xdr:rowOff>
    </xdr:from>
    <xdr:to>
      <xdr:col>11</xdr:col>
      <xdr:colOff>419100</xdr:colOff>
      <xdr:row>18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542924</xdr:colOff>
      <xdr:row>5</xdr:row>
      <xdr:rowOff>195261</xdr:rowOff>
    </xdr:from>
    <xdr:to>
      <xdr:col>11</xdr:col>
      <xdr:colOff>295274</xdr:colOff>
      <xdr:row>18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7</xdr:row>
      <xdr:rowOff>90487</xdr:rowOff>
    </xdr:from>
    <xdr:to>
      <xdr:col>10</xdr:col>
      <xdr:colOff>552450</xdr:colOff>
      <xdr:row>21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6</xdr:row>
      <xdr:rowOff>128586</xdr:rowOff>
    </xdr:from>
    <xdr:to>
      <xdr:col>10</xdr:col>
      <xdr:colOff>542925</xdr:colOff>
      <xdr:row>18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L532"/>
  <sheetViews>
    <sheetView showGridLines="0" tabSelected="1" zoomScaleNormal="100" workbookViewId="0">
      <selection activeCell="C2" sqref="C2"/>
    </sheetView>
  </sheetViews>
  <sheetFormatPr defaultRowHeight="15" x14ac:dyDescent="0.25"/>
  <cols>
    <col min="1" max="1" width="8.28515625" customWidth="1"/>
    <col min="2" max="2" width="27.85546875" customWidth="1"/>
    <col min="3" max="3" width="32.7109375" bestFit="1" customWidth="1"/>
    <col min="4" max="4" width="37.28515625" customWidth="1"/>
    <col min="5" max="5" width="11.140625" customWidth="1"/>
    <col min="6" max="6" width="35.85546875" bestFit="1" customWidth="1"/>
    <col min="8" max="8" width="9.140625" style="25"/>
  </cols>
  <sheetData>
    <row r="1" spans="1:12" ht="49.5" customHeight="1" thickBot="1" x14ac:dyDescent="0.3">
      <c r="A1" s="117" t="s">
        <v>91</v>
      </c>
      <c r="B1" s="118"/>
      <c r="C1" s="118"/>
      <c r="D1" s="118"/>
      <c r="E1" s="119"/>
    </row>
    <row r="2" spans="1:12" ht="26.25" customHeight="1" x14ac:dyDescent="0.25">
      <c r="A2" s="121" t="s">
        <v>1</v>
      </c>
      <c r="B2" s="121"/>
      <c r="C2" s="84"/>
      <c r="D2" s="42" t="s">
        <v>9</v>
      </c>
      <c r="E2" s="43">
        <f>COUNT(A:A)</f>
        <v>0</v>
      </c>
      <c r="G2" s="3"/>
    </row>
    <row r="3" spans="1:12" s="1" customFormat="1" ht="25.5" customHeight="1" x14ac:dyDescent="0.25">
      <c r="A3" s="122" t="s">
        <v>2</v>
      </c>
      <c r="B3" s="122"/>
      <c r="C3" s="85"/>
      <c r="D3" s="10" t="s">
        <v>0</v>
      </c>
      <c r="E3" s="11">
        <f>COUNTIF(D10:D550,"Pass")</f>
        <v>0</v>
      </c>
      <c r="G3" s="3"/>
      <c r="H3" s="25"/>
    </row>
    <row r="4" spans="1:12" s="1" customFormat="1" ht="25.5" customHeight="1" x14ac:dyDescent="0.25">
      <c r="A4" s="122" t="s">
        <v>3</v>
      </c>
      <c r="B4" s="122"/>
      <c r="C4" s="86"/>
      <c r="D4" s="12" t="s">
        <v>10</v>
      </c>
      <c r="E4" s="13" t="str">
        <f>IFERROR(E3/E2,"")</f>
        <v/>
      </c>
      <c r="H4" s="25"/>
    </row>
    <row r="5" spans="1:12" s="1" customFormat="1" ht="25.5" customHeight="1" thickBot="1" x14ac:dyDescent="0.3">
      <c r="A5" s="122" t="s">
        <v>4</v>
      </c>
      <c r="B5" s="122"/>
      <c r="C5" s="85"/>
      <c r="D5" s="14" t="s">
        <v>11</v>
      </c>
      <c r="E5" s="15" t="str">
        <f>IFERROR(1-E4,"")</f>
        <v/>
      </c>
      <c r="H5" s="25"/>
    </row>
    <row r="6" spans="1:12" s="1" customFormat="1" ht="25.5" customHeight="1" x14ac:dyDescent="0.25">
      <c r="A6" s="122" t="s">
        <v>34</v>
      </c>
      <c r="B6" s="122"/>
      <c r="C6" s="87"/>
      <c r="D6"/>
      <c r="H6" s="25"/>
      <c r="J6" s="49"/>
      <c r="K6" s="49"/>
      <c r="L6" s="49"/>
    </row>
    <row r="7" spans="1:12" s="1" customFormat="1" ht="25.5" customHeight="1" x14ac:dyDescent="0.25">
      <c r="A7" s="123" t="s">
        <v>13</v>
      </c>
      <c r="B7" s="124"/>
      <c r="C7" s="4"/>
      <c r="D7"/>
      <c r="H7" s="53" t="s">
        <v>65</v>
      </c>
      <c r="J7" s="49"/>
      <c r="K7" s="50" t="s">
        <v>36</v>
      </c>
      <c r="L7" s="49"/>
    </row>
    <row r="8" spans="1:12" s="1" customFormat="1" ht="25.5" customHeight="1" thickBot="1" x14ac:dyDescent="0.3">
      <c r="A8" s="120" t="s">
        <v>6</v>
      </c>
      <c r="B8" s="120"/>
      <c r="C8" s="44">
        <v>30</v>
      </c>
      <c r="D8"/>
      <c r="H8" s="53" t="s">
        <v>66</v>
      </c>
      <c r="J8" s="49"/>
      <c r="K8" s="50" t="s">
        <v>37</v>
      </c>
      <c r="L8" s="49"/>
    </row>
    <row r="9" spans="1:12" s="1" customFormat="1" ht="44.25" customHeight="1" x14ac:dyDescent="0.25">
      <c r="A9" s="5" t="s">
        <v>12</v>
      </c>
      <c r="B9" s="5" t="s">
        <v>14</v>
      </c>
      <c r="C9" s="17" t="s">
        <v>5</v>
      </c>
      <c r="D9" s="79" t="s">
        <v>7</v>
      </c>
      <c r="E9" s="79" t="s">
        <v>111</v>
      </c>
      <c r="H9" s="53" t="s">
        <v>67</v>
      </c>
      <c r="J9" s="49"/>
      <c r="K9" s="50" t="s">
        <v>38</v>
      </c>
      <c r="L9" s="49"/>
    </row>
    <row r="10" spans="1:12" s="1" customFormat="1" ht="25.5" customHeight="1" x14ac:dyDescent="0.25">
      <c r="A10" s="6"/>
      <c r="B10" s="7"/>
      <c r="C10" s="18"/>
      <c r="D10" s="80" t="str">
        <f>IF(C10="","",IF(C10/$C$8&gt;=0.5,"Pass","Needs Improvement"))</f>
        <v/>
      </c>
      <c r="E10" s="23" t="str">
        <f>IFERROR(_xlfn.RANK.EQ(C10,$C$10:$C$531,0),"")</f>
        <v/>
      </c>
      <c r="H10" s="53" t="s">
        <v>68</v>
      </c>
      <c r="J10" s="49"/>
      <c r="K10" s="50" t="s">
        <v>39</v>
      </c>
      <c r="L10" s="49"/>
    </row>
    <row r="11" spans="1:12" s="1" customFormat="1" ht="25.5" customHeight="1" x14ac:dyDescent="0.25">
      <c r="A11" s="6"/>
      <c r="B11" s="7"/>
      <c r="C11" s="47"/>
      <c r="D11" s="80" t="str">
        <f t="shared" ref="D11:D74" si="0">IF(C11="","",IF(C11/$C$8&gt;=0.5,"Pass","Needs Improvement"))</f>
        <v/>
      </c>
      <c r="E11" s="23" t="str">
        <f t="shared" ref="E11:E74" si="1">IFERROR(_xlfn.RANK.EQ(C11,$C$10:$C$531,0),"")</f>
        <v/>
      </c>
      <c r="H11" s="53" t="s">
        <v>69</v>
      </c>
      <c r="J11" s="49"/>
      <c r="K11" s="50" t="s">
        <v>40</v>
      </c>
      <c r="L11" s="49"/>
    </row>
    <row r="12" spans="1:12" s="1" customFormat="1" ht="25.5" customHeight="1" x14ac:dyDescent="0.25">
      <c r="A12" s="6"/>
      <c r="B12" s="7"/>
      <c r="C12" s="47"/>
      <c r="D12" s="80" t="str">
        <f t="shared" si="0"/>
        <v/>
      </c>
      <c r="E12" s="23" t="str">
        <f t="shared" si="1"/>
        <v/>
      </c>
      <c r="H12" s="53" t="s">
        <v>70</v>
      </c>
      <c r="J12" s="49"/>
      <c r="K12" s="50" t="s">
        <v>41</v>
      </c>
      <c r="L12" s="49"/>
    </row>
    <row r="13" spans="1:12" s="1" customFormat="1" ht="25.5" customHeight="1" x14ac:dyDescent="0.25">
      <c r="A13" s="6"/>
      <c r="B13" s="7"/>
      <c r="C13" s="47"/>
      <c r="D13" s="80" t="str">
        <f t="shared" si="0"/>
        <v/>
      </c>
      <c r="E13" s="23" t="str">
        <f t="shared" si="1"/>
        <v/>
      </c>
      <c r="H13" s="53" t="s">
        <v>71</v>
      </c>
      <c r="J13" s="49"/>
      <c r="K13" s="50" t="s">
        <v>42</v>
      </c>
      <c r="L13" s="49"/>
    </row>
    <row r="14" spans="1:12" s="1" customFormat="1" ht="25.5" customHeight="1" x14ac:dyDescent="0.25">
      <c r="A14" s="6"/>
      <c r="B14" s="7"/>
      <c r="C14" s="47"/>
      <c r="D14" s="80" t="str">
        <f t="shared" si="0"/>
        <v/>
      </c>
      <c r="E14" s="23" t="str">
        <f t="shared" si="1"/>
        <v/>
      </c>
      <c r="H14" s="54" t="s">
        <v>72</v>
      </c>
      <c r="J14" s="49"/>
      <c r="K14" s="50" t="s">
        <v>43</v>
      </c>
      <c r="L14" s="49"/>
    </row>
    <row r="15" spans="1:12" s="1" customFormat="1" ht="25.5" customHeight="1" x14ac:dyDescent="0.25">
      <c r="A15" s="6"/>
      <c r="B15" s="7"/>
      <c r="C15" s="47"/>
      <c r="D15" s="80" t="str">
        <f t="shared" si="0"/>
        <v/>
      </c>
      <c r="E15" s="23" t="str">
        <f t="shared" si="1"/>
        <v/>
      </c>
      <c r="H15" s="54" t="s">
        <v>73</v>
      </c>
      <c r="J15" s="49"/>
      <c r="K15" s="50" t="s">
        <v>44</v>
      </c>
      <c r="L15" s="49"/>
    </row>
    <row r="16" spans="1:12" s="1" customFormat="1" ht="25.5" customHeight="1" x14ac:dyDescent="0.25">
      <c r="A16" s="6"/>
      <c r="B16" s="7"/>
      <c r="C16" s="47"/>
      <c r="D16" s="80" t="str">
        <f t="shared" si="0"/>
        <v/>
      </c>
      <c r="E16" s="23" t="str">
        <f t="shared" si="1"/>
        <v/>
      </c>
      <c r="H16" s="54" t="s">
        <v>74</v>
      </c>
      <c r="J16" s="49"/>
      <c r="K16" s="50" t="s">
        <v>45</v>
      </c>
      <c r="L16" s="49"/>
    </row>
    <row r="17" spans="1:12" s="1" customFormat="1" ht="25.5" customHeight="1" x14ac:dyDescent="0.25">
      <c r="A17" s="6"/>
      <c r="B17" s="7"/>
      <c r="C17" s="47"/>
      <c r="D17" s="80" t="str">
        <f t="shared" si="0"/>
        <v/>
      </c>
      <c r="E17" s="23" t="str">
        <f t="shared" si="1"/>
        <v/>
      </c>
      <c r="H17" s="54" t="s">
        <v>75</v>
      </c>
      <c r="J17" s="49"/>
      <c r="K17" s="50" t="s">
        <v>46</v>
      </c>
      <c r="L17" s="49"/>
    </row>
    <row r="18" spans="1:12" s="1" customFormat="1" ht="25.5" customHeight="1" x14ac:dyDescent="0.25">
      <c r="A18" s="6"/>
      <c r="B18" s="7"/>
      <c r="C18" s="47"/>
      <c r="D18" s="80" t="str">
        <f t="shared" si="0"/>
        <v/>
      </c>
      <c r="E18" s="23" t="str">
        <f t="shared" si="1"/>
        <v/>
      </c>
      <c r="H18" s="54" t="s">
        <v>76</v>
      </c>
      <c r="J18" s="49"/>
      <c r="K18" s="50" t="s">
        <v>47</v>
      </c>
      <c r="L18" s="49"/>
    </row>
    <row r="19" spans="1:12" s="1" customFormat="1" ht="29.25" customHeight="1" x14ac:dyDescent="0.25">
      <c r="A19" s="6"/>
      <c r="B19" s="7"/>
      <c r="C19" s="47"/>
      <c r="D19" s="80" t="str">
        <f t="shared" si="0"/>
        <v/>
      </c>
      <c r="E19" s="23" t="str">
        <f t="shared" si="1"/>
        <v/>
      </c>
      <c r="H19" s="54" t="s">
        <v>77</v>
      </c>
      <c r="J19" s="49"/>
      <c r="K19" s="50" t="s">
        <v>48</v>
      </c>
      <c r="L19" s="49"/>
    </row>
    <row r="20" spans="1:12" s="1" customFormat="1" ht="25.5" customHeight="1" x14ac:dyDescent="0.25">
      <c r="A20" s="6"/>
      <c r="B20" s="7"/>
      <c r="C20" s="47"/>
      <c r="D20" s="80" t="str">
        <f t="shared" si="0"/>
        <v/>
      </c>
      <c r="E20" s="23" t="str">
        <f t="shared" si="1"/>
        <v/>
      </c>
      <c r="H20" s="54" t="s">
        <v>78</v>
      </c>
      <c r="J20" s="49"/>
      <c r="K20" s="50" t="s">
        <v>49</v>
      </c>
      <c r="L20" s="49"/>
    </row>
    <row r="21" spans="1:12" s="1" customFormat="1" ht="25.5" customHeight="1" x14ac:dyDescent="0.25">
      <c r="A21" s="6"/>
      <c r="B21" s="7"/>
      <c r="C21" s="47"/>
      <c r="D21" s="80" t="str">
        <f t="shared" si="0"/>
        <v/>
      </c>
      <c r="E21" s="23" t="str">
        <f t="shared" si="1"/>
        <v/>
      </c>
      <c r="H21" s="54" t="s">
        <v>79</v>
      </c>
      <c r="J21" s="49"/>
      <c r="K21" s="50" t="s">
        <v>50</v>
      </c>
      <c r="L21" s="49"/>
    </row>
    <row r="22" spans="1:12" s="1" customFormat="1" ht="25.5" customHeight="1" x14ac:dyDescent="0.25">
      <c r="A22" s="6"/>
      <c r="B22" s="7"/>
      <c r="C22" s="47"/>
      <c r="D22" s="80" t="str">
        <f t="shared" si="0"/>
        <v/>
      </c>
      <c r="E22" s="23" t="str">
        <f t="shared" si="1"/>
        <v/>
      </c>
      <c r="H22" s="54" t="s">
        <v>80</v>
      </c>
      <c r="J22" s="49"/>
      <c r="K22" s="50" t="s">
        <v>51</v>
      </c>
      <c r="L22" s="49"/>
    </row>
    <row r="23" spans="1:12" s="1" customFormat="1" ht="25.5" customHeight="1" x14ac:dyDescent="0.25">
      <c r="A23" s="6"/>
      <c r="B23" s="7"/>
      <c r="C23" s="47"/>
      <c r="D23" s="80" t="str">
        <f t="shared" si="0"/>
        <v/>
      </c>
      <c r="E23" s="23" t="str">
        <f t="shared" si="1"/>
        <v/>
      </c>
      <c r="H23" s="54" t="s">
        <v>81</v>
      </c>
      <c r="J23" s="49"/>
      <c r="K23" s="50" t="s">
        <v>52</v>
      </c>
      <c r="L23" s="49"/>
    </row>
    <row r="24" spans="1:12" s="1" customFormat="1" ht="25.5" customHeight="1" x14ac:dyDescent="0.25">
      <c r="A24" s="6"/>
      <c r="B24" s="7"/>
      <c r="C24" s="47"/>
      <c r="D24" s="80" t="str">
        <f t="shared" si="0"/>
        <v/>
      </c>
      <c r="E24" s="23" t="str">
        <f t="shared" si="1"/>
        <v/>
      </c>
      <c r="H24" s="54" t="s">
        <v>82</v>
      </c>
      <c r="J24" s="49"/>
      <c r="K24" s="50" t="s">
        <v>35</v>
      </c>
      <c r="L24" s="49"/>
    </row>
    <row r="25" spans="1:12" s="1" customFormat="1" ht="25.5" customHeight="1" x14ac:dyDescent="0.25">
      <c r="A25" s="6"/>
      <c r="B25" s="7"/>
      <c r="C25" s="47"/>
      <c r="D25" s="80" t="str">
        <f t="shared" si="0"/>
        <v/>
      </c>
      <c r="E25" s="23" t="str">
        <f t="shared" si="1"/>
        <v/>
      </c>
      <c r="H25" s="54" t="s">
        <v>83</v>
      </c>
      <c r="J25" s="49"/>
      <c r="K25" s="50" t="s">
        <v>53</v>
      </c>
      <c r="L25" s="49"/>
    </row>
    <row r="26" spans="1:12" ht="27" customHeight="1" x14ac:dyDescent="0.25">
      <c r="A26" s="6"/>
      <c r="B26" s="7"/>
      <c r="C26" s="47"/>
      <c r="D26" s="80" t="str">
        <f t="shared" si="0"/>
        <v/>
      </c>
      <c r="E26" s="23" t="str">
        <f t="shared" si="1"/>
        <v/>
      </c>
      <c r="H26" s="53" t="s">
        <v>84</v>
      </c>
      <c r="J26" s="51"/>
      <c r="K26" s="50" t="s">
        <v>54</v>
      </c>
      <c r="L26" s="51"/>
    </row>
    <row r="27" spans="1:12" ht="27" customHeight="1" x14ac:dyDescent="0.25">
      <c r="A27" s="6"/>
      <c r="B27" s="7"/>
      <c r="C27" s="47"/>
      <c r="D27" s="80" t="str">
        <f t="shared" si="0"/>
        <v/>
      </c>
      <c r="E27" s="23" t="str">
        <f t="shared" si="1"/>
        <v/>
      </c>
      <c r="H27" s="53" t="s">
        <v>85</v>
      </c>
      <c r="J27" s="51"/>
      <c r="K27" s="50" t="s">
        <v>55</v>
      </c>
      <c r="L27" s="51"/>
    </row>
    <row r="28" spans="1:12" ht="27" customHeight="1" x14ac:dyDescent="0.25">
      <c r="A28" s="6"/>
      <c r="B28" s="7"/>
      <c r="C28" s="47"/>
      <c r="D28" s="80" t="str">
        <f t="shared" si="0"/>
        <v/>
      </c>
      <c r="E28" s="23" t="str">
        <f t="shared" si="1"/>
        <v/>
      </c>
      <c r="H28" s="53" t="s">
        <v>86</v>
      </c>
      <c r="J28" s="51"/>
      <c r="K28" s="50" t="s">
        <v>56</v>
      </c>
      <c r="L28" s="51"/>
    </row>
    <row r="29" spans="1:12" ht="27" customHeight="1" x14ac:dyDescent="0.25">
      <c r="A29" s="6"/>
      <c r="B29" s="7"/>
      <c r="C29" s="47"/>
      <c r="D29" s="80" t="str">
        <f t="shared" si="0"/>
        <v/>
      </c>
      <c r="E29" s="23" t="str">
        <f t="shared" si="1"/>
        <v/>
      </c>
      <c r="H29" s="53" t="s">
        <v>87</v>
      </c>
      <c r="J29" s="51"/>
      <c r="K29" s="50" t="s">
        <v>57</v>
      </c>
      <c r="L29" s="51"/>
    </row>
    <row r="30" spans="1:12" ht="27" customHeight="1" x14ac:dyDescent="0.25">
      <c r="A30" s="6"/>
      <c r="B30" s="7"/>
      <c r="C30" s="47"/>
      <c r="D30" s="80" t="str">
        <f t="shared" si="0"/>
        <v/>
      </c>
      <c r="E30" s="23" t="str">
        <f t="shared" si="1"/>
        <v/>
      </c>
      <c r="H30" s="53" t="s">
        <v>88</v>
      </c>
      <c r="J30" s="51"/>
      <c r="K30" s="50" t="s">
        <v>58</v>
      </c>
      <c r="L30" s="51"/>
    </row>
    <row r="31" spans="1:12" ht="27" customHeight="1" x14ac:dyDescent="0.25">
      <c r="A31" s="6"/>
      <c r="B31" s="7"/>
      <c r="C31" s="47"/>
      <c r="D31" s="80" t="str">
        <f t="shared" si="0"/>
        <v/>
      </c>
      <c r="E31" s="23" t="str">
        <f t="shared" si="1"/>
        <v/>
      </c>
      <c r="H31" s="53" t="s">
        <v>89</v>
      </c>
      <c r="J31" s="51"/>
      <c r="K31" s="50" t="s">
        <v>59</v>
      </c>
      <c r="L31" s="51"/>
    </row>
    <row r="32" spans="1:12" ht="27" customHeight="1" x14ac:dyDescent="0.25">
      <c r="A32" s="6"/>
      <c r="B32" s="7"/>
      <c r="C32" s="47"/>
      <c r="D32" s="80" t="str">
        <f t="shared" si="0"/>
        <v/>
      </c>
      <c r="E32" s="23" t="str">
        <f t="shared" si="1"/>
        <v/>
      </c>
      <c r="H32" s="53" t="s">
        <v>90</v>
      </c>
      <c r="J32" s="51"/>
      <c r="K32" s="50" t="s">
        <v>60</v>
      </c>
      <c r="L32" s="51"/>
    </row>
    <row r="33" spans="1:12" ht="27" customHeight="1" x14ac:dyDescent="0.25">
      <c r="A33" s="6"/>
      <c r="B33" s="7"/>
      <c r="C33" s="47"/>
      <c r="D33" s="80" t="str">
        <f t="shared" si="0"/>
        <v/>
      </c>
      <c r="E33" s="23" t="str">
        <f t="shared" si="1"/>
        <v/>
      </c>
      <c r="H33" s="53"/>
      <c r="J33" s="51"/>
      <c r="K33" s="50" t="s">
        <v>61</v>
      </c>
      <c r="L33" s="51"/>
    </row>
    <row r="34" spans="1:12" ht="27" customHeight="1" x14ac:dyDescent="0.25">
      <c r="A34" s="6"/>
      <c r="B34" s="7"/>
      <c r="C34" s="47"/>
      <c r="D34" s="80" t="str">
        <f t="shared" si="0"/>
        <v/>
      </c>
      <c r="E34" s="23" t="str">
        <f t="shared" si="1"/>
        <v/>
      </c>
      <c r="H34" s="53"/>
      <c r="J34" s="51"/>
      <c r="K34" s="50" t="s">
        <v>62</v>
      </c>
      <c r="L34" s="51"/>
    </row>
    <row r="35" spans="1:12" ht="27" customHeight="1" x14ac:dyDescent="0.25">
      <c r="A35" s="6"/>
      <c r="B35" s="7"/>
      <c r="C35" s="47"/>
      <c r="D35" s="80" t="str">
        <f t="shared" si="0"/>
        <v/>
      </c>
      <c r="E35" s="23" t="str">
        <f t="shared" si="1"/>
        <v/>
      </c>
      <c r="J35" s="51"/>
      <c r="K35" s="50" t="s">
        <v>63</v>
      </c>
      <c r="L35" s="51"/>
    </row>
    <row r="36" spans="1:12" ht="27" customHeight="1" x14ac:dyDescent="0.25">
      <c r="A36" s="6"/>
      <c r="B36" s="7"/>
      <c r="C36" s="47"/>
      <c r="D36" s="80" t="str">
        <f t="shared" si="0"/>
        <v/>
      </c>
      <c r="E36" s="23" t="str">
        <f t="shared" si="1"/>
        <v/>
      </c>
      <c r="J36" s="51"/>
      <c r="K36" s="50" t="s">
        <v>64</v>
      </c>
      <c r="L36" s="51"/>
    </row>
    <row r="37" spans="1:12" ht="27" customHeight="1" x14ac:dyDescent="0.25">
      <c r="A37" s="6"/>
      <c r="B37" s="7"/>
      <c r="C37" s="47"/>
      <c r="D37" s="80" t="str">
        <f t="shared" si="0"/>
        <v/>
      </c>
      <c r="E37" s="23" t="str">
        <f t="shared" si="1"/>
        <v/>
      </c>
      <c r="J37" s="51"/>
      <c r="K37" s="51"/>
      <c r="L37" s="51"/>
    </row>
    <row r="38" spans="1:12" ht="27" customHeight="1" x14ac:dyDescent="0.25">
      <c r="A38" s="6"/>
      <c r="B38" s="7"/>
      <c r="C38" s="47"/>
      <c r="D38" s="80" t="str">
        <f t="shared" si="0"/>
        <v/>
      </c>
      <c r="E38" s="23" t="str">
        <f t="shared" si="1"/>
        <v/>
      </c>
    </row>
    <row r="39" spans="1:12" ht="27" customHeight="1" x14ac:dyDescent="0.25">
      <c r="A39" s="6"/>
      <c r="B39" s="7"/>
      <c r="C39" s="47"/>
      <c r="D39" s="80" t="str">
        <f t="shared" si="0"/>
        <v/>
      </c>
      <c r="E39" s="23" t="str">
        <f t="shared" si="1"/>
        <v/>
      </c>
    </row>
    <row r="40" spans="1:12" ht="27" customHeight="1" x14ac:dyDescent="0.25">
      <c r="A40" s="6"/>
      <c r="B40" s="7"/>
      <c r="C40" s="47"/>
      <c r="D40" s="80" t="str">
        <f t="shared" si="0"/>
        <v/>
      </c>
      <c r="E40" s="23" t="str">
        <f t="shared" si="1"/>
        <v/>
      </c>
    </row>
    <row r="41" spans="1:12" ht="27" customHeight="1" x14ac:dyDescent="0.25">
      <c r="A41" s="6"/>
      <c r="B41" s="7"/>
      <c r="C41" s="47"/>
      <c r="D41" s="80" t="str">
        <f t="shared" si="0"/>
        <v/>
      </c>
      <c r="E41" s="23" t="str">
        <f t="shared" si="1"/>
        <v/>
      </c>
    </row>
    <row r="42" spans="1:12" ht="27" customHeight="1" x14ac:dyDescent="0.25">
      <c r="A42" s="6"/>
      <c r="B42" s="7"/>
      <c r="C42" s="47"/>
      <c r="D42" s="80" t="str">
        <f t="shared" si="0"/>
        <v/>
      </c>
      <c r="E42" s="23" t="str">
        <f t="shared" si="1"/>
        <v/>
      </c>
    </row>
    <row r="43" spans="1:12" ht="27" customHeight="1" x14ac:dyDescent="0.25">
      <c r="A43" s="6"/>
      <c r="B43" s="7"/>
      <c r="C43" s="47"/>
      <c r="D43" s="80" t="str">
        <f t="shared" si="0"/>
        <v/>
      </c>
      <c r="E43" s="23" t="str">
        <f t="shared" si="1"/>
        <v/>
      </c>
    </row>
    <row r="44" spans="1:12" ht="27" customHeight="1" x14ac:dyDescent="0.25">
      <c r="A44" s="6"/>
      <c r="B44" s="7"/>
      <c r="C44" s="47"/>
      <c r="D44" s="80" t="str">
        <f t="shared" si="0"/>
        <v/>
      </c>
      <c r="E44" s="23" t="str">
        <f t="shared" si="1"/>
        <v/>
      </c>
    </row>
    <row r="45" spans="1:12" ht="27" customHeight="1" x14ac:dyDescent="0.25">
      <c r="A45" s="6"/>
      <c r="B45" s="7"/>
      <c r="C45" s="19"/>
      <c r="D45" s="80" t="str">
        <f t="shared" si="0"/>
        <v/>
      </c>
      <c r="E45" s="23" t="str">
        <f t="shared" si="1"/>
        <v/>
      </c>
    </row>
    <row r="46" spans="1:12" ht="27" customHeight="1" x14ac:dyDescent="0.25">
      <c r="A46" s="6"/>
      <c r="B46" s="7"/>
      <c r="C46" s="19"/>
      <c r="D46" s="80" t="str">
        <f t="shared" si="0"/>
        <v/>
      </c>
      <c r="E46" s="23" t="str">
        <f t="shared" si="1"/>
        <v/>
      </c>
    </row>
    <row r="47" spans="1:12" ht="27" customHeight="1" x14ac:dyDescent="0.25">
      <c r="A47" s="6"/>
      <c r="B47" s="7"/>
      <c r="C47" s="19"/>
      <c r="D47" s="80" t="str">
        <f t="shared" si="0"/>
        <v/>
      </c>
      <c r="E47" s="23" t="str">
        <f t="shared" si="1"/>
        <v/>
      </c>
    </row>
    <row r="48" spans="1:12" ht="27" customHeight="1" x14ac:dyDescent="0.25">
      <c r="A48" s="6"/>
      <c r="B48" s="7"/>
      <c r="C48" s="19"/>
      <c r="D48" s="80" t="str">
        <f t="shared" si="0"/>
        <v/>
      </c>
      <c r="E48" s="23" t="str">
        <f t="shared" si="1"/>
        <v/>
      </c>
    </row>
    <row r="49" spans="1:5" ht="27" customHeight="1" x14ac:dyDescent="0.25">
      <c r="A49" s="6"/>
      <c r="B49" s="7"/>
      <c r="C49" s="19"/>
      <c r="D49" s="80" t="str">
        <f t="shared" si="0"/>
        <v/>
      </c>
      <c r="E49" s="23" t="str">
        <f t="shared" si="1"/>
        <v/>
      </c>
    </row>
    <row r="50" spans="1:5" ht="27" customHeight="1" x14ac:dyDescent="0.25">
      <c r="A50" s="6"/>
      <c r="B50" s="7"/>
      <c r="C50" s="19"/>
      <c r="D50" s="80" t="str">
        <f t="shared" si="0"/>
        <v/>
      </c>
      <c r="E50" s="23" t="str">
        <f t="shared" si="1"/>
        <v/>
      </c>
    </row>
    <row r="51" spans="1:5" ht="27" customHeight="1" x14ac:dyDescent="0.25">
      <c r="A51" s="6"/>
      <c r="B51" s="7"/>
      <c r="C51" s="19"/>
      <c r="D51" s="80" t="str">
        <f t="shared" si="0"/>
        <v/>
      </c>
      <c r="E51" s="23" t="str">
        <f t="shared" si="1"/>
        <v/>
      </c>
    </row>
    <row r="52" spans="1:5" ht="27" customHeight="1" x14ac:dyDescent="0.25">
      <c r="A52" s="6"/>
      <c r="B52" s="7"/>
      <c r="C52" s="19"/>
      <c r="D52" s="80" t="str">
        <f t="shared" si="0"/>
        <v/>
      </c>
      <c r="E52" s="23" t="str">
        <f t="shared" si="1"/>
        <v/>
      </c>
    </row>
    <row r="53" spans="1:5" ht="27" customHeight="1" x14ac:dyDescent="0.25">
      <c r="A53" s="6"/>
      <c r="B53" s="7"/>
      <c r="C53" s="19"/>
      <c r="D53" s="80" t="str">
        <f t="shared" si="0"/>
        <v/>
      </c>
      <c r="E53" s="23" t="str">
        <f t="shared" si="1"/>
        <v/>
      </c>
    </row>
    <row r="54" spans="1:5" ht="27" customHeight="1" x14ac:dyDescent="0.25">
      <c r="A54" s="6"/>
      <c r="B54" s="7"/>
      <c r="C54" s="19"/>
      <c r="D54" s="80" t="str">
        <f t="shared" si="0"/>
        <v/>
      </c>
      <c r="E54" s="23" t="str">
        <f t="shared" si="1"/>
        <v/>
      </c>
    </row>
    <row r="55" spans="1:5" ht="27" customHeight="1" x14ac:dyDescent="0.25">
      <c r="A55" s="6"/>
      <c r="B55" s="7"/>
      <c r="C55" s="19"/>
      <c r="D55" s="80" t="str">
        <f t="shared" si="0"/>
        <v/>
      </c>
      <c r="E55" s="23" t="str">
        <f t="shared" si="1"/>
        <v/>
      </c>
    </row>
    <row r="56" spans="1:5" ht="27" customHeight="1" x14ac:dyDescent="0.25">
      <c r="A56" s="6"/>
      <c r="B56" s="7"/>
      <c r="C56" s="19"/>
      <c r="D56" s="80" t="str">
        <f t="shared" si="0"/>
        <v/>
      </c>
      <c r="E56" s="23" t="str">
        <f t="shared" si="1"/>
        <v/>
      </c>
    </row>
    <row r="57" spans="1:5" ht="27" customHeight="1" x14ac:dyDescent="0.25">
      <c r="A57" s="6"/>
      <c r="B57" s="7"/>
      <c r="C57" s="19"/>
      <c r="D57" s="80" t="str">
        <f t="shared" si="0"/>
        <v/>
      </c>
      <c r="E57" s="23" t="str">
        <f t="shared" si="1"/>
        <v/>
      </c>
    </row>
    <row r="58" spans="1:5" ht="27" customHeight="1" x14ac:dyDescent="0.25">
      <c r="A58" s="6"/>
      <c r="B58" s="7"/>
      <c r="C58" s="19"/>
      <c r="D58" s="80" t="str">
        <f t="shared" si="0"/>
        <v/>
      </c>
      <c r="E58" s="23" t="str">
        <f t="shared" si="1"/>
        <v/>
      </c>
    </row>
    <row r="59" spans="1:5" ht="27" customHeight="1" x14ac:dyDescent="0.25">
      <c r="A59" s="6"/>
      <c r="B59" s="7"/>
      <c r="C59" s="19"/>
      <c r="D59" s="80" t="str">
        <f t="shared" si="0"/>
        <v/>
      </c>
      <c r="E59" s="23" t="str">
        <f t="shared" si="1"/>
        <v/>
      </c>
    </row>
    <row r="60" spans="1:5" ht="27" customHeight="1" x14ac:dyDescent="0.25">
      <c r="A60" s="6"/>
      <c r="B60" s="7"/>
      <c r="C60" s="19"/>
      <c r="D60" s="80" t="str">
        <f t="shared" si="0"/>
        <v/>
      </c>
      <c r="E60" s="23" t="str">
        <f t="shared" si="1"/>
        <v/>
      </c>
    </row>
    <row r="61" spans="1:5" ht="27" customHeight="1" x14ac:dyDescent="0.25">
      <c r="A61" s="6"/>
      <c r="B61" s="7"/>
      <c r="C61" s="19"/>
      <c r="D61" s="80" t="str">
        <f t="shared" si="0"/>
        <v/>
      </c>
      <c r="E61" s="23" t="str">
        <f t="shared" si="1"/>
        <v/>
      </c>
    </row>
    <row r="62" spans="1:5" ht="27" customHeight="1" x14ac:dyDescent="0.25">
      <c r="A62" s="6"/>
      <c r="B62" s="7"/>
      <c r="C62" s="19"/>
      <c r="D62" s="80" t="str">
        <f t="shared" si="0"/>
        <v/>
      </c>
      <c r="E62" s="23" t="str">
        <f t="shared" si="1"/>
        <v/>
      </c>
    </row>
    <row r="63" spans="1:5" ht="27" customHeight="1" x14ac:dyDescent="0.25">
      <c r="A63" s="6"/>
      <c r="B63" s="7"/>
      <c r="C63" s="19"/>
      <c r="D63" s="80" t="str">
        <f t="shared" si="0"/>
        <v/>
      </c>
      <c r="E63" s="23" t="str">
        <f t="shared" si="1"/>
        <v/>
      </c>
    </row>
    <row r="64" spans="1:5" ht="27" customHeight="1" x14ac:dyDescent="0.25">
      <c r="A64" s="6"/>
      <c r="B64" s="7"/>
      <c r="C64" s="19"/>
      <c r="D64" s="80" t="str">
        <f t="shared" si="0"/>
        <v/>
      </c>
      <c r="E64" s="23" t="str">
        <f t="shared" si="1"/>
        <v/>
      </c>
    </row>
    <row r="65" spans="1:5" ht="27" customHeight="1" x14ac:dyDescent="0.25">
      <c r="A65" s="6"/>
      <c r="B65" s="7"/>
      <c r="C65" s="19"/>
      <c r="D65" s="80" t="str">
        <f t="shared" si="0"/>
        <v/>
      </c>
      <c r="E65" s="23" t="str">
        <f t="shared" si="1"/>
        <v/>
      </c>
    </row>
    <row r="66" spans="1:5" ht="27" customHeight="1" x14ac:dyDescent="0.25">
      <c r="A66" s="6"/>
      <c r="B66" s="7"/>
      <c r="C66" s="19"/>
      <c r="D66" s="80" t="str">
        <f t="shared" si="0"/>
        <v/>
      </c>
      <c r="E66" s="23" t="str">
        <f t="shared" si="1"/>
        <v/>
      </c>
    </row>
    <row r="67" spans="1:5" ht="27" customHeight="1" x14ac:dyDescent="0.25">
      <c r="A67" s="6"/>
      <c r="B67" s="7"/>
      <c r="C67" s="19"/>
      <c r="D67" s="80" t="str">
        <f t="shared" si="0"/>
        <v/>
      </c>
      <c r="E67" s="23" t="str">
        <f t="shared" si="1"/>
        <v/>
      </c>
    </row>
    <row r="68" spans="1:5" ht="27" customHeight="1" x14ac:dyDescent="0.25">
      <c r="A68" s="6"/>
      <c r="B68" s="7"/>
      <c r="C68" s="19"/>
      <c r="D68" s="80" t="str">
        <f t="shared" si="0"/>
        <v/>
      </c>
      <c r="E68" s="23" t="str">
        <f t="shared" si="1"/>
        <v/>
      </c>
    </row>
    <row r="69" spans="1:5" ht="27" customHeight="1" x14ac:dyDescent="0.25">
      <c r="A69" s="6"/>
      <c r="B69" s="7"/>
      <c r="C69" s="19"/>
      <c r="D69" s="80" t="str">
        <f t="shared" si="0"/>
        <v/>
      </c>
      <c r="E69" s="23" t="str">
        <f t="shared" si="1"/>
        <v/>
      </c>
    </row>
    <row r="70" spans="1:5" ht="27" customHeight="1" x14ac:dyDescent="0.25">
      <c r="A70" s="6"/>
      <c r="B70" s="7"/>
      <c r="C70" s="19"/>
      <c r="D70" s="80" t="str">
        <f t="shared" si="0"/>
        <v/>
      </c>
      <c r="E70" s="23" t="str">
        <f t="shared" si="1"/>
        <v/>
      </c>
    </row>
    <row r="71" spans="1:5" ht="27" customHeight="1" x14ac:dyDescent="0.25">
      <c r="A71" s="6"/>
      <c r="B71" s="7"/>
      <c r="C71" s="19"/>
      <c r="D71" s="80" t="str">
        <f t="shared" si="0"/>
        <v/>
      </c>
      <c r="E71" s="23" t="str">
        <f t="shared" si="1"/>
        <v/>
      </c>
    </row>
    <row r="72" spans="1:5" ht="27" customHeight="1" x14ac:dyDescent="0.25">
      <c r="A72" s="6"/>
      <c r="B72" s="7"/>
      <c r="C72" s="19"/>
      <c r="D72" s="80" t="str">
        <f t="shared" si="0"/>
        <v/>
      </c>
      <c r="E72" s="23" t="str">
        <f t="shared" si="1"/>
        <v/>
      </c>
    </row>
    <row r="73" spans="1:5" ht="27" customHeight="1" x14ac:dyDescent="0.25">
      <c r="A73" s="6"/>
      <c r="B73" s="7"/>
      <c r="C73" s="19"/>
      <c r="D73" s="80" t="str">
        <f t="shared" si="0"/>
        <v/>
      </c>
      <c r="E73" s="23" t="str">
        <f t="shared" si="1"/>
        <v/>
      </c>
    </row>
    <row r="74" spans="1:5" ht="27" customHeight="1" x14ac:dyDescent="0.25">
      <c r="A74" s="6"/>
      <c r="B74" s="7"/>
      <c r="C74" s="19"/>
      <c r="D74" s="80" t="str">
        <f t="shared" si="0"/>
        <v/>
      </c>
      <c r="E74" s="23" t="str">
        <f t="shared" si="1"/>
        <v/>
      </c>
    </row>
    <row r="75" spans="1:5" ht="27" customHeight="1" x14ac:dyDescent="0.25">
      <c r="A75" s="6"/>
      <c r="B75" s="7"/>
      <c r="C75" s="19"/>
      <c r="D75" s="80" t="str">
        <f t="shared" ref="D75:D138" si="2">IF(C75="","",IF(C75/$C$8&gt;=0.5,"Pass","Needs Improvement"))</f>
        <v/>
      </c>
      <c r="E75" s="23" t="str">
        <f t="shared" ref="E75:E138" si="3">IFERROR(_xlfn.RANK.EQ(C75,$C$10:$C$531,0),"")</f>
        <v/>
      </c>
    </row>
    <row r="76" spans="1:5" ht="27" customHeight="1" x14ac:dyDescent="0.25">
      <c r="A76" s="6"/>
      <c r="B76" s="7"/>
      <c r="C76" s="19"/>
      <c r="D76" s="80" t="str">
        <f t="shared" si="2"/>
        <v/>
      </c>
      <c r="E76" s="23" t="str">
        <f t="shared" si="3"/>
        <v/>
      </c>
    </row>
    <row r="77" spans="1:5" ht="27" customHeight="1" x14ac:dyDescent="0.25">
      <c r="A77" s="6"/>
      <c r="B77" s="7"/>
      <c r="C77" s="19"/>
      <c r="D77" s="80" t="str">
        <f t="shared" si="2"/>
        <v/>
      </c>
      <c r="E77" s="23" t="str">
        <f t="shared" si="3"/>
        <v/>
      </c>
    </row>
    <row r="78" spans="1:5" ht="27" customHeight="1" x14ac:dyDescent="0.25">
      <c r="A78" s="6"/>
      <c r="B78" s="7"/>
      <c r="C78" s="19"/>
      <c r="D78" s="80" t="str">
        <f t="shared" si="2"/>
        <v/>
      </c>
      <c r="E78" s="23" t="str">
        <f t="shared" si="3"/>
        <v/>
      </c>
    </row>
    <row r="79" spans="1:5" ht="27" customHeight="1" x14ac:dyDescent="0.25">
      <c r="A79" s="6"/>
      <c r="B79" s="7"/>
      <c r="C79" s="19"/>
      <c r="D79" s="80" t="str">
        <f t="shared" si="2"/>
        <v/>
      </c>
      <c r="E79" s="23" t="str">
        <f t="shared" si="3"/>
        <v/>
      </c>
    </row>
    <row r="80" spans="1:5" ht="27" customHeight="1" x14ac:dyDescent="0.25">
      <c r="A80" s="6"/>
      <c r="B80" s="7"/>
      <c r="C80" s="19"/>
      <c r="D80" s="80" t="str">
        <f t="shared" si="2"/>
        <v/>
      </c>
      <c r="E80" s="23" t="str">
        <f t="shared" si="3"/>
        <v/>
      </c>
    </row>
    <row r="81" spans="1:5" ht="27" customHeight="1" x14ac:dyDescent="0.25">
      <c r="A81" s="6"/>
      <c r="B81" s="7"/>
      <c r="C81" s="19"/>
      <c r="D81" s="80" t="str">
        <f t="shared" si="2"/>
        <v/>
      </c>
      <c r="E81" s="23" t="str">
        <f t="shared" si="3"/>
        <v/>
      </c>
    </row>
    <row r="82" spans="1:5" ht="27" customHeight="1" x14ac:dyDescent="0.25">
      <c r="A82" s="6"/>
      <c r="B82" s="7"/>
      <c r="C82" s="19"/>
      <c r="D82" s="80" t="str">
        <f t="shared" si="2"/>
        <v/>
      </c>
      <c r="E82" s="23" t="str">
        <f t="shared" si="3"/>
        <v/>
      </c>
    </row>
    <row r="83" spans="1:5" ht="27" customHeight="1" x14ac:dyDescent="0.25">
      <c r="A83" s="6"/>
      <c r="B83" s="7"/>
      <c r="C83" s="19"/>
      <c r="D83" s="80" t="str">
        <f t="shared" si="2"/>
        <v/>
      </c>
      <c r="E83" s="23" t="str">
        <f t="shared" si="3"/>
        <v/>
      </c>
    </row>
    <row r="84" spans="1:5" ht="27" customHeight="1" x14ac:dyDescent="0.25">
      <c r="A84" s="6"/>
      <c r="B84" s="7"/>
      <c r="C84" s="19"/>
      <c r="D84" s="80" t="str">
        <f t="shared" si="2"/>
        <v/>
      </c>
      <c r="E84" s="23" t="str">
        <f t="shared" si="3"/>
        <v/>
      </c>
    </row>
    <row r="85" spans="1:5" ht="27" customHeight="1" x14ac:dyDescent="0.25">
      <c r="A85" s="6"/>
      <c r="B85" s="7"/>
      <c r="C85" s="19"/>
      <c r="D85" s="80" t="str">
        <f t="shared" si="2"/>
        <v/>
      </c>
      <c r="E85" s="23" t="str">
        <f t="shared" si="3"/>
        <v/>
      </c>
    </row>
    <row r="86" spans="1:5" ht="27" customHeight="1" x14ac:dyDescent="0.25">
      <c r="A86" s="6"/>
      <c r="B86" s="7"/>
      <c r="C86" s="19"/>
      <c r="D86" s="80" t="str">
        <f t="shared" si="2"/>
        <v/>
      </c>
      <c r="E86" s="23" t="str">
        <f t="shared" si="3"/>
        <v/>
      </c>
    </row>
    <row r="87" spans="1:5" ht="27" customHeight="1" x14ac:dyDescent="0.25">
      <c r="A87" s="6"/>
      <c r="B87" s="7"/>
      <c r="C87" s="19"/>
      <c r="D87" s="80" t="str">
        <f t="shared" si="2"/>
        <v/>
      </c>
      <c r="E87" s="23" t="str">
        <f t="shared" si="3"/>
        <v/>
      </c>
    </row>
    <row r="88" spans="1:5" ht="27" customHeight="1" x14ac:dyDescent="0.25">
      <c r="A88" s="6"/>
      <c r="B88" s="7"/>
      <c r="C88" s="19"/>
      <c r="D88" s="80" t="str">
        <f t="shared" si="2"/>
        <v/>
      </c>
      <c r="E88" s="23" t="str">
        <f t="shared" si="3"/>
        <v/>
      </c>
    </row>
    <row r="89" spans="1:5" ht="27" customHeight="1" x14ac:dyDescent="0.25">
      <c r="A89" s="6"/>
      <c r="B89" s="7"/>
      <c r="C89" s="19"/>
      <c r="D89" s="80" t="str">
        <f t="shared" si="2"/>
        <v/>
      </c>
      <c r="E89" s="23" t="str">
        <f t="shared" si="3"/>
        <v/>
      </c>
    </row>
    <row r="90" spans="1:5" ht="27" customHeight="1" x14ac:dyDescent="0.25">
      <c r="A90" s="6"/>
      <c r="B90" s="7"/>
      <c r="C90" s="19"/>
      <c r="D90" s="80" t="str">
        <f t="shared" si="2"/>
        <v/>
      </c>
      <c r="E90" s="23" t="str">
        <f t="shared" si="3"/>
        <v/>
      </c>
    </row>
    <row r="91" spans="1:5" ht="27" customHeight="1" x14ac:dyDescent="0.25">
      <c r="A91" s="6"/>
      <c r="B91" s="7"/>
      <c r="C91" s="19"/>
      <c r="D91" s="80" t="str">
        <f t="shared" si="2"/>
        <v/>
      </c>
      <c r="E91" s="23" t="str">
        <f t="shared" si="3"/>
        <v/>
      </c>
    </row>
    <row r="92" spans="1:5" ht="27" customHeight="1" x14ac:dyDescent="0.25">
      <c r="A92" s="6"/>
      <c r="B92" s="7"/>
      <c r="C92" s="19"/>
      <c r="D92" s="80" t="str">
        <f t="shared" si="2"/>
        <v/>
      </c>
      <c r="E92" s="23" t="str">
        <f t="shared" si="3"/>
        <v/>
      </c>
    </row>
    <row r="93" spans="1:5" ht="27" customHeight="1" x14ac:dyDescent="0.25">
      <c r="A93" s="6"/>
      <c r="B93" s="7"/>
      <c r="C93" s="19"/>
      <c r="D93" s="80" t="str">
        <f t="shared" si="2"/>
        <v/>
      </c>
      <c r="E93" s="23" t="str">
        <f t="shared" si="3"/>
        <v/>
      </c>
    </row>
    <row r="94" spans="1:5" ht="27" customHeight="1" x14ac:dyDescent="0.25">
      <c r="A94" s="6"/>
      <c r="B94" s="7"/>
      <c r="C94" s="19"/>
      <c r="D94" s="80" t="str">
        <f t="shared" si="2"/>
        <v/>
      </c>
      <c r="E94" s="23" t="str">
        <f t="shared" si="3"/>
        <v/>
      </c>
    </row>
    <row r="95" spans="1:5" ht="27" customHeight="1" x14ac:dyDescent="0.25">
      <c r="A95" s="6"/>
      <c r="B95" s="7"/>
      <c r="C95" s="19"/>
      <c r="D95" s="80" t="str">
        <f t="shared" si="2"/>
        <v/>
      </c>
      <c r="E95" s="23" t="str">
        <f t="shared" si="3"/>
        <v/>
      </c>
    </row>
    <row r="96" spans="1:5" ht="27" customHeight="1" x14ac:dyDescent="0.25">
      <c r="A96" s="6"/>
      <c r="B96" s="7"/>
      <c r="C96" s="19"/>
      <c r="D96" s="80" t="str">
        <f t="shared" si="2"/>
        <v/>
      </c>
      <c r="E96" s="23" t="str">
        <f t="shared" si="3"/>
        <v/>
      </c>
    </row>
    <row r="97" spans="1:5" ht="27" customHeight="1" x14ac:dyDescent="0.25">
      <c r="A97" s="6"/>
      <c r="B97" s="7"/>
      <c r="C97" s="19"/>
      <c r="D97" s="80" t="str">
        <f t="shared" si="2"/>
        <v/>
      </c>
      <c r="E97" s="23" t="str">
        <f t="shared" si="3"/>
        <v/>
      </c>
    </row>
    <row r="98" spans="1:5" ht="27" customHeight="1" x14ac:dyDescent="0.25">
      <c r="A98" s="6"/>
      <c r="B98" s="7"/>
      <c r="C98" s="19"/>
      <c r="D98" s="80" t="str">
        <f t="shared" si="2"/>
        <v/>
      </c>
      <c r="E98" s="23" t="str">
        <f t="shared" si="3"/>
        <v/>
      </c>
    </row>
    <row r="99" spans="1:5" ht="27" customHeight="1" x14ac:dyDescent="0.25">
      <c r="A99" s="6"/>
      <c r="B99" s="7"/>
      <c r="C99" s="19"/>
      <c r="D99" s="80" t="str">
        <f t="shared" si="2"/>
        <v/>
      </c>
      <c r="E99" s="23" t="str">
        <f t="shared" si="3"/>
        <v/>
      </c>
    </row>
    <row r="100" spans="1:5" ht="27" customHeight="1" x14ac:dyDescent="0.25">
      <c r="A100" s="6"/>
      <c r="B100" s="7"/>
      <c r="C100" s="19"/>
      <c r="D100" s="80" t="str">
        <f t="shared" si="2"/>
        <v/>
      </c>
      <c r="E100" s="23" t="str">
        <f t="shared" si="3"/>
        <v/>
      </c>
    </row>
    <row r="101" spans="1:5" ht="27" customHeight="1" x14ac:dyDescent="0.25">
      <c r="A101" s="6"/>
      <c r="B101" s="7"/>
      <c r="C101" s="19"/>
      <c r="D101" s="80" t="str">
        <f t="shared" si="2"/>
        <v/>
      </c>
      <c r="E101" s="23" t="str">
        <f t="shared" si="3"/>
        <v/>
      </c>
    </row>
    <row r="102" spans="1:5" ht="27" customHeight="1" x14ac:dyDescent="0.25">
      <c r="A102" s="6"/>
      <c r="B102" s="7"/>
      <c r="C102" s="19"/>
      <c r="D102" s="80" t="str">
        <f t="shared" si="2"/>
        <v/>
      </c>
      <c r="E102" s="23" t="str">
        <f t="shared" si="3"/>
        <v/>
      </c>
    </row>
    <row r="103" spans="1:5" ht="27" customHeight="1" x14ac:dyDescent="0.25">
      <c r="A103" s="6"/>
      <c r="B103" s="7"/>
      <c r="C103" s="19"/>
      <c r="D103" s="80" t="str">
        <f t="shared" si="2"/>
        <v/>
      </c>
      <c r="E103" s="23" t="str">
        <f t="shared" si="3"/>
        <v/>
      </c>
    </row>
    <row r="104" spans="1:5" ht="27" customHeight="1" x14ac:dyDescent="0.25">
      <c r="A104" s="6"/>
      <c r="B104" s="7"/>
      <c r="C104" s="19"/>
      <c r="D104" s="80" t="str">
        <f t="shared" si="2"/>
        <v/>
      </c>
      <c r="E104" s="23" t="str">
        <f t="shared" si="3"/>
        <v/>
      </c>
    </row>
    <row r="105" spans="1:5" ht="27" customHeight="1" x14ac:dyDescent="0.25">
      <c r="A105" s="6"/>
      <c r="B105" s="7"/>
      <c r="C105" s="19"/>
      <c r="D105" s="80" t="str">
        <f t="shared" si="2"/>
        <v/>
      </c>
      <c r="E105" s="23" t="str">
        <f t="shared" si="3"/>
        <v/>
      </c>
    </row>
    <row r="106" spans="1:5" ht="27" customHeight="1" x14ac:dyDescent="0.25">
      <c r="A106" s="6"/>
      <c r="B106" s="7"/>
      <c r="C106" s="19"/>
      <c r="D106" s="80" t="str">
        <f t="shared" si="2"/>
        <v/>
      </c>
      <c r="E106" s="23" t="str">
        <f t="shared" si="3"/>
        <v/>
      </c>
    </row>
    <row r="107" spans="1:5" ht="27" customHeight="1" x14ac:dyDescent="0.25">
      <c r="A107" s="6"/>
      <c r="B107" s="7"/>
      <c r="C107" s="19"/>
      <c r="D107" s="80" t="str">
        <f t="shared" si="2"/>
        <v/>
      </c>
      <c r="E107" s="23" t="str">
        <f t="shared" si="3"/>
        <v/>
      </c>
    </row>
    <row r="108" spans="1:5" ht="27" customHeight="1" x14ac:dyDescent="0.25">
      <c r="A108" s="6"/>
      <c r="B108" s="7"/>
      <c r="C108" s="19"/>
      <c r="D108" s="80" t="str">
        <f t="shared" si="2"/>
        <v/>
      </c>
      <c r="E108" s="23" t="str">
        <f t="shared" si="3"/>
        <v/>
      </c>
    </row>
    <row r="109" spans="1:5" ht="27" customHeight="1" x14ac:dyDescent="0.25">
      <c r="A109" s="6"/>
      <c r="B109" s="7"/>
      <c r="C109" s="19"/>
      <c r="D109" s="80" t="str">
        <f t="shared" si="2"/>
        <v/>
      </c>
      <c r="E109" s="23" t="str">
        <f t="shared" si="3"/>
        <v/>
      </c>
    </row>
    <row r="110" spans="1:5" ht="27" customHeight="1" x14ac:dyDescent="0.25">
      <c r="A110" s="6"/>
      <c r="B110" s="7"/>
      <c r="C110" s="19"/>
      <c r="D110" s="80" t="str">
        <f t="shared" si="2"/>
        <v/>
      </c>
      <c r="E110" s="23" t="str">
        <f t="shared" si="3"/>
        <v/>
      </c>
    </row>
    <row r="111" spans="1:5" ht="27" customHeight="1" x14ac:dyDescent="0.25">
      <c r="A111" s="6"/>
      <c r="B111" s="7"/>
      <c r="C111" s="19"/>
      <c r="D111" s="80" t="str">
        <f t="shared" si="2"/>
        <v/>
      </c>
      <c r="E111" s="23" t="str">
        <f t="shared" si="3"/>
        <v/>
      </c>
    </row>
    <row r="112" spans="1:5" ht="27" customHeight="1" x14ac:dyDescent="0.25">
      <c r="A112" s="6"/>
      <c r="B112" s="7"/>
      <c r="C112" s="19"/>
      <c r="D112" s="80" t="str">
        <f t="shared" si="2"/>
        <v/>
      </c>
      <c r="E112" s="23" t="str">
        <f t="shared" si="3"/>
        <v/>
      </c>
    </row>
    <row r="113" spans="1:5" ht="27" customHeight="1" x14ac:dyDescent="0.25">
      <c r="A113" s="6"/>
      <c r="B113" s="7"/>
      <c r="C113" s="19"/>
      <c r="D113" s="80" t="str">
        <f t="shared" si="2"/>
        <v/>
      </c>
      <c r="E113" s="23" t="str">
        <f t="shared" si="3"/>
        <v/>
      </c>
    </row>
    <row r="114" spans="1:5" ht="27" customHeight="1" x14ac:dyDescent="0.25">
      <c r="A114" s="6"/>
      <c r="B114" s="7"/>
      <c r="C114" s="19"/>
      <c r="D114" s="80" t="str">
        <f t="shared" si="2"/>
        <v/>
      </c>
      <c r="E114" s="23" t="str">
        <f t="shared" si="3"/>
        <v/>
      </c>
    </row>
    <row r="115" spans="1:5" ht="27" customHeight="1" x14ac:dyDescent="0.25">
      <c r="A115" s="6"/>
      <c r="B115" s="7"/>
      <c r="C115" s="19"/>
      <c r="D115" s="80" t="str">
        <f t="shared" si="2"/>
        <v/>
      </c>
      <c r="E115" s="23" t="str">
        <f t="shared" si="3"/>
        <v/>
      </c>
    </row>
    <row r="116" spans="1:5" ht="27" customHeight="1" x14ac:dyDescent="0.25">
      <c r="A116" s="6"/>
      <c r="B116" s="7"/>
      <c r="C116" s="19"/>
      <c r="D116" s="80" t="str">
        <f t="shared" si="2"/>
        <v/>
      </c>
      <c r="E116" s="23" t="str">
        <f t="shared" si="3"/>
        <v/>
      </c>
    </row>
    <row r="117" spans="1:5" ht="27" customHeight="1" x14ac:dyDescent="0.25">
      <c r="A117" s="6"/>
      <c r="B117" s="7"/>
      <c r="C117" s="19"/>
      <c r="D117" s="80" t="str">
        <f t="shared" si="2"/>
        <v/>
      </c>
      <c r="E117" s="23" t="str">
        <f t="shared" si="3"/>
        <v/>
      </c>
    </row>
    <row r="118" spans="1:5" ht="27" customHeight="1" x14ac:dyDescent="0.25">
      <c r="A118" s="6"/>
      <c r="B118" s="7"/>
      <c r="C118" s="19"/>
      <c r="D118" s="80" t="str">
        <f t="shared" si="2"/>
        <v/>
      </c>
      <c r="E118" s="23" t="str">
        <f t="shared" si="3"/>
        <v/>
      </c>
    </row>
    <row r="119" spans="1:5" ht="27" customHeight="1" x14ac:dyDescent="0.25">
      <c r="A119" s="6"/>
      <c r="B119" s="7"/>
      <c r="C119" s="19"/>
      <c r="D119" s="80" t="str">
        <f t="shared" si="2"/>
        <v/>
      </c>
      <c r="E119" s="23" t="str">
        <f t="shared" si="3"/>
        <v/>
      </c>
    </row>
    <row r="120" spans="1:5" ht="27" customHeight="1" x14ac:dyDescent="0.25">
      <c r="A120" s="6"/>
      <c r="B120" s="7"/>
      <c r="C120" s="19"/>
      <c r="D120" s="80" t="str">
        <f t="shared" si="2"/>
        <v/>
      </c>
      <c r="E120" s="23" t="str">
        <f t="shared" si="3"/>
        <v/>
      </c>
    </row>
    <row r="121" spans="1:5" ht="27" customHeight="1" x14ac:dyDescent="0.25">
      <c r="A121" s="6"/>
      <c r="B121" s="7"/>
      <c r="C121" s="19"/>
      <c r="D121" s="80" t="str">
        <f t="shared" si="2"/>
        <v/>
      </c>
      <c r="E121" s="23" t="str">
        <f t="shared" si="3"/>
        <v/>
      </c>
    </row>
    <row r="122" spans="1:5" ht="27" customHeight="1" x14ac:dyDescent="0.25">
      <c r="A122" s="6"/>
      <c r="B122" s="7"/>
      <c r="C122" s="19"/>
      <c r="D122" s="80" t="str">
        <f t="shared" si="2"/>
        <v/>
      </c>
      <c r="E122" s="23" t="str">
        <f t="shared" si="3"/>
        <v/>
      </c>
    </row>
    <row r="123" spans="1:5" ht="27" customHeight="1" x14ac:dyDescent="0.25">
      <c r="A123" s="6"/>
      <c r="B123" s="7"/>
      <c r="C123" s="19"/>
      <c r="D123" s="80" t="str">
        <f t="shared" si="2"/>
        <v/>
      </c>
      <c r="E123" s="23" t="str">
        <f t="shared" si="3"/>
        <v/>
      </c>
    </row>
    <row r="124" spans="1:5" ht="27" customHeight="1" x14ac:dyDescent="0.25">
      <c r="A124" s="6"/>
      <c r="B124" s="7"/>
      <c r="C124" s="19"/>
      <c r="D124" s="80" t="str">
        <f t="shared" si="2"/>
        <v/>
      </c>
      <c r="E124" s="23" t="str">
        <f t="shared" si="3"/>
        <v/>
      </c>
    </row>
    <row r="125" spans="1:5" ht="27" customHeight="1" x14ac:dyDescent="0.25">
      <c r="A125" s="6"/>
      <c r="B125" s="7"/>
      <c r="C125" s="19"/>
      <c r="D125" s="80" t="str">
        <f t="shared" si="2"/>
        <v/>
      </c>
      <c r="E125" s="23" t="str">
        <f t="shared" si="3"/>
        <v/>
      </c>
    </row>
    <row r="126" spans="1:5" ht="27" customHeight="1" x14ac:dyDescent="0.25">
      <c r="A126" s="6"/>
      <c r="B126" s="7"/>
      <c r="C126" s="19"/>
      <c r="D126" s="80" t="str">
        <f t="shared" si="2"/>
        <v/>
      </c>
      <c r="E126" s="23" t="str">
        <f t="shared" si="3"/>
        <v/>
      </c>
    </row>
    <row r="127" spans="1:5" ht="27" customHeight="1" x14ac:dyDescent="0.25">
      <c r="A127" s="6"/>
      <c r="B127" s="7"/>
      <c r="C127" s="19"/>
      <c r="D127" s="80" t="str">
        <f t="shared" si="2"/>
        <v/>
      </c>
      <c r="E127" s="23" t="str">
        <f t="shared" si="3"/>
        <v/>
      </c>
    </row>
    <row r="128" spans="1:5" ht="27" customHeight="1" x14ac:dyDescent="0.25">
      <c r="A128" s="6"/>
      <c r="B128" s="7"/>
      <c r="C128" s="19"/>
      <c r="D128" s="80" t="str">
        <f t="shared" si="2"/>
        <v/>
      </c>
      <c r="E128" s="23" t="str">
        <f t="shared" si="3"/>
        <v/>
      </c>
    </row>
    <row r="129" spans="1:5" ht="27" customHeight="1" x14ac:dyDescent="0.25">
      <c r="A129" s="6"/>
      <c r="B129" s="7"/>
      <c r="C129" s="19"/>
      <c r="D129" s="80" t="str">
        <f t="shared" si="2"/>
        <v/>
      </c>
      <c r="E129" s="23" t="str">
        <f t="shared" si="3"/>
        <v/>
      </c>
    </row>
    <row r="130" spans="1:5" ht="27" customHeight="1" x14ac:dyDescent="0.25">
      <c r="A130" s="6"/>
      <c r="B130" s="7"/>
      <c r="C130" s="19"/>
      <c r="D130" s="80" t="str">
        <f t="shared" si="2"/>
        <v/>
      </c>
      <c r="E130" s="23" t="str">
        <f t="shared" si="3"/>
        <v/>
      </c>
    </row>
    <row r="131" spans="1:5" ht="27" customHeight="1" x14ac:dyDescent="0.25">
      <c r="A131" s="6"/>
      <c r="B131" s="7"/>
      <c r="C131" s="19"/>
      <c r="D131" s="80" t="str">
        <f t="shared" si="2"/>
        <v/>
      </c>
      <c r="E131" s="23" t="str">
        <f t="shared" si="3"/>
        <v/>
      </c>
    </row>
    <row r="132" spans="1:5" ht="27" customHeight="1" x14ac:dyDescent="0.25">
      <c r="A132" s="6"/>
      <c r="B132" s="7"/>
      <c r="C132" s="19"/>
      <c r="D132" s="80" t="str">
        <f t="shared" si="2"/>
        <v/>
      </c>
      <c r="E132" s="23" t="str">
        <f t="shared" si="3"/>
        <v/>
      </c>
    </row>
    <row r="133" spans="1:5" ht="27" customHeight="1" x14ac:dyDescent="0.25">
      <c r="A133" s="6"/>
      <c r="B133" s="7"/>
      <c r="C133" s="19"/>
      <c r="D133" s="80" t="str">
        <f t="shared" si="2"/>
        <v/>
      </c>
      <c r="E133" s="23" t="str">
        <f t="shared" si="3"/>
        <v/>
      </c>
    </row>
    <row r="134" spans="1:5" ht="27" customHeight="1" x14ac:dyDescent="0.25">
      <c r="A134" s="6"/>
      <c r="B134" s="7"/>
      <c r="C134" s="19"/>
      <c r="D134" s="80" t="str">
        <f t="shared" si="2"/>
        <v/>
      </c>
      <c r="E134" s="23" t="str">
        <f t="shared" si="3"/>
        <v/>
      </c>
    </row>
    <row r="135" spans="1:5" ht="27" customHeight="1" x14ac:dyDescent="0.25">
      <c r="A135" s="6"/>
      <c r="B135" s="7"/>
      <c r="C135" s="19"/>
      <c r="D135" s="80" t="str">
        <f t="shared" si="2"/>
        <v/>
      </c>
      <c r="E135" s="23" t="str">
        <f t="shared" si="3"/>
        <v/>
      </c>
    </row>
    <row r="136" spans="1:5" ht="27" customHeight="1" x14ac:dyDescent="0.25">
      <c r="A136" s="6"/>
      <c r="B136" s="7"/>
      <c r="C136" s="19"/>
      <c r="D136" s="80" t="str">
        <f t="shared" si="2"/>
        <v/>
      </c>
      <c r="E136" s="23" t="str">
        <f t="shared" si="3"/>
        <v/>
      </c>
    </row>
    <row r="137" spans="1:5" ht="27" customHeight="1" x14ac:dyDescent="0.25">
      <c r="A137" s="6"/>
      <c r="B137" s="7"/>
      <c r="C137" s="19"/>
      <c r="D137" s="80" t="str">
        <f t="shared" si="2"/>
        <v/>
      </c>
      <c r="E137" s="23" t="str">
        <f t="shared" si="3"/>
        <v/>
      </c>
    </row>
    <row r="138" spans="1:5" ht="27" customHeight="1" x14ac:dyDescent="0.25">
      <c r="A138" s="6"/>
      <c r="B138" s="7"/>
      <c r="C138" s="19"/>
      <c r="D138" s="80" t="str">
        <f t="shared" si="2"/>
        <v/>
      </c>
      <c r="E138" s="23" t="str">
        <f t="shared" si="3"/>
        <v/>
      </c>
    </row>
    <row r="139" spans="1:5" ht="27" customHeight="1" x14ac:dyDescent="0.25">
      <c r="A139" s="6"/>
      <c r="B139" s="7"/>
      <c r="C139" s="19"/>
      <c r="D139" s="80" t="str">
        <f t="shared" ref="D139:D202" si="4">IF(C139="","",IF(C139/$C$8&gt;=0.5,"Pass","Needs Improvement"))</f>
        <v/>
      </c>
      <c r="E139" s="23" t="str">
        <f t="shared" ref="E139:E202" si="5">IFERROR(_xlfn.RANK.EQ(C139,$C$10:$C$531,0),"")</f>
        <v/>
      </c>
    </row>
    <row r="140" spans="1:5" ht="27" customHeight="1" x14ac:dyDescent="0.25">
      <c r="A140" s="6"/>
      <c r="B140" s="7"/>
      <c r="C140" s="19"/>
      <c r="D140" s="80" t="str">
        <f t="shared" si="4"/>
        <v/>
      </c>
      <c r="E140" s="23" t="str">
        <f t="shared" si="5"/>
        <v/>
      </c>
    </row>
    <row r="141" spans="1:5" ht="27" customHeight="1" x14ac:dyDescent="0.25">
      <c r="A141" s="6"/>
      <c r="B141" s="7"/>
      <c r="C141" s="19"/>
      <c r="D141" s="80" t="str">
        <f t="shared" si="4"/>
        <v/>
      </c>
      <c r="E141" s="23" t="str">
        <f t="shared" si="5"/>
        <v/>
      </c>
    </row>
    <row r="142" spans="1:5" ht="27" customHeight="1" x14ac:dyDescent="0.25">
      <c r="A142" s="6"/>
      <c r="B142" s="7"/>
      <c r="C142" s="19"/>
      <c r="D142" s="80" t="str">
        <f t="shared" si="4"/>
        <v/>
      </c>
      <c r="E142" s="23" t="str">
        <f t="shared" si="5"/>
        <v/>
      </c>
    </row>
    <row r="143" spans="1:5" ht="27" customHeight="1" x14ac:dyDescent="0.25">
      <c r="A143" s="6"/>
      <c r="B143" s="7"/>
      <c r="C143" s="19"/>
      <c r="D143" s="80" t="str">
        <f t="shared" si="4"/>
        <v/>
      </c>
      <c r="E143" s="23" t="str">
        <f t="shared" si="5"/>
        <v/>
      </c>
    </row>
    <row r="144" spans="1:5" ht="27" customHeight="1" x14ac:dyDescent="0.25">
      <c r="A144" s="6"/>
      <c r="B144" s="7"/>
      <c r="C144" s="19"/>
      <c r="D144" s="80" t="str">
        <f t="shared" si="4"/>
        <v/>
      </c>
      <c r="E144" s="23" t="str">
        <f t="shared" si="5"/>
        <v/>
      </c>
    </row>
    <row r="145" spans="1:5" ht="27" customHeight="1" x14ac:dyDescent="0.25">
      <c r="A145" s="6"/>
      <c r="B145" s="7"/>
      <c r="C145" s="19"/>
      <c r="D145" s="80" t="str">
        <f t="shared" si="4"/>
        <v/>
      </c>
      <c r="E145" s="23" t="str">
        <f t="shared" si="5"/>
        <v/>
      </c>
    </row>
    <row r="146" spans="1:5" ht="27" customHeight="1" x14ac:dyDescent="0.25">
      <c r="A146" s="6"/>
      <c r="B146" s="7"/>
      <c r="C146" s="19"/>
      <c r="D146" s="80" t="str">
        <f t="shared" si="4"/>
        <v/>
      </c>
      <c r="E146" s="23" t="str">
        <f t="shared" si="5"/>
        <v/>
      </c>
    </row>
    <row r="147" spans="1:5" ht="27" customHeight="1" x14ac:dyDescent="0.25">
      <c r="A147" s="6"/>
      <c r="B147" s="7"/>
      <c r="C147" s="19"/>
      <c r="D147" s="80" t="str">
        <f t="shared" si="4"/>
        <v/>
      </c>
      <c r="E147" s="23" t="str">
        <f t="shared" si="5"/>
        <v/>
      </c>
    </row>
    <row r="148" spans="1:5" ht="27" customHeight="1" x14ac:dyDescent="0.25">
      <c r="A148" s="6"/>
      <c r="B148" s="7"/>
      <c r="C148" s="19"/>
      <c r="D148" s="80" t="str">
        <f t="shared" si="4"/>
        <v/>
      </c>
      <c r="E148" s="23" t="str">
        <f t="shared" si="5"/>
        <v/>
      </c>
    </row>
    <row r="149" spans="1:5" ht="27" customHeight="1" x14ac:dyDescent="0.25">
      <c r="A149" s="6"/>
      <c r="B149" s="7"/>
      <c r="C149" s="19"/>
      <c r="D149" s="80" t="str">
        <f t="shared" si="4"/>
        <v/>
      </c>
      <c r="E149" s="23" t="str">
        <f t="shared" si="5"/>
        <v/>
      </c>
    </row>
    <row r="150" spans="1:5" ht="27" customHeight="1" x14ac:dyDescent="0.25">
      <c r="A150" s="6"/>
      <c r="B150" s="7"/>
      <c r="C150" s="19"/>
      <c r="D150" s="80" t="str">
        <f t="shared" si="4"/>
        <v/>
      </c>
      <c r="E150" s="23" t="str">
        <f t="shared" si="5"/>
        <v/>
      </c>
    </row>
    <row r="151" spans="1:5" ht="27" customHeight="1" x14ac:dyDescent="0.25">
      <c r="A151" s="6"/>
      <c r="B151" s="7"/>
      <c r="C151" s="19"/>
      <c r="D151" s="80" t="str">
        <f t="shared" si="4"/>
        <v/>
      </c>
      <c r="E151" s="23" t="str">
        <f t="shared" si="5"/>
        <v/>
      </c>
    </row>
    <row r="152" spans="1:5" ht="27" customHeight="1" x14ac:dyDescent="0.25">
      <c r="A152" s="6"/>
      <c r="B152" s="7"/>
      <c r="C152" s="19"/>
      <c r="D152" s="80" t="str">
        <f t="shared" si="4"/>
        <v/>
      </c>
      <c r="E152" s="23" t="str">
        <f t="shared" si="5"/>
        <v/>
      </c>
    </row>
    <row r="153" spans="1:5" ht="27" customHeight="1" x14ac:dyDescent="0.25">
      <c r="A153" s="6"/>
      <c r="B153" s="7"/>
      <c r="C153" s="19"/>
      <c r="D153" s="80" t="str">
        <f t="shared" si="4"/>
        <v/>
      </c>
      <c r="E153" s="23" t="str">
        <f t="shared" si="5"/>
        <v/>
      </c>
    </row>
    <row r="154" spans="1:5" ht="27" customHeight="1" x14ac:dyDescent="0.25">
      <c r="A154" s="6"/>
      <c r="B154" s="7"/>
      <c r="C154" s="19"/>
      <c r="D154" s="80" t="str">
        <f t="shared" si="4"/>
        <v/>
      </c>
      <c r="E154" s="23" t="str">
        <f t="shared" si="5"/>
        <v/>
      </c>
    </row>
    <row r="155" spans="1:5" ht="27" customHeight="1" x14ac:dyDescent="0.25">
      <c r="A155" s="6"/>
      <c r="B155" s="7"/>
      <c r="C155" s="19"/>
      <c r="D155" s="80" t="str">
        <f t="shared" si="4"/>
        <v/>
      </c>
      <c r="E155" s="23" t="str">
        <f t="shared" si="5"/>
        <v/>
      </c>
    </row>
    <row r="156" spans="1:5" ht="27" customHeight="1" x14ac:dyDescent="0.25">
      <c r="A156" s="6"/>
      <c r="B156" s="7"/>
      <c r="C156" s="19"/>
      <c r="D156" s="80" t="str">
        <f t="shared" si="4"/>
        <v/>
      </c>
      <c r="E156" s="23" t="str">
        <f t="shared" si="5"/>
        <v/>
      </c>
    </row>
    <row r="157" spans="1:5" ht="27" customHeight="1" x14ac:dyDescent="0.25">
      <c r="A157" s="6"/>
      <c r="B157" s="7"/>
      <c r="C157" s="19"/>
      <c r="D157" s="80" t="str">
        <f t="shared" si="4"/>
        <v/>
      </c>
      <c r="E157" s="23" t="str">
        <f t="shared" si="5"/>
        <v/>
      </c>
    </row>
    <row r="158" spans="1:5" ht="27" customHeight="1" x14ac:dyDescent="0.25">
      <c r="A158" s="6"/>
      <c r="B158" s="7"/>
      <c r="C158" s="19"/>
      <c r="D158" s="80" t="str">
        <f t="shared" si="4"/>
        <v/>
      </c>
      <c r="E158" s="23" t="str">
        <f t="shared" si="5"/>
        <v/>
      </c>
    </row>
    <row r="159" spans="1:5" ht="27" customHeight="1" x14ac:dyDescent="0.25">
      <c r="A159" s="6"/>
      <c r="B159" s="7"/>
      <c r="C159" s="19"/>
      <c r="D159" s="80" t="str">
        <f t="shared" si="4"/>
        <v/>
      </c>
      <c r="E159" s="23" t="str">
        <f t="shared" si="5"/>
        <v/>
      </c>
    </row>
    <row r="160" spans="1:5" ht="27" customHeight="1" x14ac:dyDescent="0.25">
      <c r="A160" s="6"/>
      <c r="B160" s="7"/>
      <c r="C160" s="19"/>
      <c r="D160" s="80" t="str">
        <f t="shared" si="4"/>
        <v/>
      </c>
      <c r="E160" s="23" t="str">
        <f t="shared" si="5"/>
        <v/>
      </c>
    </row>
    <row r="161" spans="1:5" ht="27" customHeight="1" x14ac:dyDescent="0.25">
      <c r="A161" s="6"/>
      <c r="B161" s="7"/>
      <c r="C161" s="19"/>
      <c r="D161" s="80" t="str">
        <f t="shared" si="4"/>
        <v/>
      </c>
      <c r="E161" s="23" t="str">
        <f t="shared" si="5"/>
        <v/>
      </c>
    </row>
    <row r="162" spans="1:5" ht="27" customHeight="1" x14ac:dyDescent="0.25">
      <c r="A162" s="6"/>
      <c r="B162" s="7"/>
      <c r="C162" s="19"/>
      <c r="D162" s="80" t="str">
        <f t="shared" si="4"/>
        <v/>
      </c>
      <c r="E162" s="23" t="str">
        <f t="shared" si="5"/>
        <v/>
      </c>
    </row>
    <row r="163" spans="1:5" ht="27" customHeight="1" x14ac:dyDescent="0.25">
      <c r="A163" s="6"/>
      <c r="B163" s="7"/>
      <c r="C163" s="19"/>
      <c r="D163" s="80" t="str">
        <f t="shared" si="4"/>
        <v/>
      </c>
      <c r="E163" s="23" t="str">
        <f t="shared" si="5"/>
        <v/>
      </c>
    </row>
    <row r="164" spans="1:5" ht="27" customHeight="1" x14ac:dyDescent="0.25">
      <c r="A164" s="6"/>
      <c r="B164" s="7"/>
      <c r="C164" s="19"/>
      <c r="D164" s="80" t="str">
        <f t="shared" si="4"/>
        <v/>
      </c>
      <c r="E164" s="23" t="str">
        <f t="shared" si="5"/>
        <v/>
      </c>
    </row>
    <row r="165" spans="1:5" ht="27" customHeight="1" x14ac:dyDescent="0.25">
      <c r="A165" s="6"/>
      <c r="B165" s="7"/>
      <c r="C165" s="19"/>
      <c r="D165" s="80" t="str">
        <f t="shared" si="4"/>
        <v/>
      </c>
      <c r="E165" s="23" t="str">
        <f t="shared" si="5"/>
        <v/>
      </c>
    </row>
    <row r="166" spans="1:5" ht="27" customHeight="1" x14ac:dyDescent="0.25">
      <c r="A166" s="6"/>
      <c r="B166" s="7"/>
      <c r="C166" s="19"/>
      <c r="D166" s="80" t="str">
        <f t="shared" si="4"/>
        <v/>
      </c>
      <c r="E166" s="23" t="str">
        <f t="shared" si="5"/>
        <v/>
      </c>
    </row>
    <row r="167" spans="1:5" ht="27" customHeight="1" x14ac:dyDescent="0.25">
      <c r="A167" s="6"/>
      <c r="B167" s="7"/>
      <c r="C167" s="19"/>
      <c r="D167" s="80" t="str">
        <f t="shared" si="4"/>
        <v/>
      </c>
      <c r="E167" s="23" t="str">
        <f t="shared" si="5"/>
        <v/>
      </c>
    </row>
    <row r="168" spans="1:5" ht="27" customHeight="1" x14ac:dyDescent="0.25">
      <c r="A168" s="6"/>
      <c r="B168" s="7"/>
      <c r="C168" s="19"/>
      <c r="D168" s="80" t="str">
        <f t="shared" si="4"/>
        <v/>
      </c>
      <c r="E168" s="23" t="str">
        <f t="shared" si="5"/>
        <v/>
      </c>
    </row>
    <row r="169" spans="1:5" ht="27" customHeight="1" x14ac:dyDescent="0.25">
      <c r="A169" s="6"/>
      <c r="B169" s="7"/>
      <c r="C169" s="19"/>
      <c r="D169" s="80" t="str">
        <f t="shared" si="4"/>
        <v/>
      </c>
      <c r="E169" s="23" t="str">
        <f t="shared" si="5"/>
        <v/>
      </c>
    </row>
    <row r="170" spans="1:5" ht="27" customHeight="1" x14ac:dyDescent="0.25">
      <c r="A170" s="6"/>
      <c r="B170" s="7"/>
      <c r="C170" s="19"/>
      <c r="D170" s="80" t="str">
        <f t="shared" si="4"/>
        <v/>
      </c>
      <c r="E170" s="23" t="str">
        <f t="shared" si="5"/>
        <v/>
      </c>
    </row>
    <row r="171" spans="1:5" ht="27" customHeight="1" x14ac:dyDescent="0.25">
      <c r="A171" s="6"/>
      <c r="B171" s="7"/>
      <c r="C171" s="19"/>
      <c r="D171" s="80" t="str">
        <f t="shared" si="4"/>
        <v/>
      </c>
      <c r="E171" s="23" t="str">
        <f t="shared" si="5"/>
        <v/>
      </c>
    </row>
    <row r="172" spans="1:5" ht="27" customHeight="1" x14ac:dyDescent="0.25">
      <c r="A172" s="6"/>
      <c r="B172" s="7"/>
      <c r="C172" s="19"/>
      <c r="D172" s="80" t="str">
        <f t="shared" si="4"/>
        <v/>
      </c>
      <c r="E172" s="23" t="str">
        <f t="shared" si="5"/>
        <v/>
      </c>
    </row>
    <row r="173" spans="1:5" ht="27" customHeight="1" x14ac:dyDescent="0.25">
      <c r="A173" s="6"/>
      <c r="B173" s="7"/>
      <c r="C173" s="19"/>
      <c r="D173" s="80" t="str">
        <f t="shared" si="4"/>
        <v/>
      </c>
      <c r="E173" s="23" t="str">
        <f t="shared" si="5"/>
        <v/>
      </c>
    </row>
    <row r="174" spans="1:5" ht="27" customHeight="1" x14ac:dyDescent="0.25">
      <c r="A174" s="6"/>
      <c r="B174" s="7"/>
      <c r="C174" s="19"/>
      <c r="D174" s="80" t="str">
        <f t="shared" si="4"/>
        <v/>
      </c>
      <c r="E174" s="23" t="str">
        <f t="shared" si="5"/>
        <v/>
      </c>
    </row>
    <row r="175" spans="1:5" ht="27" customHeight="1" x14ac:dyDescent="0.25">
      <c r="A175" s="6"/>
      <c r="B175" s="7"/>
      <c r="C175" s="19"/>
      <c r="D175" s="80" t="str">
        <f t="shared" si="4"/>
        <v/>
      </c>
      <c r="E175" s="23" t="str">
        <f t="shared" si="5"/>
        <v/>
      </c>
    </row>
    <row r="176" spans="1:5" ht="27" customHeight="1" x14ac:dyDescent="0.25">
      <c r="A176" s="6"/>
      <c r="B176" s="7"/>
      <c r="C176" s="19"/>
      <c r="D176" s="80" t="str">
        <f t="shared" si="4"/>
        <v/>
      </c>
      <c r="E176" s="23" t="str">
        <f t="shared" si="5"/>
        <v/>
      </c>
    </row>
    <row r="177" spans="1:5" x14ac:dyDescent="0.25">
      <c r="A177" s="6"/>
      <c r="B177" s="7"/>
      <c r="C177" s="19"/>
      <c r="D177" s="80" t="str">
        <f t="shared" si="4"/>
        <v/>
      </c>
      <c r="E177" s="23" t="str">
        <f t="shared" si="5"/>
        <v/>
      </c>
    </row>
    <row r="178" spans="1:5" x14ac:dyDescent="0.25">
      <c r="A178" s="6"/>
      <c r="B178" s="7"/>
      <c r="C178" s="19"/>
      <c r="D178" s="80" t="str">
        <f t="shared" si="4"/>
        <v/>
      </c>
      <c r="E178" s="23" t="str">
        <f t="shared" si="5"/>
        <v/>
      </c>
    </row>
    <row r="179" spans="1:5" x14ac:dyDescent="0.25">
      <c r="A179" s="6"/>
      <c r="B179" s="7"/>
      <c r="C179" s="19"/>
      <c r="D179" s="80" t="str">
        <f t="shared" si="4"/>
        <v/>
      </c>
      <c r="E179" s="23" t="str">
        <f t="shared" si="5"/>
        <v/>
      </c>
    </row>
    <row r="180" spans="1:5" x14ac:dyDescent="0.25">
      <c r="A180" s="6"/>
      <c r="B180" s="7"/>
      <c r="C180" s="19"/>
      <c r="D180" s="80" t="str">
        <f t="shared" si="4"/>
        <v/>
      </c>
      <c r="E180" s="23" t="str">
        <f t="shared" si="5"/>
        <v/>
      </c>
    </row>
    <row r="181" spans="1:5" x14ac:dyDescent="0.25">
      <c r="A181" s="6"/>
      <c r="B181" s="7"/>
      <c r="C181" s="19"/>
      <c r="D181" s="80" t="str">
        <f t="shared" si="4"/>
        <v/>
      </c>
      <c r="E181" s="23" t="str">
        <f t="shared" si="5"/>
        <v/>
      </c>
    </row>
    <row r="182" spans="1:5" x14ac:dyDescent="0.25">
      <c r="A182" s="6"/>
      <c r="B182" s="7"/>
      <c r="C182" s="19"/>
      <c r="D182" s="80" t="str">
        <f t="shared" si="4"/>
        <v/>
      </c>
      <c r="E182" s="23" t="str">
        <f t="shared" si="5"/>
        <v/>
      </c>
    </row>
    <row r="183" spans="1:5" x14ac:dyDescent="0.25">
      <c r="A183" s="6"/>
      <c r="B183" s="7"/>
      <c r="C183" s="19"/>
      <c r="D183" s="80" t="str">
        <f t="shared" si="4"/>
        <v/>
      </c>
      <c r="E183" s="23" t="str">
        <f t="shared" si="5"/>
        <v/>
      </c>
    </row>
    <row r="184" spans="1:5" x14ac:dyDescent="0.25">
      <c r="A184" s="6"/>
      <c r="B184" s="7"/>
      <c r="C184" s="19"/>
      <c r="D184" s="80" t="str">
        <f t="shared" si="4"/>
        <v/>
      </c>
      <c r="E184" s="23" t="str">
        <f t="shared" si="5"/>
        <v/>
      </c>
    </row>
    <row r="185" spans="1:5" x14ac:dyDescent="0.25">
      <c r="A185" s="6"/>
      <c r="B185" s="7"/>
      <c r="C185" s="19"/>
      <c r="D185" s="80" t="str">
        <f t="shared" si="4"/>
        <v/>
      </c>
      <c r="E185" s="23" t="str">
        <f t="shared" si="5"/>
        <v/>
      </c>
    </row>
    <row r="186" spans="1:5" x14ac:dyDescent="0.25">
      <c r="A186" s="6"/>
      <c r="B186" s="7"/>
      <c r="C186" s="19"/>
      <c r="D186" s="80" t="str">
        <f t="shared" si="4"/>
        <v/>
      </c>
      <c r="E186" s="23" t="str">
        <f t="shared" si="5"/>
        <v/>
      </c>
    </row>
    <row r="187" spans="1:5" x14ac:dyDescent="0.25">
      <c r="A187" s="6"/>
      <c r="B187" s="7"/>
      <c r="C187" s="19"/>
      <c r="D187" s="80" t="str">
        <f t="shared" si="4"/>
        <v/>
      </c>
      <c r="E187" s="23" t="str">
        <f t="shared" si="5"/>
        <v/>
      </c>
    </row>
    <row r="188" spans="1:5" x14ac:dyDescent="0.25">
      <c r="A188" s="6"/>
      <c r="B188" s="7"/>
      <c r="C188" s="19"/>
      <c r="D188" s="80" t="str">
        <f t="shared" si="4"/>
        <v/>
      </c>
      <c r="E188" s="23" t="str">
        <f t="shared" si="5"/>
        <v/>
      </c>
    </row>
    <row r="189" spans="1:5" x14ac:dyDescent="0.25">
      <c r="A189" s="6"/>
      <c r="B189" s="7"/>
      <c r="C189" s="19"/>
      <c r="D189" s="80" t="str">
        <f t="shared" si="4"/>
        <v/>
      </c>
      <c r="E189" s="23" t="str">
        <f t="shared" si="5"/>
        <v/>
      </c>
    </row>
    <row r="190" spans="1:5" x14ac:dyDescent="0.25">
      <c r="A190" s="6"/>
      <c r="B190" s="7"/>
      <c r="C190" s="19"/>
      <c r="D190" s="80" t="str">
        <f t="shared" si="4"/>
        <v/>
      </c>
      <c r="E190" s="23" t="str">
        <f t="shared" si="5"/>
        <v/>
      </c>
    </row>
    <row r="191" spans="1:5" x14ac:dyDescent="0.25">
      <c r="A191" s="6"/>
      <c r="B191" s="7"/>
      <c r="C191" s="19"/>
      <c r="D191" s="80" t="str">
        <f t="shared" si="4"/>
        <v/>
      </c>
      <c r="E191" s="23" t="str">
        <f t="shared" si="5"/>
        <v/>
      </c>
    </row>
    <row r="192" spans="1:5" x14ac:dyDescent="0.25">
      <c r="A192" s="6"/>
      <c r="B192" s="7"/>
      <c r="C192" s="19"/>
      <c r="D192" s="80" t="str">
        <f t="shared" si="4"/>
        <v/>
      </c>
      <c r="E192" s="23" t="str">
        <f t="shared" si="5"/>
        <v/>
      </c>
    </row>
    <row r="193" spans="1:5" x14ac:dyDescent="0.25">
      <c r="A193" s="6"/>
      <c r="B193" s="7"/>
      <c r="C193" s="19"/>
      <c r="D193" s="80" t="str">
        <f t="shared" si="4"/>
        <v/>
      </c>
      <c r="E193" s="23" t="str">
        <f t="shared" si="5"/>
        <v/>
      </c>
    </row>
    <row r="194" spans="1:5" x14ac:dyDescent="0.25">
      <c r="A194" s="6"/>
      <c r="B194" s="7"/>
      <c r="C194" s="19"/>
      <c r="D194" s="80" t="str">
        <f t="shared" si="4"/>
        <v/>
      </c>
      <c r="E194" s="23" t="str">
        <f t="shared" si="5"/>
        <v/>
      </c>
    </row>
    <row r="195" spans="1:5" x14ac:dyDescent="0.25">
      <c r="A195" s="6"/>
      <c r="B195" s="7"/>
      <c r="C195" s="19"/>
      <c r="D195" s="80" t="str">
        <f t="shared" si="4"/>
        <v/>
      </c>
      <c r="E195" s="23" t="str">
        <f t="shared" si="5"/>
        <v/>
      </c>
    </row>
    <row r="196" spans="1:5" x14ac:dyDescent="0.25">
      <c r="A196" s="6"/>
      <c r="B196" s="7"/>
      <c r="C196" s="19"/>
      <c r="D196" s="80" t="str">
        <f t="shared" si="4"/>
        <v/>
      </c>
      <c r="E196" s="23" t="str">
        <f t="shared" si="5"/>
        <v/>
      </c>
    </row>
    <row r="197" spans="1:5" x14ac:dyDescent="0.25">
      <c r="A197" s="6"/>
      <c r="B197" s="7"/>
      <c r="C197" s="19"/>
      <c r="D197" s="80" t="str">
        <f t="shared" si="4"/>
        <v/>
      </c>
      <c r="E197" s="23" t="str">
        <f t="shared" si="5"/>
        <v/>
      </c>
    </row>
    <row r="198" spans="1:5" x14ac:dyDescent="0.25">
      <c r="A198" s="6"/>
      <c r="B198" s="7"/>
      <c r="C198" s="19"/>
      <c r="D198" s="80" t="str">
        <f t="shared" si="4"/>
        <v/>
      </c>
      <c r="E198" s="23" t="str">
        <f t="shared" si="5"/>
        <v/>
      </c>
    </row>
    <row r="199" spans="1:5" x14ac:dyDescent="0.25">
      <c r="A199" s="6"/>
      <c r="B199" s="7"/>
      <c r="C199" s="19"/>
      <c r="D199" s="80" t="str">
        <f t="shared" si="4"/>
        <v/>
      </c>
      <c r="E199" s="23" t="str">
        <f t="shared" si="5"/>
        <v/>
      </c>
    </row>
    <row r="200" spans="1:5" x14ac:dyDescent="0.25">
      <c r="A200" s="6"/>
      <c r="B200" s="7"/>
      <c r="C200" s="19"/>
      <c r="D200" s="80" t="str">
        <f t="shared" si="4"/>
        <v/>
      </c>
      <c r="E200" s="23" t="str">
        <f t="shared" si="5"/>
        <v/>
      </c>
    </row>
    <row r="201" spans="1:5" x14ac:dyDescent="0.25">
      <c r="A201" s="6"/>
      <c r="B201" s="7"/>
      <c r="C201" s="19"/>
      <c r="D201" s="80" t="str">
        <f t="shared" si="4"/>
        <v/>
      </c>
      <c r="E201" s="23" t="str">
        <f t="shared" si="5"/>
        <v/>
      </c>
    </row>
    <row r="202" spans="1:5" x14ac:dyDescent="0.25">
      <c r="A202" s="6"/>
      <c r="B202" s="7"/>
      <c r="C202" s="19"/>
      <c r="D202" s="80" t="str">
        <f t="shared" si="4"/>
        <v/>
      </c>
      <c r="E202" s="23" t="str">
        <f t="shared" si="5"/>
        <v/>
      </c>
    </row>
    <row r="203" spans="1:5" x14ac:dyDescent="0.25">
      <c r="A203" s="6"/>
      <c r="B203" s="7"/>
      <c r="C203" s="19"/>
      <c r="D203" s="80" t="str">
        <f t="shared" ref="D203:D266" si="6">IF(C203="","",IF(C203/$C$8&gt;=0.5,"Pass","Needs Improvement"))</f>
        <v/>
      </c>
      <c r="E203" s="23" t="str">
        <f t="shared" ref="E203:E266" si="7">IFERROR(_xlfn.RANK.EQ(C203,$C$10:$C$531,0),"")</f>
        <v/>
      </c>
    </row>
    <row r="204" spans="1:5" x14ac:dyDescent="0.25">
      <c r="A204" s="6"/>
      <c r="B204" s="7"/>
      <c r="C204" s="19"/>
      <c r="D204" s="80" t="str">
        <f t="shared" si="6"/>
        <v/>
      </c>
      <c r="E204" s="23" t="str">
        <f t="shared" si="7"/>
        <v/>
      </c>
    </row>
    <row r="205" spans="1:5" x14ac:dyDescent="0.25">
      <c r="A205" s="6"/>
      <c r="B205" s="7"/>
      <c r="C205" s="19"/>
      <c r="D205" s="80" t="str">
        <f t="shared" si="6"/>
        <v/>
      </c>
      <c r="E205" s="23" t="str">
        <f t="shared" si="7"/>
        <v/>
      </c>
    </row>
    <row r="206" spans="1:5" x14ac:dyDescent="0.25">
      <c r="A206" s="6"/>
      <c r="B206" s="7"/>
      <c r="C206" s="19"/>
      <c r="D206" s="80" t="str">
        <f t="shared" si="6"/>
        <v/>
      </c>
      <c r="E206" s="23" t="str">
        <f t="shared" si="7"/>
        <v/>
      </c>
    </row>
    <row r="207" spans="1:5" x14ac:dyDescent="0.25">
      <c r="A207" s="6"/>
      <c r="B207" s="7"/>
      <c r="C207" s="19"/>
      <c r="D207" s="80" t="str">
        <f t="shared" si="6"/>
        <v/>
      </c>
      <c r="E207" s="23" t="str">
        <f t="shared" si="7"/>
        <v/>
      </c>
    </row>
    <row r="208" spans="1:5" x14ac:dyDescent="0.25">
      <c r="A208" s="6"/>
      <c r="B208" s="7"/>
      <c r="C208" s="19"/>
      <c r="D208" s="80" t="str">
        <f t="shared" si="6"/>
        <v/>
      </c>
      <c r="E208" s="23" t="str">
        <f t="shared" si="7"/>
        <v/>
      </c>
    </row>
    <row r="209" spans="1:5" x14ac:dyDescent="0.25">
      <c r="A209" s="6"/>
      <c r="B209" s="7"/>
      <c r="C209" s="19"/>
      <c r="D209" s="80" t="str">
        <f t="shared" si="6"/>
        <v/>
      </c>
      <c r="E209" s="23" t="str">
        <f t="shared" si="7"/>
        <v/>
      </c>
    </row>
    <row r="210" spans="1:5" x14ac:dyDescent="0.25">
      <c r="A210" s="6"/>
      <c r="B210" s="7"/>
      <c r="C210" s="19"/>
      <c r="D210" s="80" t="str">
        <f t="shared" si="6"/>
        <v/>
      </c>
      <c r="E210" s="23" t="str">
        <f t="shared" si="7"/>
        <v/>
      </c>
    </row>
    <row r="211" spans="1:5" x14ac:dyDescent="0.25">
      <c r="A211" s="6"/>
      <c r="B211" s="7"/>
      <c r="C211" s="19"/>
      <c r="D211" s="80" t="str">
        <f t="shared" si="6"/>
        <v/>
      </c>
      <c r="E211" s="23" t="str">
        <f t="shared" si="7"/>
        <v/>
      </c>
    </row>
    <row r="212" spans="1:5" x14ac:dyDescent="0.25">
      <c r="A212" s="6"/>
      <c r="B212" s="7"/>
      <c r="C212" s="19"/>
      <c r="D212" s="80" t="str">
        <f t="shared" si="6"/>
        <v/>
      </c>
      <c r="E212" s="23" t="str">
        <f t="shared" si="7"/>
        <v/>
      </c>
    </row>
    <row r="213" spans="1:5" x14ac:dyDescent="0.25">
      <c r="A213" s="6"/>
      <c r="B213" s="7"/>
      <c r="C213" s="19"/>
      <c r="D213" s="80" t="str">
        <f t="shared" si="6"/>
        <v/>
      </c>
      <c r="E213" s="23" t="str">
        <f t="shared" si="7"/>
        <v/>
      </c>
    </row>
    <row r="214" spans="1:5" x14ac:dyDescent="0.25">
      <c r="A214" s="6"/>
      <c r="B214" s="7"/>
      <c r="C214" s="19"/>
      <c r="D214" s="80" t="str">
        <f t="shared" si="6"/>
        <v/>
      </c>
      <c r="E214" s="23" t="str">
        <f t="shared" si="7"/>
        <v/>
      </c>
    </row>
    <row r="215" spans="1:5" x14ac:dyDescent="0.25">
      <c r="A215" s="6"/>
      <c r="B215" s="7"/>
      <c r="C215" s="19"/>
      <c r="D215" s="80" t="str">
        <f t="shared" si="6"/>
        <v/>
      </c>
      <c r="E215" s="23" t="str">
        <f t="shared" si="7"/>
        <v/>
      </c>
    </row>
    <row r="216" spans="1:5" x14ac:dyDescent="0.25">
      <c r="A216" s="6"/>
      <c r="B216" s="7"/>
      <c r="C216" s="19"/>
      <c r="D216" s="80" t="str">
        <f t="shared" si="6"/>
        <v/>
      </c>
      <c r="E216" s="23" t="str">
        <f t="shared" si="7"/>
        <v/>
      </c>
    </row>
    <row r="217" spans="1:5" x14ac:dyDescent="0.25">
      <c r="A217" s="6"/>
      <c r="B217" s="7"/>
      <c r="C217" s="19"/>
      <c r="D217" s="80" t="str">
        <f t="shared" si="6"/>
        <v/>
      </c>
      <c r="E217" s="23" t="str">
        <f t="shared" si="7"/>
        <v/>
      </c>
    </row>
    <row r="218" spans="1:5" x14ac:dyDescent="0.25">
      <c r="A218" s="6"/>
      <c r="B218" s="7"/>
      <c r="C218" s="19"/>
      <c r="D218" s="80" t="str">
        <f t="shared" si="6"/>
        <v/>
      </c>
      <c r="E218" s="23" t="str">
        <f t="shared" si="7"/>
        <v/>
      </c>
    </row>
    <row r="219" spans="1:5" x14ac:dyDescent="0.25">
      <c r="A219" s="6"/>
      <c r="B219" s="7"/>
      <c r="C219" s="19"/>
      <c r="D219" s="80" t="str">
        <f t="shared" si="6"/>
        <v/>
      </c>
      <c r="E219" s="23" t="str">
        <f t="shared" si="7"/>
        <v/>
      </c>
    </row>
    <row r="220" spans="1:5" x14ac:dyDescent="0.25">
      <c r="A220" s="6"/>
      <c r="B220" s="7"/>
      <c r="C220" s="19"/>
      <c r="D220" s="80" t="str">
        <f t="shared" si="6"/>
        <v/>
      </c>
      <c r="E220" s="23" t="str">
        <f t="shared" si="7"/>
        <v/>
      </c>
    </row>
    <row r="221" spans="1:5" x14ac:dyDescent="0.25">
      <c r="A221" s="6"/>
      <c r="B221" s="7"/>
      <c r="C221" s="19"/>
      <c r="D221" s="80" t="str">
        <f t="shared" si="6"/>
        <v/>
      </c>
      <c r="E221" s="23" t="str">
        <f t="shared" si="7"/>
        <v/>
      </c>
    </row>
    <row r="222" spans="1:5" x14ac:dyDescent="0.25">
      <c r="A222" s="6"/>
      <c r="B222" s="7"/>
      <c r="C222" s="19"/>
      <c r="D222" s="80" t="str">
        <f t="shared" si="6"/>
        <v/>
      </c>
      <c r="E222" s="23" t="str">
        <f t="shared" si="7"/>
        <v/>
      </c>
    </row>
    <row r="223" spans="1:5" x14ac:dyDescent="0.25">
      <c r="A223" s="6"/>
      <c r="B223" s="7"/>
      <c r="C223" s="19"/>
      <c r="D223" s="80" t="str">
        <f t="shared" si="6"/>
        <v/>
      </c>
      <c r="E223" s="23" t="str">
        <f t="shared" si="7"/>
        <v/>
      </c>
    </row>
    <row r="224" spans="1:5" x14ac:dyDescent="0.25">
      <c r="A224" s="6"/>
      <c r="B224" s="7"/>
      <c r="C224" s="19"/>
      <c r="D224" s="80" t="str">
        <f t="shared" si="6"/>
        <v/>
      </c>
      <c r="E224" s="23" t="str">
        <f t="shared" si="7"/>
        <v/>
      </c>
    </row>
    <row r="225" spans="1:5" x14ac:dyDescent="0.25">
      <c r="A225" s="6"/>
      <c r="B225" s="7"/>
      <c r="C225" s="19"/>
      <c r="D225" s="80" t="str">
        <f t="shared" si="6"/>
        <v/>
      </c>
      <c r="E225" s="23" t="str">
        <f t="shared" si="7"/>
        <v/>
      </c>
    </row>
    <row r="226" spans="1:5" x14ac:dyDescent="0.25">
      <c r="A226" s="6"/>
      <c r="B226" s="7"/>
      <c r="C226" s="19"/>
      <c r="D226" s="80" t="str">
        <f t="shared" si="6"/>
        <v/>
      </c>
      <c r="E226" s="23" t="str">
        <f t="shared" si="7"/>
        <v/>
      </c>
    </row>
    <row r="227" spans="1:5" x14ac:dyDescent="0.25">
      <c r="A227" s="6"/>
      <c r="B227" s="7"/>
      <c r="C227" s="19"/>
      <c r="D227" s="80" t="str">
        <f t="shared" si="6"/>
        <v/>
      </c>
      <c r="E227" s="23" t="str">
        <f t="shared" si="7"/>
        <v/>
      </c>
    </row>
    <row r="228" spans="1:5" x14ac:dyDescent="0.25">
      <c r="A228" s="6"/>
      <c r="B228" s="7"/>
      <c r="C228" s="19"/>
      <c r="D228" s="80" t="str">
        <f t="shared" si="6"/>
        <v/>
      </c>
      <c r="E228" s="23" t="str">
        <f t="shared" si="7"/>
        <v/>
      </c>
    </row>
    <row r="229" spans="1:5" x14ac:dyDescent="0.25">
      <c r="A229" s="6"/>
      <c r="B229" s="7"/>
      <c r="C229" s="19"/>
      <c r="D229" s="80" t="str">
        <f t="shared" si="6"/>
        <v/>
      </c>
      <c r="E229" s="23" t="str">
        <f t="shared" si="7"/>
        <v/>
      </c>
    </row>
    <row r="230" spans="1:5" x14ac:dyDescent="0.25">
      <c r="A230" s="6"/>
      <c r="B230" s="7"/>
      <c r="C230" s="19"/>
      <c r="D230" s="80" t="str">
        <f t="shared" si="6"/>
        <v/>
      </c>
      <c r="E230" s="23" t="str">
        <f t="shared" si="7"/>
        <v/>
      </c>
    </row>
    <row r="231" spans="1:5" x14ac:dyDescent="0.25">
      <c r="A231" s="6"/>
      <c r="B231" s="7"/>
      <c r="C231" s="19"/>
      <c r="D231" s="80" t="str">
        <f t="shared" si="6"/>
        <v/>
      </c>
      <c r="E231" s="23" t="str">
        <f t="shared" si="7"/>
        <v/>
      </c>
    </row>
    <row r="232" spans="1:5" x14ac:dyDescent="0.25">
      <c r="A232" s="6"/>
      <c r="B232" s="7"/>
      <c r="C232" s="19"/>
      <c r="D232" s="80" t="str">
        <f t="shared" si="6"/>
        <v/>
      </c>
      <c r="E232" s="23" t="str">
        <f t="shared" si="7"/>
        <v/>
      </c>
    </row>
    <row r="233" spans="1:5" x14ac:dyDescent="0.25">
      <c r="A233" s="6"/>
      <c r="B233" s="7"/>
      <c r="C233" s="19"/>
      <c r="D233" s="80" t="str">
        <f t="shared" si="6"/>
        <v/>
      </c>
      <c r="E233" s="23" t="str">
        <f t="shared" si="7"/>
        <v/>
      </c>
    </row>
    <row r="234" spans="1:5" x14ac:dyDescent="0.25">
      <c r="A234" s="6"/>
      <c r="B234" s="7"/>
      <c r="C234" s="19"/>
      <c r="D234" s="80" t="str">
        <f t="shared" si="6"/>
        <v/>
      </c>
      <c r="E234" s="23" t="str">
        <f t="shared" si="7"/>
        <v/>
      </c>
    </row>
    <row r="235" spans="1:5" x14ac:dyDescent="0.25">
      <c r="A235" s="6"/>
      <c r="B235" s="7"/>
      <c r="C235" s="19"/>
      <c r="D235" s="80" t="str">
        <f t="shared" si="6"/>
        <v/>
      </c>
      <c r="E235" s="23" t="str">
        <f t="shared" si="7"/>
        <v/>
      </c>
    </row>
    <row r="236" spans="1:5" x14ac:dyDescent="0.25">
      <c r="A236" s="6"/>
      <c r="B236" s="7"/>
      <c r="C236" s="19"/>
      <c r="D236" s="80" t="str">
        <f t="shared" si="6"/>
        <v/>
      </c>
      <c r="E236" s="23" t="str">
        <f t="shared" si="7"/>
        <v/>
      </c>
    </row>
    <row r="237" spans="1:5" x14ac:dyDescent="0.25">
      <c r="A237" s="6"/>
      <c r="B237" s="7"/>
      <c r="C237" s="19"/>
      <c r="D237" s="80" t="str">
        <f t="shared" si="6"/>
        <v/>
      </c>
      <c r="E237" s="23" t="str">
        <f t="shared" si="7"/>
        <v/>
      </c>
    </row>
    <row r="238" spans="1:5" x14ac:dyDescent="0.25">
      <c r="A238" s="6"/>
      <c r="B238" s="7"/>
      <c r="C238" s="19"/>
      <c r="D238" s="80" t="str">
        <f t="shared" si="6"/>
        <v/>
      </c>
      <c r="E238" s="23" t="str">
        <f t="shared" si="7"/>
        <v/>
      </c>
    </row>
    <row r="239" spans="1:5" x14ac:dyDescent="0.25">
      <c r="A239" s="6"/>
      <c r="B239" s="7"/>
      <c r="C239" s="19"/>
      <c r="D239" s="80" t="str">
        <f t="shared" si="6"/>
        <v/>
      </c>
      <c r="E239" s="23" t="str">
        <f t="shared" si="7"/>
        <v/>
      </c>
    </row>
    <row r="240" spans="1:5" x14ac:dyDescent="0.25">
      <c r="A240" s="6"/>
      <c r="B240" s="7"/>
      <c r="C240" s="19"/>
      <c r="D240" s="80" t="str">
        <f t="shared" si="6"/>
        <v/>
      </c>
      <c r="E240" s="23" t="str">
        <f t="shared" si="7"/>
        <v/>
      </c>
    </row>
    <row r="241" spans="1:5" x14ac:dyDescent="0.25">
      <c r="A241" s="6"/>
      <c r="B241" s="7"/>
      <c r="C241" s="19"/>
      <c r="D241" s="80" t="str">
        <f t="shared" si="6"/>
        <v/>
      </c>
      <c r="E241" s="23" t="str">
        <f t="shared" si="7"/>
        <v/>
      </c>
    </row>
    <row r="242" spans="1:5" x14ac:dyDescent="0.25">
      <c r="A242" s="6"/>
      <c r="B242" s="7"/>
      <c r="C242" s="19"/>
      <c r="D242" s="80" t="str">
        <f t="shared" si="6"/>
        <v/>
      </c>
      <c r="E242" s="23" t="str">
        <f t="shared" si="7"/>
        <v/>
      </c>
    </row>
    <row r="243" spans="1:5" x14ac:dyDescent="0.25">
      <c r="A243" s="6"/>
      <c r="B243" s="7"/>
      <c r="C243" s="19"/>
      <c r="D243" s="80" t="str">
        <f t="shared" si="6"/>
        <v/>
      </c>
      <c r="E243" s="23" t="str">
        <f t="shared" si="7"/>
        <v/>
      </c>
    </row>
    <row r="244" spans="1:5" x14ac:dyDescent="0.25">
      <c r="A244" s="6"/>
      <c r="B244" s="7"/>
      <c r="C244" s="19"/>
      <c r="D244" s="80" t="str">
        <f t="shared" si="6"/>
        <v/>
      </c>
      <c r="E244" s="23" t="str">
        <f t="shared" si="7"/>
        <v/>
      </c>
    </row>
    <row r="245" spans="1:5" x14ac:dyDescent="0.25">
      <c r="A245" s="6"/>
      <c r="B245" s="7"/>
      <c r="C245" s="19"/>
      <c r="D245" s="80" t="str">
        <f t="shared" si="6"/>
        <v/>
      </c>
      <c r="E245" s="23" t="str">
        <f t="shared" si="7"/>
        <v/>
      </c>
    </row>
    <row r="246" spans="1:5" x14ac:dyDescent="0.25">
      <c r="A246" s="6"/>
      <c r="B246" s="7"/>
      <c r="C246" s="19"/>
      <c r="D246" s="80" t="str">
        <f t="shared" si="6"/>
        <v/>
      </c>
      <c r="E246" s="23" t="str">
        <f t="shared" si="7"/>
        <v/>
      </c>
    </row>
    <row r="247" spans="1:5" x14ac:dyDescent="0.25">
      <c r="A247" s="6"/>
      <c r="B247" s="7"/>
      <c r="C247" s="19"/>
      <c r="D247" s="80" t="str">
        <f t="shared" si="6"/>
        <v/>
      </c>
      <c r="E247" s="23" t="str">
        <f t="shared" si="7"/>
        <v/>
      </c>
    </row>
    <row r="248" spans="1:5" x14ac:dyDescent="0.25">
      <c r="A248" s="6"/>
      <c r="B248" s="7"/>
      <c r="C248" s="19"/>
      <c r="D248" s="80" t="str">
        <f t="shared" si="6"/>
        <v/>
      </c>
      <c r="E248" s="23" t="str">
        <f t="shared" si="7"/>
        <v/>
      </c>
    </row>
    <row r="249" spans="1:5" x14ac:dyDescent="0.25">
      <c r="A249" s="6"/>
      <c r="B249" s="7"/>
      <c r="C249" s="19"/>
      <c r="D249" s="80" t="str">
        <f t="shared" si="6"/>
        <v/>
      </c>
      <c r="E249" s="23" t="str">
        <f t="shared" si="7"/>
        <v/>
      </c>
    </row>
    <row r="250" spans="1:5" x14ac:dyDescent="0.25">
      <c r="A250" s="6"/>
      <c r="B250" s="7"/>
      <c r="C250" s="19"/>
      <c r="D250" s="80" t="str">
        <f t="shared" si="6"/>
        <v/>
      </c>
      <c r="E250" s="23" t="str">
        <f t="shared" si="7"/>
        <v/>
      </c>
    </row>
    <row r="251" spans="1:5" x14ac:dyDescent="0.25">
      <c r="A251" s="6"/>
      <c r="B251" s="7"/>
      <c r="C251" s="19"/>
      <c r="D251" s="80" t="str">
        <f t="shared" si="6"/>
        <v/>
      </c>
      <c r="E251" s="23" t="str">
        <f t="shared" si="7"/>
        <v/>
      </c>
    </row>
    <row r="252" spans="1:5" x14ac:dyDescent="0.25">
      <c r="A252" s="6"/>
      <c r="B252" s="7"/>
      <c r="C252" s="19"/>
      <c r="D252" s="80" t="str">
        <f t="shared" si="6"/>
        <v/>
      </c>
      <c r="E252" s="23" t="str">
        <f t="shared" si="7"/>
        <v/>
      </c>
    </row>
    <row r="253" spans="1:5" x14ac:dyDescent="0.25">
      <c r="A253" s="6"/>
      <c r="B253" s="7"/>
      <c r="C253" s="19"/>
      <c r="D253" s="80" t="str">
        <f t="shared" si="6"/>
        <v/>
      </c>
      <c r="E253" s="23" t="str">
        <f t="shared" si="7"/>
        <v/>
      </c>
    </row>
    <row r="254" spans="1:5" x14ac:dyDescent="0.25">
      <c r="A254" s="6"/>
      <c r="B254" s="7"/>
      <c r="C254" s="19"/>
      <c r="D254" s="80" t="str">
        <f t="shared" si="6"/>
        <v/>
      </c>
      <c r="E254" s="23" t="str">
        <f t="shared" si="7"/>
        <v/>
      </c>
    </row>
    <row r="255" spans="1:5" x14ac:dyDescent="0.25">
      <c r="A255" s="6"/>
      <c r="B255" s="7"/>
      <c r="C255" s="19"/>
      <c r="D255" s="80" t="str">
        <f t="shared" si="6"/>
        <v/>
      </c>
      <c r="E255" s="23" t="str">
        <f t="shared" si="7"/>
        <v/>
      </c>
    </row>
    <row r="256" spans="1:5" x14ac:dyDescent="0.25">
      <c r="A256" s="6"/>
      <c r="B256" s="7"/>
      <c r="C256" s="19"/>
      <c r="D256" s="80" t="str">
        <f t="shared" si="6"/>
        <v/>
      </c>
      <c r="E256" s="23" t="str">
        <f t="shared" si="7"/>
        <v/>
      </c>
    </row>
    <row r="257" spans="1:5" x14ac:dyDescent="0.25">
      <c r="A257" s="6"/>
      <c r="B257" s="7"/>
      <c r="C257" s="19"/>
      <c r="D257" s="80" t="str">
        <f t="shared" si="6"/>
        <v/>
      </c>
      <c r="E257" s="23" t="str">
        <f t="shared" si="7"/>
        <v/>
      </c>
    </row>
    <row r="258" spans="1:5" x14ac:dyDescent="0.25">
      <c r="A258" s="6"/>
      <c r="B258" s="7"/>
      <c r="C258" s="19"/>
      <c r="D258" s="80" t="str">
        <f t="shared" si="6"/>
        <v/>
      </c>
      <c r="E258" s="23" t="str">
        <f t="shared" si="7"/>
        <v/>
      </c>
    </row>
    <row r="259" spans="1:5" x14ac:dyDescent="0.25">
      <c r="A259" s="6"/>
      <c r="B259" s="7"/>
      <c r="C259" s="19"/>
      <c r="D259" s="80" t="str">
        <f t="shared" si="6"/>
        <v/>
      </c>
      <c r="E259" s="23" t="str">
        <f t="shared" si="7"/>
        <v/>
      </c>
    </row>
    <row r="260" spans="1:5" x14ac:dyDescent="0.25">
      <c r="A260" s="6"/>
      <c r="B260" s="7"/>
      <c r="C260" s="19"/>
      <c r="D260" s="80" t="str">
        <f t="shared" si="6"/>
        <v/>
      </c>
      <c r="E260" s="23" t="str">
        <f t="shared" si="7"/>
        <v/>
      </c>
    </row>
    <row r="261" spans="1:5" x14ac:dyDescent="0.25">
      <c r="A261" s="6"/>
      <c r="B261" s="7"/>
      <c r="C261" s="19"/>
      <c r="D261" s="80" t="str">
        <f t="shared" si="6"/>
        <v/>
      </c>
      <c r="E261" s="23" t="str">
        <f t="shared" si="7"/>
        <v/>
      </c>
    </row>
    <row r="262" spans="1:5" x14ac:dyDescent="0.25">
      <c r="A262" s="6"/>
      <c r="B262" s="7"/>
      <c r="C262" s="19"/>
      <c r="D262" s="80" t="str">
        <f t="shared" si="6"/>
        <v/>
      </c>
      <c r="E262" s="23" t="str">
        <f t="shared" si="7"/>
        <v/>
      </c>
    </row>
    <row r="263" spans="1:5" x14ac:dyDescent="0.25">
      <c r="A263" s="6"/>
      <c r="B263" s="7"/>
      <c r="C263" s="19"/>
      <c r="D263" s="80" t="str">
        <f t="shared" si="6"/>
        <v/>
      </c>
      <c r="E263" s="23" t="str">
        <f t="shared" si="7"/>
        <v/>
      </c>
    </row>
    <row r="264" spans="1:5" x14ac:dyDescent="0.25">
      <c r="A264" s="6"/>
      <c r="B264" s="7"/>
      <c r="C264" s="19"/>
      <c r="D264" s="80" t="str">
        <f t="shared" si="6"/>
        <v/>
      </c>
      <c r="E264" s="23" t="str">
        <f t="shared" si="7"/>
        <v/>
      </c>
    </row>
    <row r="265" spans="1:5" x14ac:dyDescent="0.25">
      <c r="A265" s="6"/>
      <c r="B265" s="7"/>
      <c r="C265" s="19"/>
      <c r="D265" s="80" t="str">
        <f t="shared" si="6"/>
        <v/>
      </c>
      <c r="E265" s="23" t="str">
        <f t="shared" si="7"/>
        <v/>
      </c>
    </row>
    <row r="266" spans="1:5" x14ac:dyDescent="0.25">
      <c r="A266" s="6"/>
      <c r="B266" s="7"/>
      <c r="C266" s="19"/>
      <c r="D266" s="80" t="str">
        <f t="shared" si="6"/>
        <v/>
      </c>
      <c r="E266" s="23" t="str">
        <f t="shared" si="7"/>
        <v/>
      </c>
    </row>
    <row r="267" spans="1:5" x14ac:dyDescent="0.25">
      <c r="A267" s="6"/>
      <c r="B267" s="7"/>
      <c r="C267" s="19"/>
      <c r="D267" s="80" t="str">
        <f t="shared" ref="D267:D330" si="8">IF(C267="","",IF(C267/$C$8&gt;=0.5,"Pass","Needs Improvement"))</f>
        <v/>
      </c>
      <c r="E267" s="23" t="str">
        <f t="shared" ref="E267:E330" si="9">IFERROR(_xlfn.RANK.EQ(C267,$C$10:$C$531,0),"")</f>
        <v/>
      </c>
    </row>
    <row r="268" spans="1:5" x14ac:dyDescent="0.25">
      <c r="A268" s="6"/>
      <c r="B268" s="7"/>
      <c r="C268" s="19"/>
      <c r="D268" s="80" t="str">
        <f t="shared" si="8"/>
        <v/>
      </c>
      <c r="E268" s="23" t="str">
        <f t="shared" si="9"/>
        <v/>
      </c>
    </row>
    <row r="269" spans="1:5" x14ac:dyDescent="0.25">
      <c r="A269" s="6"/>
      <c r="B269" s="7"/>
      <c r="C269" s="19"/>
      <c r="D269" s="80" t="str">
        <f t="shared" si="8"/>
        <v/>
      </c>
      <c r="E269" s="23" t="str">
        <f t="shared" si="9"/>
        <v/>
      </c>
    </row>
    <row r="270" spans="1:5" x14ac:dyDescent="0.25">
      <c r="A270" s="6"/>
      <c r="B270" s="7"/>
      <c r="C270" s="19"/>
      <c r="D270" s="80" t="str">
        <f t="shared" si="8"/>
        <v/>
      </c>
      <c r="E270" s="23" t="str">
        <f t="shared" si="9"/>
        <v/>
      </c>
    </row>
    <row r="271" spans="1:5" x14ac:dyDescent="0.25">
      <c r="A271" s="6"/>
      <c r="B271" s="7"/>
      <c r="C271" s="19"/>
      <c r="D271" s="80" t="str">
        <f t="shared" si="8"/>
        <v/>
      </c>
      <c r="E271" s="23" t="str">
        <f t="shared" si="9"/>
        <v/>
      </c>
    </row>
    <row r="272" spans="1:5" x14ac:dyDescent="0.25">
      <c r="A272" s="6"/>
      <c r="B272" s="7"/>
      <c r="C272" s="19"/>
      <c r="D272" s="80" t="str">
        <f t="shared" si="8"/>
        <v/>
      </c>
      <c r="E272" s="23" t="str">
        <f t="shared" si="9"/>
        <v/>
      </c>
    </row>
    <row r="273" spans="1:5" x14ac:dyDescent="0.25">
      <c r="A273" s="6"/>
      <c r="B273" s="7"/>
      <c r="C273" s="19"/>
      <c r="D273" s="80" t="str">
        <f t="shared" si="8"/>
        <v/>
      </c>
      <c r="E273" s="23" t="str">
        <f t="shared" si="9"/>
        <v/>
      </c>
    </row>
    <row r="274" spans="1:5" x14ac:dyDescent="0.25">
      <c r="A274" s="6"/>
      <c r="B274" s="7"/>
      <c r="C274" s="19"/>
      <c r="D274" s="80" t="str">
        <f t="shared" si="8"/>
        <v/>
      </c>
      <c r="E274" s="23" t="str">
        <f t="shared" si="9"/>
        <v/>
      </c>
    </row>
    <row r="275" spans="1:5" x14ac:dyDescent="0.25">
      <c r="A275" s="6"/>
      <c r="B275" s="7"/>
      <c r="C275" s="19"/>
      <c r="D275" s="80" t="str">
        <f t="shared" si="8"/>
        <v/>
      </c>
      <c r="E275" s="23" t="str">
        <f t="shared" si="9"/>
        <v/>
      </c>
    </row>
    <row r="276" spans="1:5" x14ac:dyDescent="0.25">
      <c r="A276" s="6"/>
      <c r="B276" s="7"/>
      <c r="C276" s="19"/>
      <c r="D276" s="80" t="str">
        <f t="shared" si="8"/>
        <v/>
      </c>
      <c r="E276" s="23" t="str">
        <f t="shared" si="9"/>
        <v/>
      </c>
    </row>
    <row r="277" spans="1:5" x14ac:dyDescent="0.25">
      <c r="A277" s="6"/>
      <c r="B277" s="7"/>
      <c r="C277" s="19"/>
      <c r="D277" s="80" t="str">
        <f t="shared" si="8"/>
        <v/>
      </c>
      <c r="E277" s="23" t="str">
        <f t="shared" si="9"/>
        <v/>
      </c>
    </row>
    <row r="278" spans="1:5" x14ac:dyDescent="0.25">
      <c r="A278" s="6"/>
      <c r="B278" s="7"/>
      <c r="C278" s="19"/>
      <c r="D278" s="80" t="str">
        <f t="shared" si="8"/>
        <v/>
      </c>
      <c r="E278" s="23" t="str">
        <f t="shared" si="9"/>
        <v/>
      </c>
    </row>
    <row r="279" spans="1:5" x14ac:dyDescent="0.25">
      <c r="A279" s="6"/>
      <c r="B279" s="7"/>
      <c r="C279" s="19"/>
      <c r="D279" s="80" t="str">
        <f t="shared" si="8"/>
        <v/>
      </c>
      <c r="E279" s="23" t="str">
        <f t="shared" si="9"/>
        <v/>
      </c>
    </row>
    <row r="280" spans="1:5" x14ac:dyDescent="0.25">
      <c r="A280" s="6"/>
      <c r="B280" s="7"/>
      <c r="C280" s="19"/>
      <c r="D280" s="80" t="str">
        <f t="shared" si="8"/>
        <v/>
      </c>
      <c r="E280" s="23" t="str">
        <f t="shared" si="9"/>
        <v/>
      </c>
    </row>
    <row r="281" spans="1:5" x14ac:dyDescent="0.25">
      <c r="A281" s="6"/>
      <c r="B281" s="7"/>
      <c r="C281" s="19"/>
      <c r="D281" s="80" t="str">
        <f t="shared" si="8"/>
        <v/>
      </c>
      <c r="E281" s="23" t="str">
        <f t="shared" si="9"/>
        <v/>
      </c>
    </row>
    <row r="282" spans="1:5" x14ac:dyDescent="0.25">
      <c r="A282" s="6"/>
      <c r="B282" s="7"/>
      <c r="C282" s="19"/>
      <c r="D282" s="80" t="str">
        <f t="shared" si="8"/>
        <v/>
      </c>
      <c r="E282" s="23" t="str">
        <f t="shared" si="9"/>
        <v/>
      </c>
    </row>
    <row r="283" spans="1:5" x14ac:dyDescent="0.25">
      <c r="A283" s="6"/>
      <c r="B283" s="7"/>
      <c r="C283" s="19"/>
      <c r="D283" s="80" t="str">
        <f t="shared" si="8"/>
        <v/>
      </c>
      <c r="E283" s="23" t="str">
        <f t="shared" si="9"/>
        <v/>
      </c>
    </row>
    <row r="284" spans="1:5" x14ac:dyDescent="0.25">
      <c r="A284" s="6"/>
      <c r="B284" s="7"/>
      <c r="C284" s="19"/>
      <c r="D284" s="80" t="str">
        <f t="shared" si="8"/>
        <v/>
      </c>
      <c r="E284" s="23" t="str">
        <f t="shared" si="9"/>
        <v/>
      </c>
    </row>
    <row r="285" spans="1:5" x14ac:dyDescent="0.25">
      <c r="A285" s="6"/>
      <c r="B285" s="7"/>
      <c r="C285" s="19"/>
      <c r="D285" s="80" t="str">
        <f t="shared" si="8"/>
        <v/>
      </c>
      <c r="E285" s="23" t="str">
        <f t="shared" si="9"/>
        <v/>
      </c>
    </row>
    <row r="286" spans="1:5" x14ac:dyDescent="0.25">
      <c r="A286" s="6"/>
      <c r="B286" s="7"/>
      <c r="C286" s="19"/>
      <c r="D286" s="80" t="str">
        <f t="shared" si="8"/>
        <v/>
      </c>
      <c r="E286" s="23" t="str">
        <f t="shared" si="9"/>
        <v/>
      </c>
    </row>
    <row r="287" spans="1:5" x14ac:dyDescent="0.25">
      <c r="A287" s="6"/>
      <c r="B287" s="7"/>
      <c r="C287" s="19"/>
      <c r="D287" s="80" t="str">
        <f t="shared" si="8"/>
        <v/>
      </c>
      <c r="E287" s="23" t="str">
        <f t="shared" si="9"/>
        <v/>
      </c>
    </row>
    <row r="288" spans="1:5" x14ac:dyDescent="0.25">
      <c r="A288" s="6"/>
      <c r="B288" s="7"/>
      <c r="C288" s="19"/>
      <c r="D288" s="80" t="str">
        <f t="shared" si="8"/>
        <v/>
      </c>
      <c r="E288" s="23" t="str">
        <f t="shared" si="9"/>
        <v/>
      </c>
    </row>
    <row r="289" spans="1:5" x14ac:dyDescent="0.25">
      <c r="A289" s="6"/>
      <c r="B289" s="7"/>
      <c r="C289" s="19"/>
      <c r="D289" s="80" t="str">
        <f t="shared" si="8"/>
        <v/>
      </c>
      <c r="E289" s="23" t="str">
        <f t="shared" si="9"/>
        <v/>
      </c>
    </row>
    <row r="290" spans="1:5" x14ac:dyDescent="0.25">
      <c r="A290" s="6"/>
      <c r="B290" s="7"/>
      <c r="C290" s="19"/>
      <c r="D290" s="80" t="str">
        <f t="shared" si="8"/>
        <v/>
      </c>
      <c r="E290" s="23" t="str">
        <f t="shared" si="9"/>
        <v/>
      </c>
    </row>
    <row r="291" spans="1:5" x14ac:dyDescent="0.25">
      <c r="A291" s="6"/>
      <c r="B291" s="7"/>
      <c r="C291" s="19"/>
      <c r="D291" s="80" t="str">
        <f t="shared" si="8"/>
        <v/>
      </c>
      <c r="E291" s="23" t="str">
        <f t="shared" si="9"/>
        <v/>
      </c>
    </row>
    <row r="292" spans="1:5" x14ac:dyDescent="0.25">
      <c r="A292" s="6"/>
      <c r="B292" s="7"/>
      <c r="C292" s="19"/>
      <c r="D292" s="80" t="str">
        <f t="shared" si="8"/>
        <v/>
      </c>
      <c r="E292" s="23" t="str">
        <f t="shared" si="9"/>
        <v/>
      </c>
    </row>
    <row r="293" spans="1:5" x14ac:dyDescent="0.25">
      <c r="A293" s="6"/>
      <c r="B293" s="7"/>
      <c r="C293" s="19"/>
      <c r="D293" s="80" t="str">
        <f t="shared" si="8"/>
        <v/>
      </c>
      <c r="E293" s="23" t="str">
        <f t="shared" si="9"/>
        <v/>
      </c>
    </row>
    <row r="294" spans="1:5" x14ac:dyDescent="0.25">
      <c r="A294" s="6"/>
      <c r="B294" s="7"/>
      <c r="C294" s="19"/>
      <c r="D294" s="80" t="str">
        <f t="shared" si="8"/>
        <v/>
      </c>
      <c r="E294" s="23" t="str">
        <f t="shared" si="9"/>
        <v/>
      </c>
    </row>
    <row r="295" spans="1:5" x14ac:dyDescent="0.25">
      <c r="A295" s="6"/>
      <c r="B295" s="7"/>
      <c r="C295" s="19"/>
      <c r="D295" s="80" t="str">
        <f t="shared" si="8"/>
        <v/>
      </c>
      <c r="E295" s="23" t="str">
        <f t="shared" si="9"/>
        <v/>
      </c>
    </row>
    <row r="296" spans="1:5" x14ac:dyDescent="0.25">
      <c r="A296" s="6"/>
      <c r="B296" s="7"/>
      <c r="C296" s="19"/>
      <c r="D296" s="80" t="str">
        <f t="shared" si="8"/>
        <v/>
      </c>
      <c r="E296" s="23" t="str">
        <f t="shared" si="9"/>
        <v/>
      </c>
    </row>
    <row r="297" spans="1:5" x14ac:dyDescent="0.25">
      <c r="A297" s="6"/>
      <c r="B297" s="7"/>
      <c r="C297" s="19"/>
      <c r="D297" s="80" t="str">
        <f t="shared" si="8"/>
        <v/>
      </c>
      <c r="E297" s="23" t="str">
        <f t="shared" si="9"/>
        <v/>
      </c>
    </row>
    <row r="298" spans="1:5" x14ac:dyDescent="0.25">
      <c r="A298" s="6"/>
      <c r="B298" s="7"/>
      <c r="C298" s="19"/>
      <c r="D298" s="80" t="str">
        <f t="shared" si="8"/>
        <v/>
      </c>
      <c r="E298" s="23" t="str">
        <f t="shared" si="9"/>
        <v/>
      </c>
    </row>
    <row r="299" spans="1:5" x14ac:dyDescent="0.25">
      <c r="A299" s="6"/>
      <c r="B299" s="7"/>
      <c r="C299" s="19"/>
      <c r="D299" s="80" t="str">
        <f t="shared" si="8"/>
        <v/>
      </c>
      <c r="E299" s="23" t="str">
        <f t="shared" si="9"/>
        <v/>
      </c>
    </row>
    <row r="300" spans="1:5" x14ac:dyDescent="0.25">
      <c r="A300" s="6"/>
      <c r="B300" s="7"/>
      <c r="C300" s="19"/>
      <c r="D300" s="80" t="str">
        <f t="shared" si="8"/>
        <v/>
      </c>
      <c r="E300" s="23" t="str">
        <f t="shared" si="9"/>
        <v/>
      </c>
    </row>
    <row r="301" spans="1:5" x14ac:dyDescent="0.25">
      <c r="A301" s="6"/>
      <c r="B301" s="7"/>
      <c r="C301" s="19"/>
      <c r="D301" s="80" t="str">
        <f t="shared" si="8"/>
        <v/>
      </c>
      <c r="E301" s="23" t="str">
        <f t="shared" si="9"/>
        <v/>
      </c>
    </row>
    <row r="302" spans="1:5" x14ac:dyDescent="0.25">
      <c r="A302" s="6"/>
      <c r="B302" s="7"/>
      <c r="C302" s="19"/>
      <c r="D302" s="80" t="str">
        <f t="shared" si="8"/>
        <v/>
      </c>
      <c r="E302" s="23" t="str">
        <f t="shared" si="9"/>
        <v/>
      </c>
    </row>
    <row r="303" spans="1:5" x14ac:dyDescent="0.25">
      <c r="A303" s="6"/>
      <c r="B303" s="7"/>
      <c r="C303" s="19"/>
      <c r="D303" s="80" t="str">
        <f t="shared" si="8"/>
        <v/>
      </c>
      <c r="E303" s="23" t="str">
        <f t="shared" si="9"/>
        <v/>
      </c>
    </row>
    <row r="304" spans="1:5" x14ac:dyDescent="0.25">
      <c r="A304" s="6"/>
      <c r="B304" s="7"/>
      <c r="C304" s="19"/>
      <c r="D304" s="80" t="str">
        <f t="shared" si="8"/>
        <v/>
      </c>
      <c r="E304" s="23" t="str">
        <f t="shared" si="9"/>
        <v/>
      </c>
    </row>
    <row r="305" spans="1:5" x14ac:dyDescent="0.25">
      <c r="A305" s="6"/>
      <c r="B305" s="7"/>
      <c r="C305" s="19"/>
      <c r="D305" s="80" t="str">
        <f t="shared" si="8"/>
        <v/>
      </c>
      <c r="E305" s="23" t="str">
        <f t="shared" si="9"/>
        <v/>
      </c>
    </row>
    <row r="306" spans="1:5" x14ac:dyDescent="0.25">
      <c r="A306" s="6"/>
      <c r="B306" s="7"/>
      <c r="C306" s="19"/>
      <c r="D306" s="80" t="str">
        <f t="shared" si="8"/>
        <v/>
      </c>
      <c r="E306" s="23" t="str">
        <f t="shared" si="9"/>
        <v/>
      </c>
    </row>
    <row r="307" spans="1:5" x14ac:dyDescent="0.25">
      <c r="A307" s="6"/>
      <c r="B307" s="7"/>
      <c r="C307" s="19"/>
      <c r="D307" s="80" t="str">
        <f t="shared" si="8"/>
        <v/>
      </c>
      <c r="E307" s="23" t="str">
        <f t="shared" si="9"/>
        <v/>
      </c>
    </row>
    <row r="308" spans="1:5" x14ac:dyDescent="0.25">
      <c r="A308" s="6"/>
      <c r="B308" s="7"/>
      <c r="C308" s="19"/>
      <c r="D308" s="80" t="str">
        <f t="shared" si="8"/>
        <v/>
      </c>
      <c r="E308" s="23" t="str">
        <f t="shared" si="9"/>
        <v/>
      </c>
    </row>
    <row r="309" spans="1:5" x14ac:dyDescent="0.25">
      <c r="A309" s="6"/>
      <c r="B309" s="7"/>
      <c r="C309" s="19"/>
      <c r="D309" s="80" t="str">
        <f t="shared" si="8"/>
        <v/>
      </c>
      <c r="E309" s="23" t="str">
        <f t="shared" si="9"/>
        <v/>
      </c>
    </row>
    <row r="310" spans="1:5" x14ac:dyDescent="0.25">
      <c r="A310" s="6"/>
      <c r="B310" s="7"/>
      <c r="C310" s="19"/>
      <c r="D310" s="80" t="str">
        <f t="shared" si="8"/>
        <v/>
      </c>
      <c r="E310" s="23" t="str">
        <f t="shared" si="9"/>
        <v/>
      </c>
    </row>
    <row r="311" spans="1:5" x14ac:dyDescent="0.25">
      <c r="A311" s="6"/>
      <c r="B311" s="7"/>
      <c r="C311" s="19"/>
      <c r="D311" s="80" t="str">
        <f t="shared" si="8"/>
        <v/>
      </c>
      <c r="E311" s="23" t="str">
        <f t="shared" si="9"/>
        <v/>
      </c>
    </row>
    <row r="312" spans="1:5" x14ac:dyDescent="0.25">
      <c r="A312" s="6"/>
      <c r="B312" s="7"/>
      <c r="C312" s="19"/>
      <c r="D312" s="80" t="str">
        <f t="shared" si="8"/>
        <v/>
      </c>
      <c r="E312" s="23" t="str">
        <f t="shared" si="9"/>
        <v/>
      </c>
    </row>
    <row r="313" spans="1:5" x14ac:dyDescent="0.25">
      <c r="A313" s="6"/>
      <c r="B313" s="7"/>
      <c r="C313" s="19"/>
      <c r="D313" s="80" t="str">
        <f t="shared" si="8"/>
        <v/>
      </c>
      <c r="E313" s="23" t="str">
        <f t="shared" si="9"/>
        <v/>
      </c>
    </row>
    <row r="314" spans="1:5" x14ac:dyDescent="0.25">
      <c r="A314" s="6"/>
      <c r="B314" s="7"/>
      <c r="C314" s="19"/>
      <c r="D314" s="80" t="str">
        <f t="shared" si="8"/>
        <v/>
      </c>
      <c r="E314" s="23" t="str">
        <f t="shared" si="9"/>
        <v/>
      </c>
    </row>
    <row r="315" spans="1:5" x14ac:dyDescent="0.25">
      <c r="A315" s="6"/>
      <c r="B315" s="7"/>
      <c r="C315" s="19"/>
      <c r="D315" s="80" t="str">
        <f t="shared" si="8"/>
        <v/>
      </c>
      <c r="E315" s="23" t="str">
        <f t="shared" si="9"/>
        <v/>
      </c>
    </row>
    <row r="316" spans="1:5" x14ac:dyDescent="0.25">
      <c r="A316" s="6"/>
      <c r="B316" s="7"/>
      <c r="C316" s="19"/>
      <c r="D316" s="80" t="str">
        <f t="shared" si="8"/>
        <v/>
      </c>
      <c r="E316" s="23" t="str">
        <f t="shared" si="9"/>
        <v/>
      </c>
    </row>
    <row r="317" spans="1:5" x14ac:dyDescent="0.25">
      <c r="A317" s="6"/>
      <c r="B317" s="7"/>
      <c r="C317" s="19"/>
      <c r="D317" s="80" t="str">
        <f t="shared" si="8"/>
        <v/>
      </c>
      <c r="E317" s="23" t="str">
        <f t="shared" si="9"/>
        <v/>
      </c>
    </row>
    <row r="318" spans="1:5" x14ac:dyDescent="0.25">
      <c r="A318" s="6"/>
      <c r="B318" s="7"/>
      <c r="C318" s="19"/>
      <c r="D318" s="80" t="str">
        <f t="shared" si="8"/>
        <v/>
      </c>
      <c r="E318" s="23" t="str">
        <f t="shared" si="9"/>
        <v/>
      </c>
    </row>
    <row r="319" spans="1:5" x14ac:dyDescent="0.25">
      <c r="A319" s="6"/>
      <c r="B319" s="7"/>
      <c r="C319" s="19"/>
      <c r="D319" s="80" t="str">
        <f t="shared" si="8"/>
        <v/>
      </c>
      <c r="E319" s="23" t="str">
        <f t="shared" si="9"/>
        <v/>
      </c>
    </row>
    <row r="320" spans="1:5" x14ac:dyDescent="0.25">
      <c r="A320" s="6"/>
      <c r="B320" s="7"/>
      <c r="C320" s="19"/>
      <c r="D320" s="80" t="str">
        <f t="shared" si="8"/>
        <v/>
      </c>
      <c r="E320" s="23" t="str">
        <f t="shared" si="9"/>
        <v/>
      </c>
    </row>
    <row r="321" spans="1:5" x14ac:dyDescent="0.25">
      <c r="A321" s="6"/>
      <c r="B321" s="7"/>
      <c r="C321" s="19"/>
      <c r="D321" s="80" t="str">
        <f t="shared" si="8"/>
        <v/>
      </c>
      <c r="E321" s="23" t="str">
        <f t="shared" si="9"/>
        <v/>
      </c>
    </row>
    <row r="322" spans="1:5" x14ac:dyDescent="0.25">
      <c r="A322" s="6"/>
      <c r="B322" s="7"/>
      <c r="C322" s="19"/>
      <c r="D322" s="80" t="str">
        <f t="shared" si="8"/>
        <v/>
      </c>
      <c r="E322" s="23" t="str">
        <f t="shared" si="9"/>
        <v/>
      </c>
    </row>
    <row r="323" spans="1:5" x14ac:dyDescent="0.25">
      <c r="A323" s="6"/>
      <c r="B323" s="7"/>
      <c r="C323" s="19"/>
      <c r="D323" s="80" t="str">
        <f t="shared" si="8"/>
        <v/>
      </c>
      <c r="E323" s="23" t="str">
        <f t="shared" si="9"/>
        <v/>
      </c>
    </row>
    <row r="324" spans="1:5" x14ac:dyDescent="0.25">
      <c r="A324" s="6"/>
      <c r="B324" s="7"/>
      <c r="C324" s="19"/>
      <c r="D324" s="80" t="str">
        <f t="shared" si="8"/>
        <v/>
      </c>
      <c r="E324" s="23" t="str">
        <f t="shared" si="9"/>
        <v/>
      </c>
    </row>
    <row r="325" spans="1:5" x14ac:dyDescent="0.25">
      <c r="A325" s="6"/>
      <c r="B325" s="7"/>
      <c r="C325" s="19"/>
      <c r="D325" s="80" t="str">
        <f t="shared" si="8"/>
        <v/>
      </c>
      <c r="E325" s="23" t="str">
        <f t="shared" si="9"/>
        <v/>
      </c>
    </row>
    <row r="326" spans="1:5" x14ac:dyDescent="0.25">
      <c r="A326" s="6"/>
      <c r="B326" s="7"/>
      <c r="C326" s="19"/>
      <c r="D326" s="80" t="str">
        <f t="shared" si="8"/>
        <v/>
      </c>
      <c r="E326" s="23" t="str">
        <f t="shared" si="9"/>
        <v/>
      </c>
    </row>
    <row r="327" spans="1:5" x14ac:dyDescent="0.25">
      <c r="A327" s="6"/>
      <c r="B327" s="7"/>
      <c r="C327" s="19"/>
      <c r="D327" s="80" t="str">
        <f t="shared" si="8"/>
        <v/>
      </c>
      <c r="E327" s="23" t="str">
        <f t="shared" si="9"/>
        <v/>
      </c>
    </row>
    <row r="328" spans="1:5" x14ac:dyDescent="0.25">
      <c r="A328" s="6"/>
      <c r="B328" s="7"/>
      <c r="C328" s="19"/>
      <c r="D328" s="80" t="str">
        <f t="shared" si="8"/>
        <v/>
      </c>
      <c r="E328" s="23" t="str">
        <f t="shared" si="9"/>
        <v/>
      </c>
    </row>
    <row r="329" spans="1:5" x14ac:dyDescent="0.25">
      <c r="A329" s="6"/>
      <c r="B329" s="7"/>
      <c r="C329" s="19"/>
      <c r="D329" s="80" t="str">
        <f t="shared" si="8"/>
        <v/>
      </c>
      <c r="E329" s="23" t="str">
        <f t="shared" si="9"/>
        <v/>
      </c>
    </row>
    <row r="330" spans="1:5" x14ac:dyDescent="0.25">
      <c r="A330" s="6"/>
      <c r="B330" s="7"/>
      <c r="C330" s="19"/>
      <c r="D330" s="80" t="str">
        <f t="shared" si="8"/>
        <v/>
      </c>
      <c r="E330" s="23" t="str">
        <f t="shared" si="9"/>
        <v/>
      </c>
    </row>
    <row r="331" spans="1:5" x14ac:dyDescent="0.25">
      <c r="A331" s="6"/>
      <c r="B331" s="7"/>
      <c r="C331" s="19"/>
      <c r="D331" s="80" t="str">
        <f t="shared" ref="D331:D394" si="10">IF(C331="","",IF(C331/$C$8&gt;=0.5,"Pass","Needs Improvement"))</f>
        <v/>
      </c>
      <c r="E331" s="23" t="str">
        <f t="shared" ref="E331:E394" si="11">IFERROR(_xlfn.RANK.EQ(C331,$C$10:$C$531,0),"")</f>
        <v/>
      </c>
    </row>
    <row r="332" spans="1:5" x14ac:dyDescent="0.25">
      <c r="A332" s="6"/>
      <c r="B332" s="7"/>
      <c r="C332" s="19"/>
      <c r="D332" s="80" t="str">
        <f t="shared" si="10"/>
        <v/>
      </c>
      <c r="E332" s="23" t="str">
        <f t="shared" si="11"/>
        <v/>
      </c>
    </row>
    <row r="333" spans="1:5" x14ac:dyDescent="0.25">
      <c r="A333" s="6"/>
      <c r="B333" s="7"/>
      <c r="C333" s="19"/>
      <c r="D333" s="80" t="str">
        <f t="shared" si="10"/>
        <v/>
      </c>
      <c r="E333" s="23" t="str">
        <f t="shared" si="11"/>
        <v/>
      </c>
    </row>
    <row r="334" spans="1:5" x14ac:dyDescent="0.25">
      <c r="A334" s="6"/>
      <c r="B334" s="7"/>
      <c r="C334" s="19"/>
      <c r="D334" s="80" t="str">
        <f t="shared" si="10"/>
        <v/>
      </c>
      <c r="E334" s="23" t="str">
        <f t="shared" si="11"/>
        <v/>
      </c>
    </row>
    <row r="335" spans="1:5" x14ac:dyDescent="0.25">
      <c r="A335" s="6"/>
      <c r="B335" s="7"/>
      <c r="C335" s="19"/>
      <c r="D335" s="80" t="str">
        <f t="shared" si="10"/>
        <v/>
      </c>
      <c r="E335" s="23" t="str">
        <f t="shared" si="11"/>
        <v/>
      </c>
    </row>
    <row r="336" spans="1:5" x14ac:dyDescent="0.25">
      <c r="A336" s="6"/>
      <c r="B336" s="7"/>
      <c r="C336" s="19"/>
      <c r="D336" s="80" t="str">
        <f t="shared" si="10"/>
        <v/>
      </c>
      <c r="E336" s="23" t="str">
        <f t="shared" si="11"/>
        <v/>
      </c>
    </row>
    <row r="337" spans="1:5" x14ac:dyDescent="0.25">
      <c r="A337" s="6"/>
      <c r="B337" s="7"/>
      <c r="C337" s="19"/>
      <c r="D337" s="80" t="str">
        <f t="shared" si="10"/>
        <v/>
      </c>
      <c r="E337" s="23" t="str">
        <f t="shared" si="11"/>
        <v/>
      </c>
    </row>
    <row r="338" spans="1:5" x14ac:dyDescent="0.25">
      <c r="A338" s="6"/>
      <c r="B338" s="7"/>
      <c r="C338" s="19"/>
      <c r="D338" s="80" t="str">
        <f t="shared" si="10"/>
        <v/>
      </c>
      <c r="E338" s="23" t="str">
        <f t="shared" si="11"/>
        <v/>
      </c>
    </row>
    <row r="339" spans="1:5" x14ac:dyDescent="0.25">
      <c r="A339" s="6"/>
      <c r="B339" s="7"/>
      <c r="C339" s="19"/>
      <c r="D339" s="80" t="str">
        <f t="shared" si="10"/>
        <v/>
      </c>
      <c r="E339" s="23" t="str">
        <f t="shared" si="11"/>
        <v/>
      </c>
    </row>
    <row r="340" spans="1:5" x14ac:dyDescent="0.25">
      <c r="A340" s="6"/>
      <c r="B340" s="7"/>
      <c r="C340" s="19"/>
      <c r="D340" s="80" t="str">
        <f t="shared" si="10"/>
        <v/>
      </c>
      <c r="E340" s="23" t="str">
        <f t="shared" si="11"/>
        <v/>
      </c>
    </row>
    <row r="341" spans="1:5" x14ac:dyDescent="0.25">
      <c r="A341" s="6"/>
      <c r="B341" s="7"/>
      <c r="C341" s="19"/>
      <c r="D341" s="80" t="str">
        <f t="shared" si="10"/>
        <v/>
      </c>
      <c r="E341" s="23" t="str">
        <f t="shared" si="11"/>
        <v/>
      </c>
    </row>
    <row r="342" spans="1:5" x14ac:dyDescent="0.25">
      <c r="A342" s="6"/>
      <c r="B342" s="7"/>
      <c r="C342" s="19"/>
      <c r="D342" s="80" t="str">
        <f t="shared" si="10"/>
        <v/>
      </c>
      <c r="E342" s="23" t="str">
        <f t="shared" si="11"/>
        <v/>
      </c>
    </row>
    <row r="343" spans="1:5" x14ac:dyDescent="0.25">
      <c r="A343" s="6"/>
      <c r="B343" s="7"/>
      <c r="C343" s="19"/>
      <c r="D343" s="80" t="str">
        <f t="shared" si="10"/>
        <v/>
      </c>
      <c r="E343" s="23" t="str">
        <f t="shared" si="11"/>
        <v/>
      </c>
    </row>
    <row r="344" spans="1:5" x14ac:dyDescent="0.25">
      <c r="A344" s="6"/>
      <c r="B344" s="7"/>
      <c r="C344" s="19"/>
      <c r="D344" s="80" t="str">
        <f t="shared" si="10"/>
        <v/>
      </c>
      <c r="E344" s="23" t="str">
        <f t="shared" si="11"/>
        <v/>
      </c>
    </row>
    <row r="345" spans="1:5" x14ac:dyDescent="0.25">
      <c r="A345" s="6"/>
      <c r="B345" s="7"/>
      <c r="C345" s="19"/>
      <c r="D345" s="80" t="str">
        <f t="shared" si="10"/>
        <v/>
      </c>
      <c r="E345" s="23" t="str">
        <f t="shared" si="11"/>
        <v/>
      </c>
    </row>
    <row r="346" spans="1:5" x14ac:dyDescent="0.25">
      <c r="A346" s="6"/>
      <c r="B346" s="7"/>
      <c r="C346" s="19"/>
      <c r="D346" s="80" t="str">
        <f t="shared" si="10"/>
        <v/>
      </c>
      <c r="E346" s="23" t="str">
        <f t="shared" si="11"/>
        <v/>
      </c>
    </row>
    <row r="347" spans="1:5" x14ac:dyDescent="0.25">
      <c r="A347" s="6"/>
      <c r="B347" s="7"/>
      <c r="C347" s="19"/>
      <c r="D347" s="80" t="str">
        <f t="shared" si="10"/>
        <v/>
      </c>
      <c r="E347" s="23" t="str">
        <f t="shared" si="11"/>
        <v/>
      </c>
    </row>
    <row r="348" spans="1:5" x14ac:dyDescent="0.25">
      <c r="A348" s="6"/>
      <c r="B348" s="7"/>
      <c r="C348" s="19"/>
      <c r="D348" s="80" t="str">
        <f t="shared" si="10"/>
        <v/>
      </c>
      <c r="E348" s="23" t="str">
        <f t="shared" si="11"/>
        <v/>
      </c>
    </row>
    <row r="349" spans="1:5" x14ac:dyDescent="0.25">
      <c r="A349" s="6"/>
      <c r="B349" s="7"/>
      <c r="C349" s="19"/>
      <c r="D349" s="80" t="str">
        <f t="shared" si="10"/>
        <v/>
      </c>
      <c r="E349" s="23" t="str">
        <f t="shared" si="11"/>
        <v/>
      </c>
    </row>
    <row r="350" spans="1:5" x14ac:dyDescent="0.25">
      <c r="A350" s="6"/>
      <c r="B350" s="7"/>
      <c r="C350" s="19"/>
      <c r="D350" s="80" t="str">
        <f t="shared" si="10"/>
        <v/>
      </c>
      <c r="E350" s="23" t="str">
        <f t="shared" si="11"/>
        <v/>
      </c>
    </row>
    <row r="351" spans="1:5" x14ac:dyDescent="0.25">
      <c r="A351" s="6"/>
      <c r="B351" s="7"/>
      <c r="C351" s="19"/>
      <c r="D351" s="80" t="str">
        <f t="shared" si="10"/>
        <v/>
      </c>
      <c r="E351" s="23" t="str">
        <f t="shared" si="11"/>
        <v/>
      </c>
    </row>
    <row r="352" spans="1:5" x14ac:dyDescent="0.25">
      <c r="A352" s="6"/>
      <c r="B352" s="7"/>
      <c r="C352" s="19"/>
      <c r="D352" s="80" t="str">
        <f t="shared" si="10"/>
        <v/>
      </c>
      <c r="E352" s="23" t="str">
        <f t="shared" si="11"/>
        <v/>
      </c>
    </row>
    <row r="353" spans="1:5" x14ac:dyDescent="0.25">
      <c r="A353" s="6"/>
      <c r="B353" s="7"/>
      <c r="C353" s="19"/>
      <c r="D353" s="80" t="str">
        <f t="shared" si="10"/>
        <v/>
      </c>
      <c r="E353" s="23" t="str">
        <f t="shared" si="11"/>
        <v/>
      </c>
    </row>
    <row r="354" spans="1:5" x14ac:dyDescent="0.25">
      <c r="A354" s="6"/>
      <c r="B354" s="7"/>
      <c r="C354" s="19"/>
      <c r="D354" s="80" t="str">
        <f t="shared" si="10"/>
        <v/>
      </c>
      <c r="E354" s="23" t="str">
        <f t="shared" si="11"/>
        <v/>
      </c>
    </row>
    <row r="355" spans="1:5" x14ac:dyDescent="0.25">
      <c r="A355" s="6"/>
      <c r="B355" s="7"/>
      <c r="C355" s="19"/>
      <c r="D355" s="80" t="str">
        <f t="shared" si="10"/>
        <v/>
      </c>
      <c r="E355" s="23" t="str">
        <f t="shared" si="11"/>
        <v/>
      </c>
    </row>
    <row r="356" spans="1:5" x14ac:dyDescent="0.25">
      <c r="A356" s="6"/>
      <c r="B356" s="7"/>
      <c r="C356" s="19"/>
      <c r="D356" s="80" t="str">
        <f t="shared" si="10"/>
        <v/>
      </c>
      <c r="E356" s="23" t="str">
        <f t="shared" si="11"/>
        <v/>
      </c>
    </row>
    <row r="357" spans="1:5" x14ac:dyDescent="0.25">
      <c r="A357" s="6"/>
      <c r="B357" s="7"/>
      <c r="C357" s="19"/>
      <c r="D357" s="80" t="str">
        <f t="shared" si="10"/>
        <v/>
      </c>
      <c r="E357" s="23" t="str">
        <f t="shared" si="11"/>
        <v/>
      </c>
    </row>
    <row r="358" spans="1:5" x14ac:dyDescent="0.25">
      <c r="A358" s="6"/>
      <c r="B358" s="7"/>
      <c r="C358" s="19"/>
      <c r="D358" s="80" t="str">
        <f t="shared" si="10"/>
        <v/>
      </c>
      <c r="E358" s="23" t="str">
        <f t="shared" si="11"/>
        <v/>
      </c>
    </row>
    <row r="359" spans="1:5" x14ac:dyDescent="0.25">
      <c r="A359" s="6"/>
      <c r="B359" s="7"/>
      <c r="C359" s="19"/>
      <c r="D359" s="80" t="str">
        <f t="shared" si="10"/>
        <v/>
      </c>
      <c r="E359" s="23" t="str">
        <f t="shared" si="11"/>
        <v/>
      </c>
    </row>
    <row r="360" spans="1:5" x14ac:dyDescent="0.25">
      <c r="A360" s="6"/>
      <c r="B360" s="7"/>
      <c r="C360" s="19"/>
      <c r="D360" s="80" t="str">
        <f t="shared" si="10"/>
        <v/>
      </c>
      <c r="E360" s="23" t="str">
        <f t="shared" si="11"/>
        <v/>
      </c>
    </row>
    <row r="361" spans="1:5" x14ac:dyDescent="0.25">
      <c r="A361" s="6"/>
      <c r="B361" s="7"/>
      <c r="C361" s="19"/>
      <c r="D361" s="80" t="str">
        <f t="shared" si="10"/>
        <v/>
      </c>
      <c r="E361" s="23" t="str">
        <f t="shared" si="11"/>
        <v/>
      </c>
    </row>
    <row r="362" spans="1:5" x14ac:dyDescent="0.25">
      <c r="A362" s="6"/>
      <c r="B362" s="7"/>
      <c r="C362" s="19"/>
      <c r="D362" s="80" t="str">
        <f t="shared" si="10"/>
        <v/>
      </c>
      <c r="E362" s="23" t="str">
        <f t="shared" si="11"/>
        <v/>
      </c>
    </row>
    <row r="363" spans="1:5" x14ac:dyDescent="0.25">
      <c r="A363" s="6"/>
      <c r="B363" s="7"/>
      <c r="C363" s="19"/>
      <c r="D363" s="80" t="str">
        <f t="shared" si="10"/>
        <v/>
      </c>
      <c r="E363" s="23" t="str">
        <f t="shared" si="11"/>
        <v/>
      </c>
    </row>
    <row r="364" spans="1:5" x14ac:dyDescent="0.25">
      <c r="A364" s="6"/>
      <c r="B364" s="7"/>
      <c r="C364" s="19"/>
      <c r="D364" s="80" t="str">
        <f t="shared" si="10"/>
        <v/>
      </c>
      <c r="E364" s="23" t="str">
        <f t="shared" si="11"/>
        <v/>
      </c>
    </row>
    <row r="365" spans="1:5" x14ac:dyDescent="0.25">
      <c r="A365" s="6"/>
      <c r="B365" s="7"/>
      <c r="C365" s="19"/>
      <c r="D365" s="80" t="str">
        <f t="shared" si="10"/>
        <v/>
      </c>
      <c r="E365" s="23" t="str">
        <f t="shared" si="11"/>
        <v/>
      </c>
    </row>
    <row r="366" spans="1:5" x14ac:dyDescent="0.25">
      <c r="A366" s="6"/>
      <c r="B366" s="7"/>
      <c r="C366" s="19"/>
      <c r="D366" s="80" t="str">
        <f t="shared" si="10"/>
        <v/>
      </c>
      <c r="E366" s="23" t="str">
        <f t="shared" si="11"/>
        <v/>
      </c>
    </row>
    <row r="367" spans="1:5" x14ac:dyDescent="0.25">
      <c r="A367" s="6"/>
      <c r="B367" s="7"/>
      <c r="C367" s="19"/>
      <c r="D367" s="80" t="str">
        <f t="shared" si="10"/>
        <v/>
      </c>
      <c r="E367" s="23" t="str">
        <f t="shared" si="11"/>
        <v/>
      </c>
    </row>
    <row r="368" spans="1:5" x14ac:dyDescent="0.25">
      <c r="A368" s="6"/>
      <c r="B368" s="7"/>
      <c r="C368" s="19"/>
      <c r="D368" s="80" t="str">
        <f t="shared" si="10"/>
        <v/>
      </c>
      <c r="E368" s="23" t="str">
        <f t="shared" si="11"/>
        <v/>
      </c>
    </row>
    <row r="369" spans="1:5" x14ac:dyDescent="0.25">
      <c r="A369" s="6"/>
      <c r="B369" s="7"/>
      <c r="C369" s="19"/>
      <c r="D369" s="80" t="str">
        <f t="shared" si="10"/>
        <v/>
      </c>
      <c r="E369" s="23" t="str">
        <f t="shared" si="11"/>
        <v/>
      </c>
    </row>
    <row r="370" spans="1:5" x14ac:dyDescent="0.25">
      <c r="A370" s="6"/>
      <c r="B370" s="7"/>
      <c r="C370" s="19"/>
      <c r="D370" s="80" t="str">
        <f t="shared" si="10"/>
        <v/>
      </c>
      <c r="E370" s="23" t="str">
        <f t="shared" si="11"/>
        <v/>
      </c>
    </row>
    <row r="371" spans="1:5" x14ac:dyDescent="0.25">
      <c r="A371" s="6"/>
      <c r="B371" s="7"/>
      <c r="C371" s="19"/>
      <c r="D371" s="80" t="str">
        <f t="shared" si="10"/>
        <v/>
      </c>
      <c r="E371" s="23" t="str">
        <f t="shared" si="11"/>
        <v/>
      </c>
    </row>
    <row r="372" spans="1:5" x14ac:dyDescent="0.25">
      <c r="A372" s="6"/>
      <c r="B372" s="7"/>
      <c r="C372" s="19"/>
      <c r="D372" s="80" t="str">
        <f t="shared" si="10"/>
        <v/>
      </c>
      <c r="E372" s="23" t="str">
        <f t="shared" si="11"/>
        <v/>
      </c>
    </row>
    <row r="373" spans="1:5" x14ac:dyDescent="0.25">
      <c r="A373" s="6"/>
      <c r="B373" s="7"/>
      <c r="C373" s="19"/>
      <c r="D373" s="80" t="str">
        <f t="shared" si="10"/>
        <v/>
      </c>
      <c r="E373" s="23" t="str">
        <f t="shared" si="11"/>
        <v/>
      </c>
    </row>
    <row r="374" spans="1:5" x14ac:dyDescent="0.25">
      <c r="A374" s="6"/>
      <c r="B374" s="7"/>
      <c r="C374" s="19"/>
      <c r="D374" s="80" t="str">
        <f t="shared" si="10"/>
        <v/>
      </c>
      <c r="E374" s="23" t="str">
        <f t="shared" si="11"/>
        <v/>
      </c>
    </row>
    <row r="375" spans="1:5" x14ac:dyDescent="0.25">
      <c r="A375" s="6"/>
      <c r="B375" s="7"/>
      <c r="C375" s="19"/>
      <c r="D375" s="80" t="str">
        <f t="shared" si="10"/>
        <v/>
      </c>
      <c r="E375" s="23" t="str">
        <f t="shared" si="11"/>
        <v/>
      </c>
    </row>
    <row r="376" spans="1:5" x14ac:dyDescent="0.25">
      <c r="A376" s="6"/>
      <c r="B376" s="7"/>
      <c r="C376" s="19"/>
      <c r="D376" s="80" t="str">
        <f t="shared" si="10"/>
        <v/>
      </c>
      <c r="E376" s="23" t="str">
        <f t="shared" si="11"/>
        <v/>
      </c>
    </row>
    <row r="377" spans="1:5" x14ac:dyDescent="0.25">
      <c r="A377" s="6"/>
      <c r="B377" s="7"/>
      <c r="C377" s="19"/>
      <c r="D377" s="80" t="str">
        <f t="shared" si="10"/>
        <v/>
      </c>
      <c r="E377" s="23" t="str">
        <f t="shared" si="11"/>
        <v/>
      </c>
    </row>
    <row r="378" spans="1:5" x14ac:dyDescent="0.25">
      <c r="A378" s="6"/>
      <c r="B378" s="7"/>
      <c r="C378" s="19"/>
      <c r="D378" s="80" t="str">
        <f t="shared" si="10"/>
        <v/>
      </c>
      <c r="E378" s="23" t="str">
        <f t="shared" si="11"/>
        <v/>
      </c>
    </row>
    <row r="379" spans="1:5" x14ac:dyDescent="0.25">
      <c r="A379" s="6"/>
      <c r="B379" s="7"/>
      <c r="C379" s="19"/>
      <c r="D379" s="80" t="str">
        <f t="shared" si="10"/>
        <v/>
      </c>
      <c r="E379" s="23" t="str">
        <f t="shared" si="11"/>
        <v/>
      </c>
    </row>
    <row r="380" spans="1:5" x14ac:dyDescent="0.25">
      <c r="A380" s="6"/>
      <c r="B380" s="7"/>
      <c r="C380" s="19"/>
      <c r="D380" s="80" t="str">
        <f t="shared" si="10"/>
        <v/>
      </c>
      <c r="E380" s="23" t="str">
        <f t="shared" si="11"/>
        <v/>
      </c>
    </row>
    <row r="381" spans="1:5" x14ac:dyDescent="0.25">
      <c r="A381" s="6"/>
      <c r="B381" s="7"/>
      <c r="C381" s="19"/>
      <c r="D381" s="80" t="str">
        <f t="shared" si="10"/>
        <v/>
      </c>
      <c r="E381" s="23" t="str">
        <f t="shared" si="11"/>
        <v/>
      </c>
    </row>
    <row r="382" spans="1:5" x14ac:dyDescent="0.25">
      <c r="A382" s="6"/>
      <c r="B382" s="7"/>
      <c r="C382" s="19"/>
      <c r="D382" s="80" t="str">
        <f t="shared" si="10"/>
        <v/>
      </c>
      <c r="E382" s="23" t="str">
        <f t="shared" si="11"/>
        <v/>
      </c>
    </row>
    <row r="383" spans="1:5" x14ac:dyDescent="0.25">
      <c r="A383" s="6"/>
      <c r="B383" s="7"/>
      <c r="C383" s="19"/>
      <c r="D383" s="80" t="str">
        <f t="shared" si="10"/>
        <v/>
      </c>
      <c r="E383" s="23" t="str">
        <f t="shared" si="11"/>
        <v/>
      </c>
    </row>
    <row r="384" spans="1:5" x14ac:dyDescent="0.25">
      <c r="A384" s="6"/>
      <c r="B384" s="7"/>
      <c r="C384" s="19"/>
      <c r="D384" s="80" t="str">
        <f t="shared" si="10"/>
        <v/>
      </c>
      <c r="E384" s="23" t="str">
        <f t="shared" si="11"/>
        <v/>
      </c>
    </row>
    <row r="385" spans="1:5" x14ac:dyDescent="0.25">
      <c r="A385" s="6"/>
      <c r="B385" s="7"/>
      <c r="C385" s="19"/>
      <c r="D385" s="80" t="str">
        <f t="shared" si="10"/>
        <v/>
      </c>
      <c r="E385" s="23" t="str">
        <f t="shared" si="11"/>
        <v/>
      </c>
    </row>
    <row r="386" spans="1:5" x14ac:dyDescent="0.25">
      <c r="A386" s="6"/>
      <c r="B386" s="7"/>
      <c r="C386" s="19"/>
      <c r="D386" s="80" t="str">
        <f t="shared" si="10"/>
        <v/>
      </c>
      <c r="E386" s="23" t="str">
        <f t="shared" si="11"/>
        <v/>
      </c>
    </row>
    <row r="387" spans="1:5" x14ac:dyDescent="0.25">
      <c r="A387" s="6"/>
      <c r="B387" s="7"/>
      <c r="C387" s="19"/>
      <c r="D387" s="80" t="str">
        <f t="shared" si="10"/>
        <v/>
      </c>
      <c r="E387" s="23" t="str">
        <f t="shared" si="11"/>
        <v/>
      </c>
    </row>
    <row r="388" spans="1:5" x14ac:dyDescent="0.25">
      <c r="A388" s="6"/>
      <c r="B388" s="7"/>
      <c r="C388" s="19"/>
      <c r="D388" s="80" t="str">
        <f t="shared" si="10"/>
        <v/>
      </c>
      <c r="E388" s="23" t="str">
        <f t="shared" si="11"/>
        <v/>
      </c>
    </row>
    <row r="389" spans="1:5" x14ac:dyDescent="0.25">
      <c r="A389" s="6"/>
      <c r="B389" s="7"/>
      <c r="C389" s="19"/>
      <c r="D389" s="80" t="str">
        <f t="shared" si="10"/>
        <v/>
      </c>
      <c r="E389" s="23" t="str">
        <f t="shared" si="11"/>
        <v/>
      </c>
    </row>
    <row r="390" spans="1:5" x14ac:dyDescent="0.25">
      <c r="A390" s="6"/>
      <c r="B390" s="7"/>
      <c r="C390" s="19"/>
      <c r="D390" s="80" t="str">
        <f t="shared" si="10"/>
        <v/>
      </c>
      <c r="E390" s="23" t="str">
        <f t="shared" si="11"/>
        <v/>
      </c>
    </row>
    <row r="391" spans="1:5" x14ac:dyDescent="0.25">
      <c r="A391" s="6"/>
      <c r="B391" s="7"/>
      <c r="C391" s="19"/>
      <c r="D391" s="80" t="str">
        <f t="shared" si="10"/>
        <v/>
      </c>
      <c r="E391" s="23" t="str">
        <f t="shared" si="11"/>
        <v/>
      </c>
    </row>
    <row r="392" spans="1:5" x14ac:dyDescent="0.25">
      <c r="A392" s="6"/>
      <c r="B392" s="7"/>
      <c r="C392" s="19"/>
      <c r="D392" s="80" t="str">
        <f t="shared" si="10"/>
        <v/>
      </c>
      <c r="E392" s="23" t="str">
        <f t="shared" si="11"/>
        <v/>
      </c>
    </row>
    <row r="393" spans="1:5" x14ac:dyDescent="0.25">
      <c r="A393" s="6"/>
      <c r="B393" s="7"/>
      <c r="C393" s="19"/>
      <c r="D393" s="80" t="str">
        <f t="shared" si="10"/>
        <v/>
      </c>
      <c r="E393" s="23" t="str">
        <f t="shared" si="11"/>
        <v/>
      </c>
    </row>
    <row r="394" spans="1:5" x14ac:dyDescent="0.25">
      <c r="A394" s="6"/>
      <c r="B394" s="7"/>
      <c r="C394" s="19"/>
      <c r="D394" s="80" t="str">
        <f t="shared" si="10"/>
        <v/>
      </c>
      <c r="E394" s="23" t="str">
        <f t="shared" si="11"/>
        <v/>
      </c>
    </row>
    <row r="395" spans="1:5" x14ac:dyDescent="0.25">
      <c r="A395" s="6"/>
      <c r="B395" s="7"/>
      <c r="C395" s="19"/>
      <c r="D395" s="80" t="str">
        <f t="shared" ref="D395:D458" si="12">IF(C395="","",IF(C395/$C$8&gt;=0.5,"Pass","Needs Improvement"))</f>
        <v/>
      </c>
      <c r="E395" s="23" t="str">
        <f t="shared" ref="E395:E458" si="13">IFERROR(_xlfn.RANK.EQ(C395,$C$10:$C$531,0),"")</f>
        <v/>
      </c>
    </row>
    <row r="396" spans="1:5" x14ac:dyDescent="0.25">
      <c r="A396" s="6"/>
      <c r="B396" s="7"/>
      <c r="C396" s="19"/>
      <c r="D396" s="80" t="str">
        <f t="shared" si="12"/>
        <v/>
      </c>
      <c r="E396" s="23" t="str">
        <f t="shared" si="13"/>
        <v/>
      </c>
    </row>
    <row r="397" spans="1:5" x14ac:dyDescent="0.25">
      <c r="A397" s="6"/>
      <c r="B397" s="7"/>
      <c r="C397" s="19"/>
      <c r="D397" s="80" t="str">
        <f t="shared" si="12"/>
        <v/>
      </c>
      <c r="E397" s="23" t="str">
        <f t="shared" si="13"/>
        <v/>
      </c>
    </row>
    <row r="398" spans="1:5" x14ac:dyDescent="0.25">
      <c r="A398" s="6"/>
      <c r="B398" s="7"/>
      <c r="C398" s="19"/>
      <c r="D398" s="80" t="str">
        <f t="shared" si="12"/>
        <v/>
      </c>
      <c r="E398" s="23" t="str">
        <f t="shared" si="13"/>
        <v/>
      </c>
    </row>
    <row r="399" spans="1:5" x14ac:dyDescent="0.25">
      <c r="A399" s="6"/>
      <c r="B399" s="7"/>
      <c r="C399" s="19"/>
      <c r="D399" s="80" t="str">
        <f t="shared" si="12"/>
        <v/>
      </c>
      <c r="E399" s="23" t="str">
        <f t="shared" si="13"/>
        <v/>
      </c>
    </row>
    <row r="400" spans="1:5" x14ac:dyDescent="0.25">
      <c r="A400" s="6"/>
      <c r="B400" s="7"/>
      <c r="C400" s="19"/>
      <c r="D400" s="80" t="str">
        <f t="shared" si="12"/>
        <v/>
      </c>
      <c r="E400" s="23" t="str">
        <f t="shared" si="13"/>
        <v/>
      </c>
    </row>
    <row r="401" spans="1:5" x14ac:dyDescent="0.25">
      <c r="A401" s="6"/>
      <c r="B401" s="7"/>
      <c r="C401" s="19"/>
      <c r="D401" s="80" t="str">
        <f t="shared" si="12"/>
        <v/>
      </c>
      <c r="E401" s="23" t="str">
        <f t="shared" si="13"/>
        <v/>
      </c>
    </row>
    <row r="402" spans="1:5" x14ac:dyDescent="0.25">
      <c r="A402" s="6"/>
      <c r="B402" s="7"/>
      <c r="C402" s="19"/>
      <c r="D402" s="80" t="str">
        <f t="shared" si="12"/>
        <v/>
      </c>
      <c r="E402" s="23" t="str">
        <f t="shared" si="13"/>
        <v/>
      </c>
    </row>
    <row r="403" spans="1:5" x14ac:dyDescent="0.25">
      <c r="A403" s="6"/>
      <c r="B403" s="7"/>
      <c r="C403" s="19"/>
      <c r="D403" s="80" t="str">
        <f t="shared" si="12"/>
        <v/>
      </c>
      <c r="E403" s="23" t="str">
        <f t="shared" si="13"/>
        <v/>
      </c>
    </row>
    <row r="404" spans="1:5" x14ac:dyDescent="0.25">
      <c r="A404" s="6"/>
      <c r="B404" s="7"/>
      <c r="C404" s="19"/>
      <c r="D404" s="80" t="str">
        <f t="shared" si="12"/>
        <v/>
      </c>
      <c r="E404" s="23" t="str">
        <f t="shared" si="13"/>
        <v/>
      </c>
    </row>
    <row r="405" spans="1:5" x14ac:dyDescent="0.25">
      <c r="A405" s="6"/>
      <c r="B405" s="7"/>
      <c r="C405" s="19"/>
      <c r="D405" s="80" t="str">
        <f t="shared" si="12"/>
        <v/>
      </c>
      <c r="E405" s="23" t="str">
        <f t="shared" si="13"/>
        <v/>
      </c>
    </row>
    <row r="406" spans="1:5" x14ac:dyDescent="0.25">
      <c r="A406" s="6"/>
      <c r="B406" s="7"/>
      <c r="C406" s="19"/>
      <c r="D406" s="80" t="str">
        <f t="shared" si="12"/>
        <v/>
      </c>
      <c r="E406" s="23" t="str">
        <f t="shared" si="13"/>
        <v/>
      </c>
    </row>
    <row r="407" spans="1:5" x14ac:dyDescent="0.25">
      <c r="A407" s="6"/>
      <c r="B407" s="7"/>
      <c r="C407" s="19"/>
      <c r="D407" s="80" t="str">
        <f t="shared" si="12"/>
        <v/>
      </c>
      <c r="E407" s="23" t="str">
        <f t="shared" si="13"/>
        <v/>
      </c>
    </row>
    <row r="408" spans="1:5" x14ac:dyDescent="0.25">
      <c r="A408" s="6"/>
      <c r="B408" s="7"/>
      <c r="C408" s="19"/>
      <c r="D408" s="80" t="str">
        <f t="shared" si="12"/>
        <v/>
      </c>
      <c r="E408" s="23" t="str">
        <f t="shared" si="13"/>
        <v/>
      </c>
    </row>
    <row r="409" spans="1:5" x14ac:dyDescent="0.25">
      <c r="A409" s="6"/>
      <c r="B409" s="7"/>
      <c r="C409" s="19"/>
      <c r="D409" s="80" t="str">
        <f t="shared" si="12"/>
        <v/>
      </c>
      <c r="E409" s="23" t="str">
        <f t="shared" si="13"/>
        <v/>
      </c>
    </row>
    <row r="410" spans="1:5" x14ac:dyDescent="0.25">
      <c r="A410" s="6"/>
      <c r="B410" s="7"/>
      <c r="C410" s="19"/>
      <c r="D410" s="80" t="str">
        <f t="shared" si="12"/>
        <v/>
      </c>
      <c r="E410" s="23" t="str">
        <f t="shared" si="13"/>
        <v/>
      </c>
    </row>
    <row r="411" spans="1:5" x14ac:dyDescent="0.25">
      <c r="A411" s="6"/>
      <c r="B411" s="7"/>
      <c r="C411" s="19"/>
      <c r="D411" s="80" t="str">
        <f t="shared" si="12"/>
        <v/>
      </c>
      <c r="E411" s="23" t="str">
        <f t="shared" si="13"/>
        <v/>
      </c>
    </row>
    <row r="412" spans="1:5" x14ac:dyDescent="0.25">
      <c r="A412" s="6"/>
      <c r="B412" s="7"/>
      <c r="C412" s="19"/>
      <c r="D412" s="80" t="str">
        <f t="shared" si="12"/>
        <v/>
      </c>
      <c r="E412" s="23" t="str">
        <f t="shared" si="13"/>
        <v/>
      </c>
    </row>
    <row r="413" spans="1:5" x14ac:dyDescent="0.25">
      <c r="A413" s="6"/>
      <c r="B413" s="7"/>
      <c r="C413" s="19"/>
      <c r="D413" s="80" t="str">
        <f t="shared" si="12"/>
        <v/>
      </c>
      <c r="E413" s="23" t="str">
        <f t="shared" si="13"/>
        <v/>
      </c>
    </row>
    <row r="414" spans="1:5" x14ac:dyDescent="0.25">
      <c r="A414" s="6"/>
      <c r="B414" s="7"/>
      <c r="C414" s="19"/>
      <c r="D414" s="80" t="str">
        <f t="shared" si="12"/>
        <v/>
      </c>
      <c r="E414" s="23" t="str">
        <f t="shared" si="13"/>
        <v/>
      </c>
    </row>
    <row r="415" spans="1:5" x14ac:dyDescent="0.25">
      <c r="A415" s="6"/>
      <c r="B415" s="7"/>
      <c r="C415" s="19"/>
      <c r="D415" s="80" t="str">
        <f t="shared" si="12"/>
        <v/>
      </c>
      <c r="E415" s="23" t="str">
        <f t="shared" si="13"/>
        <v/>
      </c>
    </row>
    <row r="416" spans="1:5" x14ac:dyDescent="0.25">
      <c r="A416" s="6"/>
      <c r="B416" s="7"/>
      <c r="C416" s="19"/>
      <c r="D416" s="80" t="str">
        <f t="shared" si="12"/>
        <v/>
      </c>
      <c r="E416" s="23" t="str">
        <f t="shared" si="13"/>
        <v/>
      </c>
    </row>
    <row r="417" spans="1:5" x14ac:dyDescent="0.25">
      <c r="A417" s="6"/>
      <c r="B417" s="7"/>
      <c r="C417" s="19"/>
      <c r="D417" s="80" t="str">
        <f t="shared" si="12"/>
        <v/>
      </c>
      <c r="E417" s="23" t="str">
        <f t="shared" si="13"/>
        <v/>
      </c>
    </row>
    <row r="418" spans="1:5" x14ac:dyDescent="0.25">
      <c r="A418" s="6"/>
      <c r="B418" s="7"/>
      <c r="C418" s="19"/>
      <c r="D418" s="80" t="str">
        <f t="shared" si="12"/>
        <v/>
      </c>
      <c r="E418" s="23" t="str">
        <f t="shared" si="13"/>
        <v/>
      </c>
    </row>
    <row r="419" spans="1:5" x14ac:dyDescent="0.25">
      <c r="A419" s="6"/>
      <c r="B419" s="7"/>
      <c r="C419" s="19"/>
      <c r="D419" s="80" t="str">
        <f t="shared" si="12"/>
        <v/>
      </c>
      <c r="E419" s="23" t="str">
        <f t="shared" si="13"/>
        <v/>
      </c>
    </row>
    <row r="420" spans="1:5" x14ac:dyDescent="0.25">
      <c r="A420" s="6"/>
      <c r="B420" s="7"/>
      <c r="C420" s="19"/>
      <c r="D420" s="80" t="str">
        <f t="shared" si="12"/>
        <v/>
      </c>
      <c r="E420" s="23" t="str">
        <f t="shared" si="13"/>
        <v/>
      </c>
    </row>
    <row r="421" spans="1:5" x14ac:dyDescent="0.25">
      <c r="A421" s="6"/>
      <c r="B421" s="7"/>
      <c r="C421" s="19"/>
      <c r="D421" s="80" t="str">
        <f t="shared" si="12"/>
        <v/>
      </c>
      <c r="E421" s="23" t="str">
        <f t="shared" si="13"/>
        <v/>
      </c>
    </row>
    <row r="422" spans="1:5" x14ac:dyDescent="0.25">
      <c r="A422" s="6"/>
      <c r="B422" s="7"/>
      <c r="C422" s="19"/>
      <c r="D422" s="80" t="str">
        <f t="shared" si="12"/>
        <v/>
      </c>
      <c r="E422" s="23" t="str">
        <f t="shared" si="13"/>
        <v/>
      </c>
    </row>
    <row r="423" spans="1:5" x14ac:dyDescent="0.25">
      <c r="A423" s="6"/>
      <c r="B423" s="7"/>
      <c r="C423" s="19"/>
      <c r="D423" s="80" t="str">
        <f t="shared" si="12"/>
        <v/>
      </c>
      <c r="E423" s="23" t="str">
        <f t="shared" si="13"/>
        <v/>
      </c>
    </row>
    <row r="424" spans="1:5" x14ac:dyDescent="0.25">
      <c r="A424" s="6"/>
      <c r="B424" s="7"/>
      <c r="C424" s="19"/>
      <c r="D424" s="80" t="str">
        <f t="shared" si="12"/>
        <v/>
      </c>
      <c r="E424" s="23" t="str">
        <f t="shared" si="13"/>
        <v/>
      </c>
    </row>
    <row r="425" spans="1:5" x14ac:dyDescent="0.25">
      <c r="A425" s="6"/>
      <c r="B425" s="7"/>
      <c r="C425" s="19"/>
      <c r="D425" s="80" t="str">
        <f t="shared" si="12"/>
        <v/>
      </c>
      <c r="E425" s="23" t="str">
        <f t="shared" si="13"/>
        <v/>
      </c>
    </row>
    <row r="426" spans="1:5" x14ac:dyDescent="0.25">
      <c r="A426" s="6"/>
      <c r="B426" s="7"/>
      <c r="C426" s="19"/>
      <c r="D426" s="80" t="str">
        <f t="shared" si="12"/>
        <v/>
      </c>
      <c r="E426" s="23" t="str">
        <f t="shared" si="13"/>
        <v/>
      </c>
    </row>
    <row r="427" spans="1:5" x14ac:dyDescent="0.25">
      <c r="A427" s="6"/>
      <c r="B427" s="7"/>
      <c r="C427" s="19"/>
      <c r="D427" s="80" t="str">
        <f t="shared" si="12"/>
        <v/>
      </c>
      <c r="E427" s="23" t="str">
        <f t="shared" si="13"/>
        <v/>
      </c>
    </row>
    <row r="428" spans="1:5" x14ac:dyDescent="0.25">
      <c r="A428" s="6"/>
      <c r="B428" s="7"/>
      <c r="C428" s="19"/>
      <c r="D428" s="80" t="str">
        <f t="shared" si="12"/>
        <v/>
      </c>
      <c r="E428" s="23" t="str">
        <f t="shared" si="13"/>
        <v/>
      </c>
    </row>
    <row r="429" spans="1:5" x14ac:dyDescent="0.25">
      <c r="A429" s="6"/>
      <c r="B429" s="7"/>
      <c r="C429" s="19"/>
      <c r="D429" s="80" t="str">
        <f t="shared" si="12"/>
        <v/>
      </c>
      <c r="E429" s="23" t="str">
        <f t="shared" si="13"/>
        <v/>
      </c>
    </row>
    <row r="430" spans="1:5" x14ac:dyDescent="0.25">
      <c r="A430" s="6"/>
      <c r="B430" s="7"/>
      <c r="C430" s="19"/>
      <c r="D430" s="80" t="str">
        <f t="shared" si="12"/>
        <v/>
      </c>
      <c r="E430" s="23" t="str">
        <f t="shared" si="13"/>
        <v/>
      </c>
    </row>
    <row r="431" spans="1:5" x14ac:dyDescent="0.25">
      <c r="A431" s="6"/>
      <c r="B431" s="7"/>
      <c r="C431" s="19"/>
      <c r="D431" s="80" t="str">
        <f t="shared" si="12"/>
        <v/>
      </c>
      <c r="E431" s="23" t="str">
        <f t="shared" si="13"/>
        <v/>
      </c>
    </row>
    <row r="432" spans="1:5" x14ac:dyDescent="0.25">
      <c r="A432" s="6"/>
      <c r="B432" s="7"/>
      <c r="C432" s="19"/>
      <c r="D432" s="80" t="str">
        <f t="shared" si="12"/>
        <v/>
      </c>
      <c r="E432" s="23" t="str">
        <f t="shared" si="13"/>
        <v/>
      </c>
    </row>
    <row r="433" spans="1:5" x14ac:dyDescent="0.25">
      <c r="A433" s="6"/>
      <c r="B433" s="7"/>
      <c r="C433" s="19"/>
      <c r="D433" s="80" t="str">
        <f t="shared" si="12"/>
        <v/>
      </c>
      <c r="E433" s="23" t="str">
        <f t="shared" si="13"/>
        <v/>
      </c>
    </row>
    <row r="434" spans="1:5" x14ac:dyDescent="0.25">
      <c r="A434" s="6"/>
      <c r="B434" s="7"/>
      <c r="C434" s="19"/>
      <c r="D434" s="80" t="str">
        <f t="shared" si="12"/>
        <v/>
      </c>
      <c r="E434" s="23" t="str">
        <f t="shared" si="13"/>
        <v/>
      </c>
    </row>
    <row r="435" spans="1:5" x14ac:dyDescent="0.25">
      <c r="A435" s="6"/>
      <c r="B435" s="7"/>
      <c r="C435" s="19"/>
      <c r="D435" s="80" t="str">
        <f t="shared" si="12"/>
        <v/>
      </c>
      <c r="E435" s="23" t="str">
        <f t="shared" si="13"/>
        <v/>
      </c>
    </row>
    <row r="436" spans="1:5" x14ac:dyDescent="0.25">
      <c r="A436" s="6"/>
      <c r="B436" s="7"/>
      <c r="C436" s="19"/>
      <c r="D436" s="80" t="str">
        <f t="shared" si="12"/>
        <v/>
      </c>
      <c r="E436" s="23" t="str">
        <f t="shared" si="13"/>
        <v/>
      </c>
    </row>
    <row r="437" spans="1:5" x14ac:dyDescent="0.25">
      <c r="A437" s="6"/>
      <c r="B437" s="7"/>
      <c r="C437" s="19"/>
      <c r="D437" s="80" t="str">
        <f t="shared" si="12"/>
        <v/>
      </c>
      <c r="E437" s="23" t="str">
        <f t="shared" si="13"/>
        <v/>
      </c>
    </row>
    <row r="438" spans="1:5" x14ac:dyDescent="0.25">
      <c r="A438" s="6"/>
      <c r="B438" s="7"/>
      <c r="C438" s="19"/>
      <c r="D438" s="80" t="str">
        <f t="shared" si="12"/>
        <v/>
      </c>
      <c r="E438" s="23" t="str">
        <f t="shared" si="13"/>
        <v/>
      </c>
    </row>
    <row r="439" spans="1:5" x14ac:dyDescent="0.25">
      <c r="A439" s="6"/>
      <c r="B439" s="7"/>
      <c r="C439" s="19"/>
      <c r="D439" s="80" t="str">
        <f t="shared" si="12"/>
        <v/>
      </c>
      <c r="E439" s="23" t="str">
        <f t="shared" si="13"/>
        <v/>
      </c>
    </row>
    <row r="440" spans="1:5" x14ac:dyDescent="0.25">
      <c r="A440" s="6"/>
      <c r="B440" s="7"/>
      <c r="C440" s="19"/>
      <c r="D440" s="80" t="str">
        <f t="shared" si="12"/>
        <v/>
      </c>
      <c r="E440" s="23" t="str">
        <f t="shared" si="13"/>
        <v/>
      </c>
    </row>
    <row r="441" spans="1:5" x14ac:dyDescent="0.25">
      <c r="A441" s="6"/>
      <c r="B441" s="7"/>
      <c r="C441" s="19"/>
      <c r="D441" s="80" t="str">
        <f t="shared" si="12"/>
        <v/>
      </c>
      <c r="E441" s="23" t="str">
        <f t="shared" si="13"/>
        <v/>
      </c>
    </row>
    <row r="442" spans="1:5" x14ac:dyDescent="0.25">
      <c r="A442" s="6"/>
      <c r="B442" s="7"/>
      <c r="C442" s="19"/>
      <c r="D442" s="80" t="str">
        <f t="shared" si="12"/>
        <v/>
      </c>
      <c r="E442" s="23" t="str">
        <f t="shared" si="13"/>
        <v/>
      </c>
    </row>
    <row r="443" spans="1:5" x14ac:dyDescent="0.25">
      <c r="A443" s="6"/>
      <c r="B443" s="7"/>
      <c r="C443" s="19"/>
      <c r="D443" s="80" t="str">
        <f t="shared" si="12"/>
        <v/>
      </c>
      <c r="E443" s="23" t="str">
        <f t="shared" si="13"/>
        <v/>
      </c>
    </row>
    <row r="444" spans="1:5" x14ac:dyDescent="0.25">
      <c r="A444" s="6"/>
      <c r="B444" s="7"/>
      <c r="C444" s="19"/>
      <c r="D444" s="80" t="str">
        <f t="shared" si="12"/>
        <v/>
      </c>
      <c r="E444" s="23" t="str">
        <f t="shared" si="13"/>
        <v/>
      </c>
    </row>
    <row r="445" spans="1:5" x14ac:dyDescent="0.25">
      <c r="A445" s="6"/>
      <c r="B445" s="7"/>
      <c r="C445" s="19"/>
      <c r="D445" s="80" t="str">
        <f t="shared" si="12"/>
        <v/>
      </c>
      <c r="E445" s="23" t="str">
        <f t="shared" si="13"/>
        <v/>
      </c>
    </row>
    <row r="446" spans="1:5" x14ac:dyDescent="0.25">
      <c r="A446" s="6"/>
      <c r="B446" s="7"/>
      <c r="C446" s="19"/>
      <c r="D446" s="80" t="str">
        <f t="shared" si="12"/>
        <v/>
      </c>
      <c r="E446" s="23" t="str">
        <f t="shared" si="13"/>
        <v/>
      </c>
    </row>
    <row r="447" spans="1:5" x14ac:dyDescent="0.25">
      <c r="A447" s="6"/>
      <c r="B447" s="7"/>
      <c r="C447" s="19"/>
      <c r="D447" s="80" t="str">
        <f t="shared" si="12"/>
        <v/>
      </c>
      <c r="E447" s="23" t="str">
        <f t="shared" si="13"/>
        <v/>
      </c>
    </row>
    <row r="448" spans="1:5" x14ac:dyDescent="0.25">
      <c r="A448" s="6"/>
      <c r="B448" s="7"/>
      <c r="C448" s="19"/>
      <c r="D448" s="80" t="str">
        <f t="shared" si="12"/>
        <v/>
      </c>
      <c r="E448" s="23" t="str">
        <f t="shared" si="13"/>
        <v/>
      </c>
    </row>
    <row r="449" spans="1:5" x14ac:dyDescent="0.25">
      <c r="A449" s="6"/>
      <c r="B449" s="7"/>
      <c r="C449" s="19"/>
      <c r="D449" s="80" t="str">
        <f t="shared" si="12"/>
        <v/>
      </c>
      <c r="E449" s="23" t="str">
        <f t="shared" si="13"/>
        <v/>
      </c>
    </row>
    <row r="450" spans="1:5" x14ac:dyDescent="0.25">
      <c r="A450" s="6"/>
      <c r="B450" s="7"/>
      <c r="C450" s="19"/>
      <c r="D450" s="80" t="str">
        <f t="shared" si="12"/>
        <v/>
      </c>
      <c r="E450" s="23" t="str">
        <f t="shared" si="13"/>
        <v/>
      </c>
    </row>
    <row r="451" spans="1:5" x14ac:dyDescent="0.25">
      <c r="A451" s="6"/>
      <c r="B451" s="7"/>
      <c r="C451" s="19"/>
      <c r="D451" s="80" t="str">
        <f t="shared" si="12"/>
        <v/>
      </c>
      <c r="E451" s="23" t="str">
        <f t="shared" si="13"/>
        <v/>
      </c>
    </row>
    <row r="452" spans="1:5" x14ac:dyDescent="0.25">
      <c r="A452" s="6"/>
      <c r="B452" s="7"/>
      <c r="C452" s="19"/>
      <c r="D452" s="80" t="str">
        <f t="shared" si="12"/>
        <v/>
      </c>
      <c r="E452" s="23" t="str">
        <f t="shared" si="13"/>
        <v/>
      </c>
    </row>
    <row r="453" spans="1:5" x14ac:dyDescent="0.25">
      <c r="A453" s="6"/>
      <c r="B453" s="7"/>
      <c r="C453" s="19"/>
      <c r="D453" s="80" t="str">
        <f t="shared" si="12"/>
        <v/>
      </c>
      <c r="E453" s="23" t="str">
        <f t="shared" si="13"/>
        <v/>
      </c>
    </row>
    <row r="454" spans="1:5" x14ac:dyDescent="0.25">
      <c r="A454" s="6"/>
      <c r="B454" s="7"/>
      <c r="C454" s="19"/>
      <c r="D454" s="80" t="str">
        <f t="shared" si="12"/>
        <v/>
      </c>
      <c r="E454" s="23" t="str">
        <f t="shared" si="13"/>
        <v/>
      </c>
    </row>
    <row r="455" spans="1:5" x14ac:dyDescent="0.25">
      <c r="A455" s="6"/>
      <c r="B455" s="7"/>
      <c r="C455" s="19"/>
      <c r="D455" s="80" t="str">
        <f t="shared" si="12"/>
        <v/>
      </c>
      <c r="E455" s="23" t="str">
        <f t="shared" si="13"/>
        <v/>
      </c>
    </row>
    <row r="456" spans="1:5" x14ac:dyDescent="0.25">
      <c r="A456" s="6"/>
      <c r="B456" s="7"/>
      <c r="C456" s="19"/>
      <c r="D456" s="80" t="str">
        <f t="shared" si="12"/>
        <v/>
      </c>
      <c r="E456" s="23" t="str">
        <f t="shared" si="13"/>
        <v/>
      </c>
    </row>
    <row r="457" spans="1:5" x14ac:dyDescent="0.25">
      <c r="A457" s="6"/>
      <c r="B457" s="7"/>
      <c r="C457" s="19"/>
      <c r="D457" s="80" t="str">
        <f t="shared" si="12"/>
        <v/>
      </c>
      <c r="E457" s="23" t="str">
        <f t="shared" si="13"/>
        <v/>
      </c>
    </row>
    <row r="458" spans="1:5" x14ac:dyDescent="0.25">
      <c r="A458" s="6"/>
      <c r="B458" s="7"/>
      <c r="C458" s="19"/>
      <c r="D458" s="80" t="str">
        <f t="shared" si="12"/>
        <v/>
      </c>
      <c r="E458" s="23" t="str">
        <f t="shared" si="13"/>
        <v/>
      </c>
    </row>
    <row r="459" spans="1:5" x14ac:dyDescent="0.25">
      <c r="A459" s="6"/>
      <c r="B459" s="7"/>
      <c r="C459" s="19"/>
      <c r="D459" s="80" t="str">
        <f t="shared" ref="D459:D522" si="14">IF(C459="","",IF(C459/$C$8&gt;=0.5,"Pass","Needs Improvement"))</f>
        <v/>
      </c>
      <c r="E459" s="23" t="str">
        <f t="shared" ref="E459:E522" si="15">IFERROR(_xlfn.RANK.EQ(C459,$C$10:$C$531,0),"")</f>
        <v/>
      </c>
    </row>
    <row r="460" spans="1:5" x14ac:dyDescent="0.25">
      <c r="A460" s="6"/>
      <c r="B460" s="7"/>
      <c r="C460" s="19"/>
      <c r="D460" s="80" t="str">
        <f t="shared" si="14"/>
        <v/>
      </c>
      <c r="E460" s="23" t="str">
        <f t="shared" si="15"/>
        <v/>
      </c>
    </row>
    <row r="461" spans="1:5" x14ac:dyDescent="0.25">
      <c r="A461" s="6"/>
      <c r="B461" s="7"/>
      <c r="C461" s="19"/>
      <c r="D461" s="80" t="str">
        <f t="shared" si="14"/>
        <v/>
      </c>
      <c r="E461" s="23" t="str">
        <f t="shared" si="15"/>
        <v/>
      </c>
    </row>
    <row r="462" spans="1:5" x14ac:dyDescent="0.25">
      <c r="A462" s="6"/>
      <c r="B462" s="7"/>
      <c r="C462" s="19"/>
      <c r="D462" s="80" t="str">
        <f t="shared" si="14"/>
        <v/>
      </c>
      <c r="E462" s="23" t="str">
        <f t="shared" si="15"/>
        <v/>
      </c>
    </row>
    <row r="463" spans="1:5" x14ac:dyDescent="0.25">
      <c r="A463" s="6"/>
      <c r="B463" s="7"/>
      <c r="C463" s="19"/>
      <c r="D463" s="80" t="str">
        <f t="shared" si="14"/>
        <v/>
      </c>
      <c r="E463" s="23" t="str">
        <f t="shared" si="15"/>
        <v/>
      </c>
    </row>
    <row r="464" spans="1:5" x14ac:dyDescent="0.25">
      <c r="A464" s="6"/>
      <c r="B464" s="7"/>
      <c r="C464" s="19"/>
      <c r="D464" s="80" t="str">
        <f t="shared" si="14"/>
        <v/>
      </c>
      <c r="E464" s="23" t="str">
        <f t="shared" si="15"/>
        <v/>
      </c>
    </row>
    <row r="465" spans="1:5" x14ac:dyDescent="0.25">
      <c r="A465" s="6"/>
      <c r="B465" s="7"/>
      <c r="C465" s="19"/>
      <c r="D465" s="80" t="str">
        <f t="shared" si="14"/>
        <v/>
      </c>
      <c r="E465" s="23" t="str">
        <f t="shared" si="15"/>
        <v/>
      </c>
    </row>
    <row r="466" spans="1:5" x14ac:dyDescent="0.25">
      <c r="A466" s="6"/>
      <c r="B466" s="7"/>
      <c r="C466" s="19"/>
      <c r="D466" s="80" t="str">
        <f t="shared" si="14"/>
        <v/>
      </c>
      <c r="E466" s="23" t="str">
        <f t="shared" si="15"/>
        <v/>
      </c>
    </row>
    <row r="467" spans="1:5" x14ac:dyDescent="0.25">
      <c r="A467" s="6"/>
      <c r="B467" s="7"/>
      <c r="C467" s="19"/>
      <c r="D467" s="80" t="str">
        <f t="shared" si="14"/>
        <v/>
      </c>
      <c r="E467" s="23" t="str">
        <f t="shared" si="15"/>
        <v/>
      </c>
    </row>
    <row r="468" spans="1:5" x14ac:dyDescent="0.25">
      <c r="A468" s="6"/>
      <c r="B468" s="7"/>
      <c r="C468" s="19"/>
      <c r="D468" s="80" t="str">
        <f t="shared" si="14"/>
        <v/>
      </c>
      <c r="E468" s="23" t="str">
        <f t="shared" si="15"/>
        <v/>
      </c>
    </row>
    <row r="469" spans="1:5" x14ac:dyDescent="0.25">
      <c r="A469" s="6"/>
      <c r="B469" s="7"/>
      <c r="C469" s="19"/>
      <c r="D469" s="80" t="str">
        <f t="shared" si="14"/>
        <v/>
      </c>
      <c r="E469" s="23" t="str">
        <f t="shared" si="15"/>
        <v/>
      </c>
    </row>
    <row r="470" spans="1:5" x14ac:dyDescent="0.25">
      <c r="A470" s="6"/>
      <c r="B470" s="7"/>
      <c r="C470" s="19"/>
      <c r="D470" s="80" t="str">
        <f t="shared" si="14"/>
        <v/>
      </c>
      <c r="E470" s="23" t="str">
        <f t="shared" si="15"/>
        <v/>
      </c>
    </row>
    <row r="471" spans="1:5" x14ac:dyDescent="0.25">
      <c r="A471" s="6"/>
      <c r="B471" s="7"/>
      <c r="C471" s="19"/>
      <c r="D471" s="80" t="str">
        <f t="shared" si="14"/>
        <v/>
      </c>
      <c r="E471" s="23" t="str">
        <f t="shared" si="15"/>
        <v/>
      </c>
    </row>
    <row r="472" spans="1:5" x14ac:dyDescent="0.25">
      <c r="A472" s="6"/>
      <c r="B472" s="7"/>
      <c r="C472" s="19"/>
      <c r="D472" s="80" t="str">
        <f t="shared" si="14"/>
        <v/>
      </c>
      <c r="E472" s="23" t="str">
        <f t="shared" si="15"/>
        <v/>
      </c>
    </row>
    <row r="473" spans="1:5" x14ac:dyDescent="0.25">
      <c r="A473" s="6"/>
      <c r="B473" s="7"/>
      <c r="C473" s="19"/>
      <c r="D473" s="80" t="str">
        <f t="shared" si="14"/>
        <v/>
      </c>
      <c r="E473" s="23" t="str">
        <f t="shared" si="15"/>
        <v/>
      </c>
    </row>
    <row r="474" spans="1:5" x14ac:dyDescent="0.25">
      <c r="A474" s="6"/>
      <c r="B474" s="7"/>
      <c r="C474" s="19"/>
      <c r="D474" s="80" t="str">
        <f t="shared" si="14"/>
        <v/>
      </c>
      <c r="E474" s="23" t="str">
        <f t="shared" si="15"/>
        <v/>
      </c>
    </row>
    <row r="475" spans="1:5" x14ac:dyDescent="0.25">
      <c r="A475" s="6"/>
      <c r="B475" s="7"/>
      <c r="C475" s="19"/>
      <c r="D475" s="80" t="str">
        <f t="shared" si="14"/>
        <v/>
      </c>
      <c r="E475" s="23" t="str">
        <f t="shared" si="15"/>
        <v/>
      </c>
    </row>
    <row r="476" spans="1:5" x14ac:dyDescent="0.25">
      <c r="A476" s="6"/>
      <c r="B476" s="7"/>
      <c r="C476" s="19"/>
      <c r="D476" s="80" t="str">
        <f t="shared" si="14"/>
        <v/>
      </c>
      <c r="E476" s="23" t="str">
        <f t="shared" si="15"/>
        <v/>
      </c>
    </row>
    <row r="477" spans="1:5" x14ac:dyDescent="0.25">
      <c r="A477" s="6"/>
      <c r="B477" s="7"/>
      <c r="C477" s="19"/>
      <c r="D477" s="80" t="str">
        <f t="shared" si="14"/>
        <v/>
      </c>
      <c r="E477" s="23" t="str">
        <f t="shared" si="15"/>
        <v/>
      </c>
    </row>
    <row r="478" spans="1:5" x14ac:dyDescent="0.25">
      <c r="A478" s="6"/>
      <c r="B478" s="7"/>
      <c r="C478" s="19"/>
      <c r="D478" s="80" t="str">
        <f t="shared" si="14"/>
        <v/>
      </c>
      <c r="E478" s="23" t="str">
        <f t="shared" si="15"/>
        <v/>
      </c>
    </row>
    <row r="479" spans="1:5" x14ac:dyDescent="0.25">
      <c r="A479" s="6"/>
      <c r="B479" s="7"/>
      <c r="C479" s="19"/>
      <c r="D479" s="80" t="str">
        <f t="shared" si="14"/>
        <v/>
      </c>
      <c r="E479" s="23" t="str">
        <f t="shared" si="15"/>
        <v/>
      </c>
    </row>
    <row r="480" spans="1:5" x14ac:dyDescent="0.25">
      <c r="A480" s="6"/>
      <c r="B480" s="7"/>
      <c r="C480" s="19"/>
      <c r="D480" s="80" t="str">
        <f t="shared" si="14"/>
        <v/>
      </c>
      <c r="E480" s="23" t="str">
        <f t="shared" si="15"/>
        <v/>
      </c>
    </row>
    <row r="481" spans="1:5" x14ac:dyDescent="0.25">
      <c r="A481" s="6"/>
      <c r="B481" s="7"/>
      <c r="C481" s="19"/>
      <c r="D481" s="80" t="str">
        <f t="shared" si="14"/>
        <v/>
      </c>
      <c r="E481" s="23" t="str">
        <f t="shared" si="15"/>
        <v/>
      </c>
    </row>
    <row r="482" spans="1:5" x14ac:dyDescent="0.25">
      <c r="A482" s="6"/>
      <c r="B482" s="7"/>
      <c r="C482" s="19"/>
      <c r="D482" s="80" t="str">
        <f t="shared" si="14"/>
        <v/>
      </c>
      <c r="E482" s="23" t="str">
        <f t="shared" si="15"/>
        <v/>
      </c>
    </row>
    <row r="483" spans="1:5" x14ac:dyDescent="0.25">
      <c r="A483" s="6"/>
      <c r="B483" s="7"/>
      <c r="C483" s="19"/>
      <c r="D483" s="80" t="str">
        <f t="shared" si="14"/>
        <v/>
      </c>
      <c r="E483" s="23" t="str">
        <f t="shared" si="15"/>
        <v/>
      </c>
    </row>
    <row r="484" spans="1:5" x14ac:dyDescent="0.25">
      <c r="A484" s="6"/>
      <c r="B484" s="7"/>
      <c r="C484" s="19"/>
      <c r="D484" s="80" t="str">
        <f t="shared" si="14"/>
        <v/>
      </c>
      <c r="E484" s="23" t="str">
        <f t="shared" si="15"/>
        <v/>
      </c>
    </row>
    <row r="485" spans="1:5" x14ac:dyDescent="0.25">
      <c r="A485" s="6"/>
      <c r="B485" s="7"/>
      <c r="C485" s="19"/>
      <c r="D485" s="80" t="str">
        <f t="shared" si="14"/>
        <v/>
      </c>
      <c r="E485" s="23" t="str">
        <f t="shared" si="15"/>
        <v/>
      </c>
    </row>
    <row r="486" spans="1:5" x14ac:dyDescent="0.25">
      <c r="A486" s="6"/>
      <c r="B486" s="7"/>
      <c r="C486" s="19"/>
      <c r="D486" s="80" t="str">
        <f t="shared" si="14"/>
        <v/>
      </c>
      <c r="E486" s="23" t="str">
        <f t="shared" si="15"/>
        <v/>
      </c>
    </row>
    <row r="487" spans="1:5" x14ac:dyDescent="0.25">
      <c r="A487" s="6"/>
      <c r="B487" s="7"/>
      <c r="C487" s="19"/>
      <c r="D487" s="80" t="str">
        <f t="shared" si="14"/>
        <v/>
      </c>
      <c r="E487" s="23" t="str">
        <f t="shared" si="15"/>
        <v/>
      </c>
    </row>
    <row r="488" spans="1:5" x14ac:dyDescent="0.25">
      <c r="A488" s="6"/>
      <c r="B488" s="7"/>
      <c r="C488" s="19"/>
      <c r="D488" s="80" t="str">
        <f t="shared" si="14"/>
        <v/>
      </c>
      <c r="E488" s="23" t="str">
        <f t="shared" si="15"/>
        <v/>
      </c>
    </row>
    <row r="489" spans="1:5" x14ac:dyDescent="0.25">
      <c r="A489" s="6"/>
      <c r="B489" s="7"/>
      <c r="C489" s="19"/>
      <c r="D489" s="80" t="str">
        <f t="shared" si="14"/>
        <v/>
      </c>
      <c r="E489" s="23" t="str">
        <f t="shared" si="15"/>
        <v/>
      </c>
    </row>
    <row r="490" spans="1:5" x14ac:dyDescent="0.25">
      <c r="A490" s="6"/>
      <c r="B490" s="7"/>
      <c r="C490" s="19"/>
      <c r="D490" s="80" t="str">
        <f t="shared" si="14"/>
        <v/>
      </c>
      <c r="E490" s="23" t="str">
        <f t="shared" si="15"/>
        <v/>
      </c>
    </row>
    <row r="491" spans="1:5" x14ac:dyDescent="0.25">
      <c r="A491" s="6"/>
      <c r="B491" s="7"/>
      <c r="C491" s="19"/>
      <c r="D491" s="80" t="str">
        <f t="shared" si="14"/>
        <v/>
      </c>
      <c r="E491" s="23" t="str">
        <f t="shared" si="15"/>
        <v/>
      </c>
    </row>
    <row r="492" spans="1:5" x14ac:dyDescent="0.25">
      <c r="A492" s="6"/>
      <c r="B492" s="7"/>
      <c r="C492" s="19"/>
      <c r="D492" s="80" t="str">
        <f t="shared" si="14"/>
        <v/>
      </c>
      <c r="E492" s="23" t="str">
        <f t="shared" si="15"/>
        <v/>
      </c>
    </row>
    <row r="493" spans="1:5" x14ac:dyDescent="0.25">
      <c r="A493" s="6"/>
      <c r="B493" s="7"/>
      <c r="C493" s="19"/>
      <c r="D493" s="80" t="str">
        <f t="shared" si="14"/>
        <v/>
      </c>
      <c r="E493" s="23" t="str">
        <f t="shared" si="15"/>
        <v/>
      </c>
    </row>
    <row r="494" spans="1:5" x14ac:dyDescent="0.25">
      <c r="A494" s="6"/>
      <c r="B494" s="7"/>
      <c r="C494" s="19"/>
      <c r="D494" s="80" t="str">
        <f t="shared" si="14"/>
        <v/>
      </c>
      <c r="E494" s="23" t="str">
        <f t="shared" si="15"/>
        <v/>
      </c>
    </row>
    <row r="495" spans="1:5" x14ac:dyDescent="0.25">
      <c r="A495" s="6"/>
      <c r="B495" s="7"/>
      <c r="C495" s="19"/>
      <c r="D495" s="80" t="str">
        <f t="shared" si="14"/>
        <v/>
      </c>
      <c r="E495" s="23" t="str">
        <f t="shared" si="15"/>
        <v/>
      </c>
    </row>
    <row r="496" spans="1:5" x14ac:dyDescent="0.25">
      <c r="A496" s="6"/>
      <c r="B496" s="7"/>
      <c r="C496" s="19"/>
      <c r="D496" s="80" t="str">
        <f t="shared" si="14"/>
        <v/>
      </c>
      <c r="E496" s="23" t="str">
        <f t="shared" si="15"/>
        <v/>
      </c>
    </row>
    <row r="497" spans="1:5" x14ac:dyDescent="0.25">
      <c r="A497" s="6"/>
      <c r="B497" s="7"/>
      <c r="C497" s="19"/>
      <c r="D497" s="80" t="str">
        <f t="shared" si="14"/>
        <v/>
      </c>
      <c r="E497" s="23" t="str">
        <f t="shared" si="15"/>
        <v/>
      </c>
    </row>
    <row r="498" spans="1:5" x14ac:dyDescent="0.25">
      <c r="A498" s="6"/>
      <c r="B498" s="7"/>
      <c r="C498" s="19"/>
      <c r="D498" s="80" t="str">
        <f t="shared" si="14"/>
        <v/>
      </c>
      <c r="E498" s="23" t="str">
        <f t="shared" si="15"/>
        <v/>
      </c>
    </row>
    <row r="499" spans="1:5" x14ac:dyDescent="0.25">
      <c r="A499" s="6"/>
      <c r="B499" s="7"/>
      <c r="C499" s="19"/>
      <c r="D499" s="80" t="str">
        <f t="shared" si="14"/>
        <v/>
      </c>
      <c r="E499" s="23" t="str">
        <f t="shared" si="15"/>
        <v/>
      </c>
    </row>
    <row r="500" spans="1:5" x14ac:dyDescent="0.25">
      <c r="A500" s="6"/>
      <c r="B500" s="7"/>
      <c r="C500" s="19"/>
      <c r="D500" s="80" t="str">
        <f t="shared" si="14"/>
        <v/>
      </c>
      <c r="E500" s="23" t="str">
        <f t="shared" si="15"/>
        <v/>
      </c>
    </row>
    <row r="501" spans="1:5" x14ac:dyDescent="0.25">
      <c r="A501" s="6"/>
      <c r="B501" s="7"/>
      <c r="C501" s="19"/>
      <c r="D501" s="80" t="str">
        <f t="shared" si="14"/>
        <v/>
      </c>
      <c r="E501" s="23" t="str">
        <f t="shared" si="15"/>
        <v/>
      </c>
    </row>
    <row r="502" spans="1:5" x14ac:dyDescent="0.25">
      <c r="A502" s="6"/>
      <c r="B502" s="7"/>
      <c r="C502" s="19"/>
      <c r="D502" s="80" t="str">
        <f t="shared" si="14"/>
        <v/>
      </c>
      <c r="E502" s="23" t="str">
        <f t="shared" si="15"/>
        <v/>
      </c>
    </row>
    <row r="503" spans="1:5" x14ac:dyDescent="0.25">
      <c r="A503" s="6"/>
      <c r="B503" s="7"/>
      <c r="C503" s="19"/>
      <c r="D503" s="80" t="str">
        <f t="shared" si="14"/>
        <v/>
      </c>
      <c r="E503" s="23" t="str">
        <f t="shared" si="15"/>
        <v/>
      </c>
    </row>
    <row r="504" spans="1:5" x14ac:dyDescent="0.25">
      <c r="A504" s="6"/>
      <c r="B504" s="7"/>
      <c r="C504" s="19"/>
      <c r="D504" s="80" t="str">
        <f t="shared" si="14"/>
        <v/>
      </c>
      <c r="E504" s="23" t="str">
        <f t="shared" si="15"/>
        <v/>
      </c>
    </row>
    <row r="505" spans="1:5" x14ac:dyDescent="0.25">
      <c r="A505" s="6"/>
      <c r="B505" s="7"/>
      <c r="C505" s="19"/>
      <c r="D505" s="80" t="str">
        <f t="shared" si="14"/>
        <v/>
      </c>
      <c r="E505" s="23" t="str">
        <f t="shared" si="15"/>
        <v/>
      </c>
    </row>
    <row r="506" spans="1:5" x14ac:dyDescent="0.25">
      <c r="A506" s="6"/>
      <c r="B506" s="7"/>
      <c r="C506" s="19"/>
      <c r="D506" s="80" t="str">
        <f t="shared" si="14"/>
        <v/>
      </c>
      <c r="E506" s="23" t="str">
        <f t="shared" si="15"/>
        <v/>
      </c>
    </row>
    <row r="507" spans="1:5" x14ac:dyDescent="0.25">
      <c r="A507" s="6"/>
      <c r="B507" s="7"/>
      <c r="C507" s="19"/>
      <c r="D507" s="80" t="str">
        <f t="shared" si="14"/>
        <v/>
      </c>
      <c r="E507" s="23" t="str">
        <f t="shared" si="15"/>
        <v/>
      </c>
    </row>
    <row r="508" spans="1:5" x14ac:dyDescent="0.25">
      <c r="A508" s="6"/>
      <c r="B508" s="7"/>
      <c r="C508" s="19"/>
      <c r="D508" s="80" t="str">
        <f t="shared" si="14"/>
        <v/>
      </c>
      <c r="E508" s="23" t="str">
        <f t="shared" si="15"/>
        <v/>
      </c>
    </row>
    <row r="509" spans="1:5" x14ac:dyDescent="0.25">
      <c r="A509" s="6"/>
      <c r="B509" s="7"/>
      <c r="C509" s="19"/>
      <c r="D509" s="80" t="str">
        <f t="shared" si="14"/>
        <v/>
      </c>
      <c r="E509" s="23" t="str">
        <f t="shared" si="15"/>
        <v/>
      </c>
    </row>
    <row r="510" spans="1:5" x14ac:dyDescent="0.25">
      <c r="A510" s="6"/>
      <c r="B510" s="7"/>
      <c r="C510" s="19"/>
      <c r="D510" s="80" t="str">
        <f t="shared" si="14"/>
        <v/>
      </c>
      <c r="E510" s="23" t="str">
        <f t="shared" si="15"/>
        <v/>
      </c>
    </row>
    <row r="511" spans="1:5" x14ac:dyDescent="0.25">
      <c r="A511" s="6"/>
      <c r="B511" s="7"/>
      <c r="C511" s="19"/>
      <c r="D511" s="80" t="str">
        <f t="shared" si="14"/>
        <v/>
      </c>
      <c r="E511" s="23" t="str">
        <f t="shared" si="15"/>
        <v/>
      </c>
    </row>
    <row r="512" spans="1:5" x14ac:dyDescent="0.25">
      <c r="A512" s="6"/>
      <c r="B512" s="7"/>
      <c r="C512" s="19"/>
      <c r="D512" s="80" t="str">
        <f t="shared" si="14"/>
        <v/>
      </c>
      <c r="E512" s="23" t="str">
        <f t="shared" si="15"/>
        <v/>
      </c>
    </row>
    <row r="513" spans="1:5" x14ac:dyDescent="0.25">
      <c r="A513" s="6"/>
      <c r="B513" s="7"/>
      <c r="C513" s="19"/>
      <c r="D513" s="80" t="str">
        <f t="shared" si="14"/>
        <v/>
      </c>
      <c r="E513" s="23" t="str">
        <f t="shared" si="15"/>
        <v/>
      </c>
    </row>
    <row r="514" spans="1:5" x14ac:dyDescent="0.25">
      <c r="A514" s="6"/>
      <c r="B514" s="7"/>
      <c r="C514" s="19"/>
      <c r="D514" s="80" t="str">
        <f t="shared" si="14"/>
        <v/>
      </c>
      <c r="E514" s="23" t="str">
        <f t="shared" si="15"/>
        <v/>
      </c>
    </row>
    <row r="515" spans="1:5" x14ac:dyDescent="0.25">
      <c r="A515" s="6"/>
      <c r="B515" s="7"/>
      <c r="C515" s="19"/>
      <c r="D515" s="80" t="str">
        <f t="shared" si="14"/>
        <v/>
      </c>
      <c r="E515" s="23" t="str">
        <f t="shared" si="15"/>
        <v/>
      </c>
    </row>
    <row r="516" spans="1:5" x14ac:dyDescent="0.25">
      <c r="A516" s="6"/>
      <c r="B516" s="7"/>
      <c r="C516" s="19"/>
      <c r="D516" s="80" t="str">
        <f t="shared" si="14"/>
        <v/>
      </c>
      <c r="E516" s="23" t="str">
        <f t="shared" si="15"/>
        <v/>
      </c>
    </row>
    <row r="517" spans="1:5" x14ac:dyDescent="0.25">
      <c r="A517" s="6"/>
      <c r="B517" s="7"/>
      <c r="C517" s="19"/>
      <c r="D517" s="80" t="str">
        <f t="shared" si="14"/>
        <v/>
      </c>
      <c r="E517" s="23" t="str">
        <f t="shared" si="15"/>
        <v/>
      </c>
    </row>
    <row r="518" spans="1:5" x14ac:dyDescent="0.25">
      <c r="A518" s="6"/>
      <c r="B518" s="7"/>
      <c r="C518" s="19"/>
      <c r="D518" s="80" t="str">
        <f t="shared" si="14"/>
        <v/>
      </c>
      <c r="E518" s="23" t="str">
        <f t="shared" si="15"/>
        <v/>
      </c>
    </row>
    <row r="519" spans="1:5" x14ac:dyDescent="0.25">
      <c r="A519" s="6"/>
      <c r="B519" s="7"/>
      <c r="C519" s="19"/>
      <c r="D519" s="80" t="str">
        <f t="shared" si="14"/>
        <v/>
      </c>
      <c r="E519" s="23" t="str">
        <f t="shared" si="15"/>
        <v/>
      </c>
    </row>
    <row r="520" spans="1:5" x14ac:dyDescent="0.25">
      <c r="A520" s="6"/>
      <c r="B520" s="7"/>
      <c r="C520" s="19"/>
      <c r="D520" s="80" t="str">
        <f t="shared" si="14"/>
        <v/>
      </c>
      <c r="E520" s="23" t="str">
        <f t="shared" si="15"/>
        <v/>
      </c>
    </row>
    <row r="521" spans="1:5" x14ac:dyDescent="0.25">
      <c r="A521" s="6"/>
      <c r="B521" s="7"/>
      <c r="C521" s="19"/>
      <c r="D521" s="80" t="str">
        <f t="shared" si="14"/>
        <v/>
      </c>
      <c r="E521" s="23" t="str">
        <f t="shared" si="15"/>
        <v/>
      </c>
    </row>
    <row r="522" spans="1:5" x14ac:dyDescent="0.25">
      <c r="A522" s="6"/>
      <c r="B522" s="7"/>
      <c r="C522" s="19"/>
      <c r="D522" s="80" t="str">
        <f t="shared" si="14"/>
        <v/>
      </c>
      <c r="E522" s="23" t="str">
        <f t="shared" si="15"/>
        <v/>
      </c>
    </row>
    <row r="523" spans="1:5" x14ac:dyDescent="0.25">
      <c r="A523" s="6"/>
      <c r="B523" s="7"/>
      <c r="C523" s="19"/>
      <c r="D523" s="80" t="str">
        <f t="shared" ref="D523:D531" si="16">IF(C523="","",IF(C523/$C$8&gt;=0.5,"Pass","Needs Improvement"))</f>
        <v/>
      </c>
      <c r="E523" s="23" t="str">
        <f t="shared" ref="E523:E532" si="17">IFERROR(_xlfn.RANK.EQ(C523,$C$10:$C$531,0),"")</f>
        <v/>
      </c>
    </row>
    <row r="524" spans="1:5" x14ac:dyDescent="0.25">
      <c r="A524" s="6"/>
      <c r="B524" s="7"/>
      <c r="C524" s="19"/>
      <c r="D524" s="80" t="str">
        <f t="shared" si="16"/>
        <v/>
      </c>
      <c r="E524" s="23" t="str">
        <f t="shared" si="17"/>
        <v/>
      </c>
    </row>
    <row r="525" spans="1:5" x14ac:dyDescent="0.25">
      <c r="A525" s="6"/>
      <c r="B525" s="7"/>
      <c r="C525" s="19"/>
      <c r="D525" s="80" t="str">
        <f t="shared" si="16"/>
        <v/>
      </c>
      <c r="E525" s="23" t="str">
        <f t="shared" si="17"/>
        <v/>
      </c>
    </row>
    <row r="526" spans="1:5" x14ac:dyDescent="0.25">
      <c r="A526" s="6"/>
      <c r="B526" s="7"/>
      <c r="C526" s="19"/>
      <c r="D526" s="80" t="str">
        <f t="shared" si="16"/>
        <v/>
      </c>
      <c r="E526" s="23" t="str">
        <f t="shared" si="17"/>
        <v/>
      </c>
    </row>
    <row r="527" spans="1:5" x14ac:dyDescent="0.25">
      <c r="A527" s="6"/>
      <c r="B527" s="7"/>
      <c r="C527" s="19"/>
      <c r="D527" s="80" t="str">
        <f t="shared" si="16"/>
        <v/>
      </c>
      <c r="E527" s="23" t="str">
        <f t="shared" si="17"/>
        <v/>
      </c>
    </row>
    <row r="528" spans="1:5" x14ac:dyDescent="0.25">
      <c r="A528" s="6"/>
      <c r="B528" s="7"/>
      <c r="C528" s="19"/>
      <c r="D528" s="80" t="str">
        <f t="shared" si="16"/>
        <v/>
      </c>
      <c r="E528" s="23" t="str">
        <f t="shared" si="17"/>
        <v/>
      </c>
    </row>
    <row r="529" spans="1:5" x14ac:dyDescent="0.25">
      <c r="A529" s="6"/>
      <c r="B529" s="7"/>
      <c r="C529" s="19"/>
      <c r="D529" s="80" t="str">
        <f t="shared" si="16"/>
        <v/>
      </c>
      <c r="E529" s="23" t="str">
        <f t="shared" si="17"/>
        <v/>
      </c>
    </row>
    <row r="530" spans="1:5" x14ac:dyDescent="0.25">
      <c r="A530" s="6"/>
      <c r="B530" s="7"/>
      <c r="C530" s="19"/>
      <c r="D530" s="80" t="str">
        <f t="shared" si="16"/>
        <v/>
      </c>
      <c r="E530" s="23" t="str">
        <f t="shared" si="17"/>
        <v/>
      </c>
    </row>
    <row r="531" spans="1:5" x14ac:dyDescent="0.25">
      <c r="A531" s="6"/>
      <c r="B531" s="7"/>
      <c r="C531" s="19"/>
      <c r="D531" s="80" t="str">
        <f t="shared" si="16"/>
        <v/>
      </c>
      <c r="E531" s="23" t="str">
        <f t="shared" si="17"/>
        <v/>
      </c>
    </row>
    <row r="532" spans="1:5" x14ac:dyDescent="0.25">
      <c r="A532" s="6"/>
      <c r="C532" t="s">
        <v>20</v>
      </c>
      <c r="D532" s="21"/>
      <c r="E532" s="23" t="str">
        <f t="shared" si="17"/>
        <v/>
      </c>
    </row>
  </sheetData>
  <sheetProtection algorithmName="SHA-512" hashValue="+Mqlq43Ca7st6tIW/N+IQkBesLSqmD6IB7ShgOforzqCmHqnd7/zCCz3dlemeJXnxSyz42UjcUl5ng8oUjLp6w==" saltValue="sZWF/mqG7a8VZf7UEcpCxA==" spinCount="100000" sheet="1" objects="1" scenarios="1"/>
  <protectedRanges>
    <protectedRange algorithmName="SHA-512" hashValue="Y8w2mh47qMKceGIUt3dybYb24mJ1f2RMjmDxVgbSxpmfItauPj0r8ymNsIFhoVI5wDDaivYrkmfE9WqLYi7WZA==" saltValue="Dc3/FCoMJt1imZx5eFQfBQ==" spinCount="100000" sqref="A10:A532" name="Range2_1_1_1"/>
    <protectedRange algorithmName="SHA-512" hashValue="Y8w2mh47qMKceGIUt3dybYb24mJ1f2RMjmDxVgbSxpmfItauPj0r8ymNsIFhoVI5wDDaivYrkmfE9WqLYi7WZA==" saltValue="Dc3/FCoMJt1imZx5eFQfBQ==" spinCount="100000" sqref="C11" name="Range2_3_1"/>
    <protectedRange algorithmName="SHA-512" hashValue="Y8w2mh47qMKceGIUt3dybYb24mJ1f2RMjmDxVgbSxpmfItauPj0r8ymNsIFhoVI5wDDaivYrkmfE9WqLYi7WZA==" saltValue="Dc3/FCoMJt1imZx5eFQfBQ==" spinCount="100000" sqref="B10:C10 B11:B531" name="Range2_1_1"/>
    <protectedRange algorithmName="SHA-512" hashValue="YSf9D6sGe12GZ7jVg/knY6CCKGwFKlNYT6b70xPTbKtO9K9XYwRRkmz19zqV1EsAA/zuHEaM3WNfTv/FGnstfw==" saltValue="N1U8kAkOeGVxfIDEqOlKXQ==" spinCount="100000" sqref="C2:C7" name="Range3"/>
    <protectedRange algorithmName="SHA-512" hashValue="Y8w2mh47qMKceGIUt3dybYb24mJ1f2RMjmDxVgbSxpmfItauPj0r8ymNsIFhoVI5wDDaivYrkmfE9WqLYi7WZA==" saltValue="Dc3/FCoMJt1imZx5eFQfBQ==" spinCount="100000" sqref="B532:C532 C12:C531" name="Range2"/>
  </protectedRanges>
  <mergeCells count="8">
    <mergeCell ref="A1:E1"/>
    <mergeCell ref="A8:B8"/>
    <mergeCell ref="A2:B2"/>
    <mergeCell ref="A3:B3"/>
    <mergeCell ref="A4:B4"/>
    <mergeCell ref="A5:B5"/>
    <mergeCell ref="A6:B6"/>
    <mergeCell ref="A7:B7"/>
  </mergeCells>
  <dataValidations count="6">
    <dataValidation type="whole" allowBlank="1" showInputMessage="1" showErrorMessage="1" errorTitle="Wrong entry" error="Maximum marks can not be more than 30 i.e the total marks" sqref="C10:C532">
      <formula1>0</formula1>
      <formula2>30</formula2>
    </dataValidation>
    <dataValidation type="textLength" operator="equal" allowBlank="1" showInputMessage="1" showErrorMessage="1" errorTitle="WRONG ENTRY" error="UDISE Code must be of 11 digits" promptTitle="UDISE Code" prompt="Enter 11 digit UDISE Code" sqref="C3">
      <formula1>11</formula1>
    </dataValidation>
    <dataValidation type="list" allowBlank="1" showInputMessage="1" showErrorMessage="1" promptTitle="Select your district" prompt="Select your district from the dropdown list" sqref="C4">
      <formula1>$K$7:$K$36</formula1>
    </dataValidation>
    <dataValidation type="list" allowBlank="1" showInputMessage="1" showErrorMessage="1" promptTitle="Section Name" prompt="Select the name of the Section from the dropdown" sqref="C6">
      <formula1>$H$7:$H$32</formula1>
    </dataValidation>
    <dataValidation type="list" allowBlank="1" showInputMessage="1" showErrorMessage="1" promptTitle="Standard" prompt="Select from dropdown" sqref="C5">
      <formula1>"9th,10th"</formula1>
    </dataValidation>
    <dataValidation type="custom" allowBlank="1" showInputMessage="1" showErrorMessage="1" errorTitle="Wrong entry of Roll number!!!" error="Roll number must be_x000a_1.Greater than zero_x000a_2.Whole number_x000a_3.Unique entry(Can't be entered twice)" sqref="A10:A532">
      <formula1>AND(MOD(A10,1)=0,COUNTIF($A$1:$A$650,A10)=1,A10&gt;0)</formula1>
    </dataValidation>
  </dataValidation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G532"/>
  <sheetViews>
    <sheetView showGridLines="0" workbookViewId="0">
      <selection activeCell="C8" sqref="C8"/>
    </sheetView>
  </sheetViews>
  <sheetFormatPr defaultRowHeight="15" x14ac:dyDescent="0.25"/>
  <cols>
    <col min="1" max="1" width="10.85546875" customWidth="1"/>
    <col min="2" max="2" width="27.85546875" customWidth="1"/>
    <col min="3" max="3" width="32.7109375" bestFit="1" customWidth="1"/>
    <col min="4" max="4" width="37.28515625" customWidth="1"/>
    <col min="5" max="5" width="14.42578125" customWidth="1"/>
    <col min="6" max="6" width="35.85546875" bestFit="1" customWidth="1"/>
  </cols>
  <sheetData>
    <row r="1" spans="1:7" ht="27" customHeight="1" thickBot="1" x14ac:dyDescent="0.3">
      <c r="A1" s="117" t="s">
        <v>101</v>
      </c>
      <c r="B1" s="118"/>
      <c r="C1" s="118"/>
      <c r="D1" s="118"/>
      <c r="E1" s="119"/>
    </row>
    <row r="2" spans="1:7" ht="26.25" customHeight="1" x14ac:dyDescent="0.25">
      <c r="A2" s="127" t="s">
        <v>1</v>
      </c>
      <c r="B2" s="127"/>
      <c r="C2" s="52">
        <f>Algebra!C2</f>
        <v>0</v>
      </c>
      <c r="D2" s="16" t="s">
        <v>9</v>
      </c>
      <c r="E2" s="9">
        <f>COUNT(A:A)</f>
        <v>0</v>
      </c>
      <c r="G2" s="3"/>
    </row>
    <row r="3" spans="1:7" s="1" customFormat="1" ht="25.5" customHeight="1" x14ac:dyDescent="0.25">
      <c r="A3" s="127" t="s">
        <v>2</v>
      </c>
      <c r="B3" s="127"/>
      <c r="C3" s="52">
        <f>Algebra!C3</f>
        <v>0</v>
      </c>
      <c r="D3" s="10" t="s">
        <v>0</v>
      </c>
      <c r="E3" s="11">
        <f>COUNTIF(D10:D550,"Pass")</f>
        <v>0</v>
      </c>
      <c r="G3" s="3"/>
    </row>
    <row r="4" spans="1:7" s="1" customFormat="1" ht="25.5" customHeight="1" x14ac:dyDescent="0.25">
      <c r="A4" s="127" t="s">
        <v>3</v>
      </c>
      <c r="B4" s="127"/>
      <c r="C4" s="52">
        <f>Algebra!C4</f>
        <v>0</v>
      </c>
      <c r="D4" s="12" t="s">
        <v>10</v>
      </c>
      <c r="E4" s="13" t="str">
        <f>IFERROR(E3/E2,"")</f>
        <v/>
      </c>
    </row>
    <row r="5" spans="1:7" s="1" customFormat="1" ht="25.5" customHeight="1" thickBot="1" x14ac:dyDescent="0.3">
      <c r="A5" s="127" t="s">
        <v>4</v>
      </c>
      <c r="B5" s="127"/>
      <c r="C5" s="52">
        <f>Algebra!C5</f>
        <v>0</v>
      </c>
      <c r="D5" s="14" t="s">
        <v>11</v>
      </c>
      <c r="E5" s="15" t="str">
        <f>IFERROR(1-E4,"")</f>
        <v/>
      </c>
    </row>
    <row r="6" spans="1:7" s="1" customFormat="1" ht="25.5" customHeight="1" x14ac:dyDescent="0.25">
      <c r="A6" s="122" t="s">
        <v>34</v>
      </c>
      <c r="B6" s="122"/>
      <c r="C6" s="52">
        <f>Algebra!C6</f>
        <v>0</v>
      </c>
      <c r="D6"/>
    </row>
    <row r="7" spans="1:7" s="1" customFormat="1" ht="25.5" customHeight="1" x14ac:dyDescent="0.25">
      <c r="A7" s="125" t="s">
        <v>13</v>
      </c>
      <c r="B7" s="126"/>
      <c r="C7" s="4"/>
      <c r="D7"/>
    </row>
    <row r="8" spans="1:7" s="1" customFormat="1" ht="25.5" customHeight="1" thickBot="1" x14ac:dyDescent="0.3">
      <c r="A8" s="120" t="s">
        <v>6</v>
      </c>
      <c r="B8" s="120"/>
      <c r="C8" s="8">
        <v>30</v>
      </c>
      <c r="D8"/>
    </row>
    <row r="9" spans="1:7" s="1" customFormat="1" ht="44.25" customHeight="1" x14ac:dyDescent="0.25">
      <c r="A9" s="5" t="s">
        <v>12</v>
      </c>
      <c r="B9" s="5" t="s">
        <v>14</v>
      </c>
      <c r="C9" s="17" t="s">
        <v>5</v>
      </c>
      <c r="D9" s="20" t="s">
        <v>7</v>
      </c>
      <c r="E9" s="5" t="s">
        <v>111</v>
      </c>
    </row>
    <row r="10" spans="1:7" s="1" customFormat="1" ht="25.5" customHeight="1" x14ac:dyDescent="0.25">
      <c r="A10" s="6" t="str">
        <f>IF(Algebra!A10=0,"",Algebra!A10)</f>
        <v/>
      </c>
      <c r="B10" s="7" t="str">
        <f>IF(Algebra!B10=0,"",Algebra!B10)</f>
        <v/>
      </c>
      <c r="C10" s="18"/>
      <c r="D10" s="21" t="str">
        <f>IF(C10="","",IF(C10/$C$8&gt;=0.5,"Pass","Needs Improvement"))</f>
        <v/>
      </c>
      <c r="E10" s="23" t="str">
        <f>IFERROR(_xlfn.RANK.EQ(C10,$C$10:$C$531,0),"")</f>
        <v/>
      </c>
    </row>
    <row r="11" spans="1:7" s="1" customFormat="1" ht="25.5" customHeight="1" x14ac:dyDescent="0.25">
      <c r="A11" s="6" t="str">
        <f>IF(Algebra!A11=0,"",Algebra!A11)</f>
        <v/>
      </c>
      <c r="B11" s="7" t="str">
        <f>IF(Algebra!B11=0,"",Algebra!B11)</f>
        <v/>
      </c>
      <c r="C11" s="18"/>
      <c r="D11" s="21" t="str">
        <f t="shared" ref="D11:D74" si="0">IF(C11="","",IF(C11/$C$8&gt;=0.5,"Pass","Needs Improvement"))</f>
        <v/>
      </c>
      <c r="E11" s="23" t="str">
        <f t="shared" ref="E11:E74" si="1">IFERROR(_xlfn.RANK.EQ(C11,$C$10:$C$531,0),"")</f>
        <v/>
      </c>
    </row>
    <row r="12" spans="1:7" s="1" customFormat="1" ht="25.5" customHeight="1" x14ac:dyDescent="0.25">
      <c r="A12" s="6" t="str">
        <f>IF(Algebra!A12=0,"",Algebra!A12)</f>
        <v/>
      </c>
      <c r="B12" s="7" t="str">
        <f>IF(Algebra!B12=0,"",Algebra!B12)</f>
        <v/>
      </c>
      <c r="C12" s="47"/>
      <c r="D12" s="21" t="str">
        <f t="shared" si="0"/>
        <v/>
      </c>
      <c r="E12" s="23" t="str">
        <f t="shared" si="1"/>
        <v/>
      </c>
    </row>
    <row r="13" spans="1:7" s="1" customFormat="1" ht="25.5" customHeight="1" x14ac:dyDescent="0.25">
      <c r="A13" s="6" t="str">
        <f>IF(Algebra!A13=0,"",Algebra!A13)</f>
        <v/>
      </c>
      <c r="B13" s="7" t="str">
        <f>IF(Algebra!B13=0,"",Algebra!B13)</f>
        <v/>
      </c>
      <c r="C13" s="47"/>
      <c r="D13" s="21" t="str">
        <f t="shared" si="0"/>
        <v/>
      </c>
      <c r="E13" s="23" t="str">
        <f t="shared" si="1"/>
        <v/>
      </c>
    </row>
    <row r="14" spans="1:7" s="1" customFormat="1" ht="25.5" customHeight="1" x14ac:dyDescent="0.25">
      <c r="A14" s="6" t="str">
        <f>IF(Algebra!A14=0,"",Algebra!A14)</f>
        <v/>
      </c>
      <c r="B14" s="7" t="str">
        <f>IF(Algebra!B14=0,"",Algebra!B14)</f>
        <v/>
      </c>
      <c r="C14" s="47"/>
      <c r="D14" s="21" t="str">
        <f t="shared" si="0"/>
        <v/>
      </c>
      <c r="E14" s="23" t="str">
        <f t="shared" si="1"/>
        <v/>
      </c>
    </row>
    <row r="15" spans="1:7" s="1" customFormat="1" ht="25.5" customHeight="1" x14ac:dyDescent="0.25">
      <c r="A15" s="6" t="str">
        <f>IF(Algebra!A15=0,"",Algebra!A15)</f>
        <v/>
      </c>
      <c r="B15" s="7" t="str">
        <f>IF(Algebra!B15=0,"",Algebra!B15)</f>
        <v/>
      </c>
      <c r="C15" s="18"/>
      <c r="D15" s="21" t="str">
        <f t="shared" si="0"/>
        <v/>
      </c>
      <c r="E15" s="23" t="str">
        <f t="shared" si="1"/>
        <v/>
      </c>
    </row>
    <row r="16" spans="1:7" s="1" customFormat="1" ht="25.5" customHeight="1" x14ac:dyDescent="0.25">
      <c r="A16" s="6" t="str">
        <f>IF(Algebra!A16=0,"",Algebra!A16)</f>
        <v/>
      </c>
      <c r="B16" s="7" t="str">
        <f>IF(Algebra!B16=0,"",Algebra!B16)</f>
        <v/>
      </c>
      <c r="C16" s="18"/>
      <c r="D16" s="21" t="str">
        <f t="shared" si="0"/>
        <v/>
      </c>
      <c r="E16" s="23" t="str">
        <f t="shared" si="1"/>
        <v/>
      </c>
    </row>
    <row r="17" spans="1:5" s="1" customFormat="1" x14ac:dyDescent="0.25">
      <c r="A17" s="6" t="str">
        <f>IF(Algebra!A17=0,"",Algebra!A17)</f>
        <v/>
      </c>
      <c r="B17" s="7" t="str">
        <f>IF(Algebra!B17=0,"",Algebra!B17)</f>
        <v/>
      </c>
      <c r="C17" s="19"/>
      <c r="D17" s="21" t="str">
        <f t="shared" si="0"/>
        <v/>
      </c>
      <c r="E17" s="23" t="str">
        <f t="shared" si="1"/>
        <v/>
      </c>
    </row>
    <row r="18" spans="1:5" s="1" customFormat="1" x14ac:dyDescent="0.25">
      <c r="A18" s="6" t="str">
        <f>IF(Algebra!A18=0,"",Algebra!A18)</f>
        <v/>
      </c>
      <c r="B18" s="7" t="str">
        <f>IF(Algebra!B18=0,"",Algebra!B18)</f>
        <v/>
      </c>
      <c r="C18" s="19"/>
      <c r="D18" s="21" t="str">
        <f t="shared" si="0"/>
        <v/>
      </c>
      <c r="E18" s="23" t="str">
        <f t="shared" si="1"/>
        <v/>
      </c>
    </row>
    <row r="19" spans="1:5" s="1" customFormat="1" x14ac:dyDescent="0.25">
      <c r="A19" s="6" t="str">
        <f>IF(Algebra!A19=0,"",Algebra!A19)</f>
        <v/>
      </c>
      <c r="B19" s="7" t="str">
        <f>IF(Algebra!B19=0,"",Algebra!B19)</f>
        <v/>
      </c>
      <c r="C19" s="19"/>
      <c r="D19" s="21" t="str">
        <f t="shared" si="0"/>
        <v/>
      </c>
      <c r="E19" s="23" t="str">
        <f t="shared" si="1"/>
        <v/>
      </c>
    </row>
    <row r="20" spans="1:5" s="1" customFormat="1" x14ac:dyDescent="0.25">
      <c r="A20" s="6" t="str">
        <f>IF(Algebra!A20=0,"",Algebra!A20)</f>
        <v/>
      </c>
      <c r="B20" s="7" t="str">
        <f>IF(Algebra!B20=0,"",Algebra!B20)</f>
        <v/>
      </c>
      <c r="C20" s="19"/>
      <c r="D20" s="21" t="str">
        <f t="shared" si="0"/>
        <v/>
      </c>
      <c r="E20" s="23" t="str">
        <f t="shared" si="1"/>
        <v/>
      </c>
    </row>
    <row r="21" spans="1:5" s="1" customFormat="1" x14ac:dyDescent="0.25">
      <c r="A21" s="6" t="str">
        <f>IF(Algebra!A21=0,"",Algebra!A21)</f>
        <v/>
      </c>
      <c r="B21" s="7" t="str">
        <f>IF(Algebra!B21=0,"",Algebra!B21)</f>
        <v/>
      </c>
      <c r="C21" s="19"/>
      <c r="D21" s="21" t="str">
        <f t="shared" si="0"/>
        <v/>
      </c>
      <c r="E21" s="23" t="str">
        <f t="shared" si="1"/>
        <v/>
      </c>
    </row>
    <row r="22" spans="1:5" s="1" customFormat="1" x14ac:dyDescent="0.25">
      <c r="A22" s="6" t="str">
        <f>IF(Algebra!A22=0,"",Algebra!A22)</f>
        <v/>
      </c>
      <c r="B22" s="7" t="str">
        <f>IF(Algebra!B22=0,"",Algebra!B22)</f>
        <v/>
      </c>
      <c r="C22" s="19"/>
      <c r="D22" s="21" t="str">
        <f t="shared" si="0"/>
        <v/>
      </c>
      <c r="E22" s="23" t="str">
        <f t="shared" si="1"/>
        <v/>
      </c>
    </row>
    <row r="23" spans="1:5" s="1" customFormat="1" x14ac:dyDescent="0.25">
      <c r="A23" s="6" t="str">
        <f>IF(Algebra!A23=0,"",Algebra!A23)</f>
        <v/>
      </c>
      <c r="B23" s="7" t="str">
        <f>IF(Algebra!B23=0,"",Algebra!B23)</f>
        <v/>
      </c>
      <c r="C23" s="19"/>
      <c r="D23" s="21" t="str">
        <f t="shared" si="0"/>
        <v/>
      </c>
      <c r="E23" s="23" t="str">
        <f t="shared" si="1"/>
        <v/>
      </c>
    </row>
    <row r="24" spans="1:5" s="1" customFormat="1" x14ac:dyDescent="0.25">
      <c r="A24" s="6" t="str">
        <f>IF(Algebra!A24=0,"",Algebra!A24)</f>
        <v/>
      </c>
      <c r="B24" s="7" t="str">
        <f>IF(Algebra!B24=0,"",Algebra!B24)</f>
        <v/>
      </c>
      <c r="C24" s="19"/>
      <c r="D24" s="21" t="str">
        <f t="shared" si="0"/>
        <v/>
      </c>
      <c r="E24" s="23" t="str">
        <f t="shared" si="1"/>
        <v/>
      </c>
    </row>
    <row r="25" spans="1:5" s="1" customFormat="1" x14ac:dyDescent="0.25">
      <c r="A25" s="6" t="str">
        <f>IF(Algebra!A25=0,"",Algebra!A25)</f>
        <v/>
      </c>
      <c r="B25" s="7" t="str">
        <f>IF(Algebra!B25=0,"",Algebra!B25)</f>
        <v/>
      </c>
      <c r="C25" s="19"/>
      <c r="D25" s="21" t="str">
        <f t="shared" si="0"/>
        <v/>
      </c>
      <c r="E25" s="23" t="str">
        <f t="shared" si="1"/>
        <v/>
      </c>
    </row>
    <row r="26" spans="1:5" x14ac:dyDescent="0.25">
      <c r="A26" s="6" t="str">
        <f>IF(Algebra!A26=0,"",Algebra!A26)</f>
        <v/>
      </c>
      <c r="B26" s="7" t="str">
        <f>IF(Algebra!B26=0,"",Algebra!B26)</f>
        <v/>
      </c>
      <c r="C26" s="19"/>
      <c r="D26" s="21" t="str">
        <f t="shared" si="0"/>
        <v/>
      </c>
      <c r="E26" s="23" t="str">
        <f t="shared" si="1"/>
        <v/>
      </c>
    </row>
    <row r="27" spans="1:5" x14ac:dyDescent="0.25">
      <c r="A27" s="6" t="str">
        <f>IF(Algebra!A27=0,"",Algebra!A27)</f>
        <v/>
      </c>
      <c r="B27" s="7" t="str">
        <f>IF(Algebra!B27=0,"",Algebra!B27)</f>
        <v/>
      </c>
      <c r="C27" s="19"/>
      <c r="D27" s="21" t="str">
        <f t="shared" si="0"/>
        <v/>
      </c>
      <c r="E27" s="23" t="str">
        <f t="shared" si="1"/>
        <v/>
      </c>
    </row>
    <row r="28" spans="1:5" x14ac:dyDescent="0.25">
      <c r="A28" s="6" t="str">
        <f>IF(Algebra!A28=0,"",Algebra!A28)</f>
        <v/>
      </c>
      <c r="B28" s="7" t="str">
        <f>IF(Algebra!B28=0,"",Algebra!B28)</f>
        <v/>
      </c>
      <c r="C28" s="19"/>
      <c r="D28" s="21" t="str">
        <f t="shared" si="0"/>
        <v/>
      </c>
      <c r="E28" s="23" t="str">
        <f t="shared" si="1"/>
        <v/>
      </c>
    </row>
    <row r="29" spans="1:5" x14ac:dyDescent="0.25">
      <c r="A29" s="6" t="str">
        <f>IF(Algebra!A29=0,"",Algebra!A29)</f>
        <v/>
      </c>
      <c r="B29" s="7" t="str">
        <f>IF(Algebra!B29=0,"",Algebra!B29)</f>
        <v/>
      </c>
      <c r="C29" s="19"/>
      <c r="D29" s="21" t="str">
        <f t="shared" si="0"/>
        <v/>
      </c>
      <c r="E29" s="23" t="str">
        <f t="shared" si="1"/>
        <v/>
      </c>
    </row>
    <row r="30" spans="1:5" x14ac:dyDescent="0.25">
      <c r="A30" s="6" t="str">
        <f>IF(Algebra!A30=0,"",Algebra!A30)</f>
        <v/>
      </c>
      <c r="B30" s="7" t="str">
        <f>IF(Algebra!B30=0,"",Algebra!B30)</f>
        <v/>
      </c>
      <c r="C30" s="19"/>
      <c r="D30" s="21" t="str">
        <f t="shared" si="0"/>
        <v/>
      </c>
      <c r="E30" s="23" t="str">
        <f t="shared" si="1"/>
        <v/>
      </c>
    </row>
    <row r="31" spans="1:5" x14ac:dyDescent="0.25">
      <c r="A31" s="6" t="str">
        <f>IF(Algebra!A31=0,"",Algebra!A31)</f>
        <v/>
      </c>
      <c r="B31" s="7" t="str">
        <f>IF(Algebra!B31=0,"",Algebra!B31)</f>
        <v/>
      </c>
      <c r="C31" s="19"/>
      <c r="D31" s="21" t="str">
        <f t="shared" si="0"/>
        <v/>
      </c>
      <c r="E31" s="23" t="str">
        <f t="shared" si="1"/>
        <v/>
      </c>
    </row>
    <row r="32" spans="1:5" x14ac:dyDescent="0.25">
      <c r="A32" s="6" t="str">
        <f>IF(Algebra!A32=0,"",Algebra!A32)</f>
        <v/>
      </c>
      <c r="B32" s="7" t="str">
        <f>IF(Algebra!B32=0,"",Algebra!B32)</f>
        <v/>
      </c>
      <c r="C32" s="19"/>
      <c r="D32" s="21" t="str">
        <f t="shared" si="0"/>
        <v/>
      </c>
      <c r="E32" s="23" t="str">
        <f t="shared" si="1"/>
        <v/>
      </c>
    </row>
    <row r="33" spans="1:5" x14ac:dyDescent="0.25">
      <c r="A33" s="6" t="str">
        <f>IF(Algebra!A33=0,"",Algebra!A33)</f>
        <v/>
      </c>
      <c r="B33" s="7" t="str">
        <f>IF(Algebra!B33=0,"",Algebra!B33)</f>
        <v/>
      </c>
      <c r="C33" s="19"/>
      <c r="D33" s="21" t="str">
        <f t="shared" si="0"/>
        <v/>
      </c>
      <c r="E33" s="23" t="str">
        <f t="shared" si="1"/>
        <v/>
      </c>
    </row>
    <row r="34" spans="1:5" x14ac:dyDescent="0.25">
      <c r="A34" s="6" t="str">
        <f>IF(Algebra!A34=0,"",Algebra!A34)</f>
        <v/>
      </c>
      <c r="B34" s="7" t="str">
        <f>IF(Algebra!B34=0,"",Algebra!B34)</f>
        <v/>
      </c>
      <c r="C34" s="19"/>
      <c r="D34" s="21" t="str">
        <f t="shared" si="0"/>
        <v/>
      </c>
      <c r="E34" s="23" t="str">
        <f t="shared" si="1"/>
        <v/>
      </c>
    </row>
    <row r="35" spans="1:5" x14ac:dyDescent="0.25">
      <c r="A35" s="6" t="str">
        <f>IF(Algebra!A35=0,"",Algebra!A35)</f>
        <v/>
      </c>
      <c r="B35" s="7" t="str">
        <f>IF(Algebra!B35=0,"",Algebra!B35)</f>
        <v/>
      </c>
      <c r="C35" s="19"/>
      <c r="D35" s="21" t="str">
        <f t="shared" si="0"/>
        <v/>
      </c>
      <c r="E35" s="23" t="str">
        <f t="shared" si="1"/>
        <v/>
      </c>
    </row>
    <row r="36" spans="1:5" x14ac:dyDescent="0.25">
      <c r="A36" s="6" t="str">
        <f>IF(Algebra!A36=0,"",Algebra!A36)</f>
        <v/>
      </c>
      <c r="B36" s="7" t="str">
        <f>IF(Algebra!B36=0,"",Algebra!B36)</f>
        <v/>
      </c>
      <c r="C36" s="19"/>
      <c r="D36" s="21" t="str">
        <f t="shared" si="0"/>
        <v/>
      </c>
      <c r="E36" s="23" t="str">
        <f t="shared" si="1"/>
        <v/>
      </c>
    </row>
    <row r="37" spans="1:5" x14ac:dyDescent="0.25">
      <c r="A37" s="6" t="str">
        <f>IF(Algebra!A37=0,"",Algebra!A37)</f>
        <v/>
      </c>
      <c r="B37" s="7" t="str">
        <f>IF(Algebra!B37=0,"",Algebra!B37)</f>
        <v/>
      </c>
      <c r="C37" s="19"/>
      <c r="D37" s="21" t="str">
        <f t="shared" si="0"/>
        <v/>
      </c>
      <c r="E37" s="23" t="str">
        <f t="shared" si="1"/>
        <v/>
      </c>
    </row>
    <row r="38" spans="1:5" x14ac:dyDescent="0.25">
      <c r="A38" s="6" t="str">
        <f>IF(Algebra!A38=0,"",Algebra!A38)</f>
        <v/>
      </c>
      <c r="B38" s="7" t="str">
        <f>IF(Algebra!B38=0,"",Algebra!B38)</f>
        <v/>
      </c>
      <c r="C38" s="19"/>
      <c r="D38" s="21" t="str">
        <f t="shared" si="0"/>
        <v/>
      </c>
      <c r="E38" s="23" t="str">
        <f t="shared" si="1"/>
        <v/>
      </c>
    </row>
    <row r="39" spans="1:5" x14ac:dyDescent="0.25">
      <c r="A39" s="6" t="str">
        <f>IF(Algebra!A39=0,"",Algebra!A39)</f>
        <v/>
      </c>
      <c r="B39" s="7" t="str">
        <f>IF(Algebra!B39=0,"",Algebra!B39)</f>
        <v/>
      </c>
      <c r="C39" s="19"/>
      <c r="D39" s="21" t="str">
        <f t="shared" si="0"/>
        <v/>
      </c>
      <c r="E39" s="23" t="str">
        <f t="shared" si="1"/>
        <v/>
      </c>
    </row>
    <row r="40" spans="1:5" x14ac:dyDescent="0.25">
      <c r="A40" s="6" t="str">
        <f>IF(Algebra!A40=0,"",Algebra!A40)</f>
        <v/>
      </c>
      <c r="B40" s="7" t="str">
        <f>IF(Algebra!B40=0,"",Algebra!B40)</f>
        <v/>
      </c>
      <c r="C40" s="19"/>
      <c r="D40" s="21" t="str">
        <f t="shared" si="0"/>
        <v/>
      </c>
      <c r="E40" s="23" t="str">
        <f t="shared" si="1"/>
        <v/>
      </c>
    </row>
    <row r="41" spans="1:5" x14ac:dyDescent="0.25">
      <c r="A41" s="6" t="str">
        <f>IF(Algebra!A41=0,"",Algebra!A41)</f>
        <v/>
      </c>
      <c r="B41" s="7" t="str">
        <f>IF(Algebra!B41=0,"",Algebra!B41)</f>
        <v/>
      </c>
      <c r="C41" s="19"/>
      <c r="D41" s="21" t="str">
        <f t="shared" si="0"/>
        <v/>
      </c>
      <c r="E41" s="23" t="str">
        <f t="shared" si="1"/>
        <v/>
      </c>
    </row>
    <row r="42" spans="1:5" x14ac:dyDescent="0.25">
      <c r="A42" s="6" t="str">
        <f>IF(Algebra!A42=0,"",Algebra!A42)</f>
        <v/>
      </c>
      <c r="B42" s="7" t="str">
        <f>IF(Algebra!B42=0,"",Algebra!B42)</f>
        <v/>
      </c>
      <c r="C42" s="19"/>
      <c r="D42" s="21" t="str">
        <f t="shared" si="0"/>
        <v/>
      </c>
      <c r="E42" s="23" t="str">
        <f t="shared" si="1"/>
        <v/>
      </c>
    </row>
    <row r="43" spans="1:5" x14ac:dyDescent="0.25">
      <c r="A43" s="6" t="str">
        <f>IF(Algebra!A43=0,"",Algebra!A43)</f>
        <v/>
      </c>
      <c r="B43" s="7" t="str">
        <f>IF(Algebra!B43=0,"",Algebra!B43)</f>
        <v/>
      </c>
      <c r="C43" s="19"/>
      <c r="D43" s="21" t="str">
        <f t="shared" si="0"/>
        <v/>
      </c>
      <c r="E43" s="23" t="str">
        <f t="shared" si="1"/>
        <v/>
      </c>
    </row>
    <row r="44" spans="1:5" x14ac:dyDescent="0.25">
      <c r="A44" s="6" t="str">
        <f>IF(Algebra!A44=0,"",Algebra!A44)</f>
        <v/>
      </c>
      <c r="B44" s="7" t="str">
        <f>IF(Algebra!B44=0,"",Algebra!B44)</f>
        <v/>
      </c>
      <c r="C44" s="19"/>
      <c r="D44" s="21" t="str">
        <f t="shared" si="0"/>
        <v/>
      </c>
      <c r="E44" s="23" t="str">
        <f t="shared" si="1"/>
        <v/>
      </c>
    </row>
    <row r="45" spans="1:5" x14ac:dyDescent="0.25">
      <c r="A45" s="6" t="str">
        <f>IF(Algebra!A45=0,"",Algebra!A45)</f>
        <v/>
      </c>
      <c r="B45" s="7" t="str">
        <f>IF(Algebra!B45=0,"",Algebra!B45)</f>
        <v/>
      </c>
      <c r="C45" s="19"/>
      <c r="D45" s="21" t="str">
        <f t="shared" si="0"/>
        <v/>
      </c>
      <c r="E45" s="23" t="str">
        <f t="shared" si="1"/>
        <v/>
      </c>
    </row>
    <row r="46" spans="1:5" x14ac:dyDescent="0.25">
      <c r="A46" s="6" t="str">
        <f>IF(Algebra!A46=0,"",Algebra!A46)</f>
        <v/>
      </c>
      <c r="B46" s="7" t="str">
        <f>IF(Algebra!B46=0,"",Algebra!B46)</f>
        <v/>
      </c>
      <c r="C46" s="19"/>
      <c r="D46" s="21" t="str">
        <f t="shared" si="0"/>
        <v/>
      </c>
      <c r="E46" s="23" t="str">
        <f t="shared" si="1"/>
        <v/>
      </c>
    </row>
    <row r="47" spans="1:5" x14ac:dyDescent="0.25">
      <c r="A47" s="6" t="str">
        <f>IF(Algebra!A47=0,"",Algebra!A47)</f>
        <v/>
      </c>
      <c r="B47" s="7" t="str">
        <f>IF(Algebra!B47=0,"",Algebra!B47)</f>
        <v/>
      </c>
      <c r="C47" s="19"/>
      <c r="D47" s="21" t="str">
        <f t="shared" si="0"/>
        <v/>
      </c>
      <c r="E47" s="23" t="str">
        <f t="shared" si="1"/>
        <v/>
      </c>
    </row>
    <row r="48" spans="1:5" x14ac:dyDescent="0.25">
      <c r="A48" s="6" t="str">
        <f>IF(Algebra!A48=0,"",Algebra!A48)</f>
        <v/>
      </c>
      <c r="B48" s="7" t="str">
        <f>IF(Algebra!B48=0,"",Algebra!B48)</f>
        <v/>
      </c>
      <c r="C48" s="19"/>
      <c r="D48" s="21" t="str">
        <f t="shared" si="0"/>
        <v/>
      </c>
      <c r="E48" s="23" t="str">
        <f t="shared" si="1"/>
        <v/>
      </c>
    </row>
    <row r="49" spans="1:5" x14ac:dyDescent="0.25">
      <c r="A49" s="6" t="str">
        <f>IF(Algebra!A49=0,"",Algebra!A49)</f>
        <v/>
      </c>
      <c r="B49" s="7" t="str">
        <f>IF(Algebra!B49=0,"",Algebra!B49)</f>
        <v/>
      </c>
      <c r="C49" s="19"/>
      <c r="D49" s="21" t="str">
        <f t="shared" si="0"/>
        <v/>
      </c>
      <c r="E49" s="23" t="str">
        <f t="shared" si="1"/>
        <v/>
      </c>
    </row>
    <row r="50" spans="1:5" x14ac:dyDescent="0.25">
      <c r="A50" s="6" t="str">
        <f>IF(Algebra!A50=0,"",Algebra!A50)</f>
        <v/>
      </c>
      <c r="B50" s="7" t="str">
        <f>IF(Algebra!B50=0,"",Algebra!B50)</f>
        <v/>
      </c>
      <c r="C50" s="19"/>
      <c r="D50" s="21" t="str">
        <f t="shared" si="0"/>
        <v/>
      </c>
      <c r="E50" s="23" t="str">
        <f t="shared" si="1"/>
        <v/>
      </c>
    </row>
    <row r="51" spans="1:5" x14ac:dyDescent="0.25">
      <c r="A51" s="6" t="str">
        <f>IF(Algebra!A51=0,"",Algebra!A51)</f>
        <v/>
      </c>
      <c r="B51" s="7" t="str">
        <f>IF(Algebra!B51=0,"",Algebra!B51)</f>
        <v/>
      </c>
      <c r="C51" s="19"/>
      <c r="D51" s="21" t="str">
        <f t="shared" si="0"/>
        <v/>
      </c>
      <c r="E51" s="23" t="str">
        <f t="shared" si="1"/>
        <v/>
      </c>
    </row>
    <row r="52" spans="1:5" x14ac:dyDescent="0.25">
      <c r="A52" s="6" t="str">
        <f>IF(Algebra!A52=0,"",Algebra!A52)</f>
        <v/>
      </c>
      <c r="B52" s="7" t="str">
        <f>IF(Algebra!B52=0,"",Algebra!B52)</f>
        <v/>
      </c>
      <c r="C52" s="19"/>
      <c r="D52" s="21" t="str">
        <f t="shared" si="0"/>
        <v/>
      </c>
      <c r="E52" s="23" t="str">
        <f t="shared" si="1"/>
        <v/>
      </c>
    </row>
    <row r="53" spans="1:5" x14ac:dyDescent="0.25">
      <c r="A53" s="6" t="str">
        <f>IF(Algebra!A53=0,"",Algebra!A53)</f>
        <v/>
      </c>
      <c r="B53" s="7" t="str">
        <f>IF(Algebra!B53=0,"",Algebra!B53)</f>
        <v/>
      </c>
      <c r="C53" s="19"/>
      <c r="D53" s="21" t="str">
        <f t="shared" si="0"/>
        <v/>
      </c>
      <c r="E53" s="23" t="str">
        <f t="shared" si="1"/>
        <v/>
      </c>
    </row>
    <row r="54" spans="1:5" x14ac:dyDescent="0.25">
      <c r="A54" s="6" t="str">
        <f>IF(Algebra!A54=0,"",Algebra!A54)</f>
        <v/>
      </c>
      <c r="B54" s="7" t="str">
        <f>IF(Algebra!B54=0,"",Algebra!B54)</f>
        <v/>
      </c>
      <c r="C54" s="19"/>
      <c r="D54" s="21" t="str">
        <f t="shared" si="0"/>
        <v/>
      </c>
      <c r="E54" s="23" t="str">
        <f t="shared" si="1"/>
        <v/>
      </c>
    </row>
    <row r="55" spans="1:5" x14ac:dyDescent="0.25">
      <c r="A55" s="6" t="str">
        <f>IF(Algebra!A55=0,"",Algebra!A55)</f>
        <v/>
      </c>
      <c r="B55" s="7" t="str">
        <f>IF(Algebra!B55=0,"",Algebra!B55)</f>
        <v/>
      </c>
      <c r="C55" s="19"/>
      <c r="D55" s="21" t="str">
        <f t="shared" si="0"/>
        <v/>
      </c>
      <c r="E55" s="23" t="str">
        <f t="shared" si="1"/>
        <v/>
      </c>
    </row>
    <row r="56" spans="1:5" x14ac:dyDescent="0.25">
      <c r="A56" s="6" t="str">
        <f>IF(Algebra!A56=0,"",Algebra!A56)</f>
        <v/>
      </c>
      <c r="B56" s="7" t="str">
        <f>IF(Algebra!B56=0,"",Algebra!B56)</f>
        <v/>
      </c>
      <c r="C56" s="19"/>
      <c r="D56" s="21" t="str">
        <f t="shared" si="0"/>
        <v/>
      </c>
      <c r="E56" s="23" t="str">
        <f t="shared" si="1"/>
        <v/>
      </c>
    </row>
    <row r="57" spans="1:5" x14ac:dyDescent="0.25">
      <c r="A57" s="6" t="str">
        <f>IF(Algebra!A57=0,"",Algebra!A57)</f>
        <v/>
      </c>
      <c r="B57" s="7" t="str">
        <f>IF(Algebra!B57=0,"",Algebra!B57)</f>
        <v/>
      </c>
      <c r="C57" s="19"/>
      <c r="D57" s="21" t="str">
        <f t="shared" si="0"/>
        <v/>
      </c>
      <c r="E57" s="23" t="str">
        <f t="shared" si="1"/>
        <v/>
      </c>
    </row>
    <row r="58" spans="1:5" x14ac:dyDescent="0.25">
      <c r="A58" s="6" t="str">
        <f>IF(Algebra!A58=0,"",Algebra!A58)</f>
        <v/>
      </c>
      <c r="B58" s="7" t="str">
        <f>IF(Algebra!B58=0,"",Algebra!B58)</f>
        <v/>
      </c>
      <c r="C58" s="19"/>
      <c r="D58" s="21" t="str">
        <f t="shared" si="0"/>
        <v/>
      </c>
      <c r="E58" s="23" t="str">
        <f t="shared" si="1"/>
        <v/>
      </c>
    </row>
    <row r="59" spans="1:5" x14ac:dyDescent="0.25">
      <c r="A59" s="6" t="str">
        <f>IF(Algebra!A59=0,"",Algebra!A59)</f>
        <v/>
      </c>
      <c r="B59" s="7" t="str">
        <f>IF(Algebra!B59=0,"",Algebra!B59)</f>
        <v/>
      </c>
      <c r="C59" s="19"/>
      <c r="D59" s="21" t="str">
        <f t="shared" si="0"/>
        <v/>
      </c>
      <c r="E59" s="23" t="str">
        <f t="shared" si="1"/>
        <v/>
      </c>
    </row>
    <row r="60" spans="1:5" x14ac:dyDescent="0.25">
      <c r="A60" s="6" t="str">
        <f>IF(Algebra!A60=0,"",Algebra!A60)</f>
        <v/>
      </c>
      <c r="B60" s="7" t="str">
        <f>IF(Algebra!B60=0,"",Algebra!B60)</f>
        <v/>
      </c>
      <c r="C60" s="19"/>
      <c r="D60" s="21" t="str">
        <f t="shared" si="0"/>
        <v/>
      </c>
      <c r="E60" s="23" t="str">
        <f t="shared" si="1"/>
        <v/>
      </c>
    </row>
    <row r="61" spans="1:5" x14ac:dyDescent="0.25">
      <c r="A61" s="6" t="str">
        <f>IF(Algebra!A61=0,"",Algebra!A61)</f>
        <v/>
      </c>
      <c r="B61" s="7" t="str">
        <f>IF(Algebra!B61=0,"",Algebra!B61)</f>
        <v/>
      </c>
      <c r="C61" s="19"/>
      <c r="D61" s="21" t="str">
        <f t="shared" si="0"/>
        <v/>
      </c>
      <c r="E61" s="23" t="str">
        <f t="shared" si="1"/>
        <v/>
      </c>
    </row>
    <row r="62" spans="1:5" x14ac:dyDescent="0.25">
      <c r="A62" s="6" t="str">
        <f>IF(Algebra!A62=0,"",Algebra!A62)</f>
        <v/>
      </c>
      <c r="B62" s="7" t="str">
        <f>IF(Algebra!B62=0,"",Algebra!B62)</f>
        <v/>
      </c>
      <c r="C62" s="19"/>
      <c r="D62" s="21" t="str">
        <f t="shared" si="0"/>
        <v/>
      </c>
      <c r="E62" s="23" t="str">
        <f t="shared" si="1"/>
        <v/>
      </c>
    </row>
    <row r="63" spans="1:5" x14ac:dyDescent="0.25">
      <c r="A63" s="6" t="str">
        <f>IF(Algebra!A63=0,"",Algebra!A63)</f>
        <v/>
      </c>
      <c r="B63" s="7" t="str">
        <f>IF(Algebra!B63=0,"",Algebra!B63)</f>
        <v/>
      </c>
      <c r="C63" s="19"/>
      <c r="D63" s="21" t="str">
        <f t="shared" si="0"/>
        <v/>
      </c>
      <c r="E63" s="23" t="str">
        <f t="shared" si="1"/>
        <v/>
      </c>
    </row>
    <row r="64" spans="1:5" x14ac:dyDescent="0.25">
      <c r="A64" s="6" t="str">
        <f>IF(Algebra!A64=0,"",Algebra!A64)</f>
        <v/>
      </c>
      <c r="B64" s="7" t="str">
        <f>IF(Algebra!B64=0,"",Algebra!B64)</f>
        <v/>
      </c>
      <c r="C64" s="19"/>
      <c r="D64" s="21" t="str">
        <f t="shared" si="0"/>
        <v/>
      </c>
      <c r="E64" s="23" t="str">
        <f t="shared" si="1"/>
        <v/>
      </c>
    </row>
    <row r="65" spans="1:5" x14ac:dyDescent="0.25">
      <c r="A65" s="6" t="str">
        <f>IF(Algebra!A65=0,"",Algebra!A65)</f>
        <v/>
      </c>
      <c r="B65" s="7" t="str">
        <f>IF(Algebra!B65=0,"",Algebra!B65)</f>
        <v/>
      </c>
      <c r="C65" s="19"/>
      <c r="D65" s="21" t="str">
        <f t="shared" si="0"/>
        <v/>
      </c>
      <c r="E65" s="23" t="str">
        <f t="shared" si="1"/>
        <v/>
      </c>
    </row>
    <row r="66" spans="1:5" x14ac:dyDescent="0.25">
      <c r="A66" s="6" t="str">
        <f>IF(Algebra!A66=0,"",Algebra!A66)</f>
        <v/>
      </c>
      <c r="B66" s="7" t="str">
        <f>IF(Algebra!B66=0,"",Algebra!B66)</f>
        <v/>
      </c>
      <c r="C66" s="19"/>
      <c r="D66" s="21" t="str">
        <f t="shared" si="0"/>
        <v/>
      </c>
      <c r="E66" s="23" t="str">
        <f t="shared" si="1"/>
        <v/>
      </c>
    </row>
    <row r="67" spans="1:5" x14ac:dyDescent="0.25">
      <c r="A67" s="6" t="str">
        <f>IF(Algebra!A67=0,"",Algebra!A67)</f>
        <v/>
      </c>
      <c r="B67" s="7" t="str">
        <f>IF(Algebra!B67=0,"",Algebra!B67)</f>
        <v/>
      </c>
      <c r="C67" s="19"/>
      <c r="D67" s="21" t="str">
        <f t="shared" si="0"/>
        <v/>
      </c>
      <c r="E67" s="23" t="str">
        <f t="shared" si="1"/>
        <v/>
      </c>
    </row>
    <row r="68" spans="1:5" x14ac:dyDescent="0.25">
      <c r="A68" s="6" t="str">
        <f>IF(Algebra!A68=0,"",Algebra!A68)</f>
        <v/>
      </c>
      <c r="B68" s="7" t="str">
        <f>IF(Algebra!B68=0,"",Algebra!B68)</f>
        <v/>
      </c>
      <c r="C68" s="19"/>
      <c r="D68" s="21" t="str">
        <f t="shared" si="0"/>
        <v/>
      </c>
      <c r="E68" s="23" t="str">
        <f t="shared" si="1"/>
        <v/>
      </c>
    </row>
    <row r="69" spans="1:5" x14ac:dyDescent="0.25">
      <c r="A69" s="6" t="str">
        <f>IF(Algebra!A69=0,"",Algebra!A69)</f>
        <v/>
      </c>
      <c r="B69" s="7" t="str">
        <f>IF(Algebra!B69=0,"",Algebra!B69)</f>
        <v/>
      </c>
      <c r="C69" s="19"/>
      <c r="D69" s="21" t="str">
        <f t="shared" si="0"/>
        <v/>
      </c>
      <c r="E69" s="23" t="str">
        <f t="shared" si="1"/>
        <v/>
      </c>
    </row>
    <row r="70" spans="1:5" x14ac:dyDescent="0.25">
      <c r="A70" s="6" t="str">
        <f>IF(Algebra!A70=0,"",Algebra!A70)</f>
        <v/>
      </c>
      <c r="B70" s="7" t="str">
        <f>IF(Algebra!B70=0,"",Algebra!B70)</f>
        <v/>
      </c>
      <c r="C70" s="19"/>
      <c r="D70" s="21" t="str">
        <f t="shared" si="0"/>
        <v/>
      </c>
      <c r="E70" s="23" t="str">
        <f t="shared" si="1"/>
        <v/>
      </c>
    </row>
    <row r="71" spans="1:5" x14ac:dyDescent="0.25">
      <c r="A71" s="6" t="str">
        <f>IF(Algebra!A71=0,"",Algebra!A71)</f>
        <v/>
      </c>
      <c r="B71" s="7" t="str">
        <f>IF(Algebra!B71=0,"",Algebra!B71)</f>
        <v/>
      </c>
      <c r="C71" s="19"/>
      <c r="D71" s="21" t="str">
        <f t="shared" si="0"/>
        <v/>
      </c>
      <c r="E71" s="23" t="str">
        <f t="shared" si="1"/>
        <v/>
      </c>
    </row>
    <row r="72" spans="1:5" x14ac:dyDescent="0.25">
      <c r="A72" s="6" t="str">
        <f>IF(Algebra!A72=0,"",Algebra!A72)</f>
        <v/>
      </c>
      <c r="B72" s="7" t="str">
        <f>IF(Algebra!B72=0,"",Algebra!B72)</f>
        <v/>
      </c>
      <c r="C72" s="19"/>
      <c r="D72" s="21" t="str">
        <f t="shared" si="0"/>
        <v/>
      </c>
      <c r="E72" s="23" t="str">
        <f t="shared" si="1"/>
        <v/>
      </c>
    </row>
    <row r="73" spans="1:5" x14ac:dyDescent="0.25">
      <c r="A73" s="6" t="str">
        <f>IF(Algebra!A73=0,"",Algebra!A73)</f>
        <v/>
      </c>
      <c r="B73" s="7" t="str">
        <f>IF(Algebra!B73=0,"",Algebra!B73)</f>
        <v/>
      </c>
      <c r="C73" s="19"/>
      <c r="D73" s="21" t="str">
        <f t="shared" si="0"/>
        <v/>
      </c>
      <c r="E73" s="23" t="str">
        <f t="shared" si="1"/>
        <v/>
      </c>
    </row>
    <row r="74" spans="1:5" x14ac:dyDescent="0.25">
      <c r="A74" s="6" t="str">
        <f>IF(Algebra!A74=0,"",Algebra!A74)</f>
        <v/>
      </c>
      <c r="B74" s="7" t="str">
        <f>IF(Algebra!B74=0,"",Algebra!B74)</f>
        <v/>
      </c>
      <c r="C74" s="19"/>
      <c r="D74" s="21" t="str">
        <f t="shared" si="0"/>
        <v/>
      </c>
      <c r="E74" s="23" t="str">
        <f t="shared" si="1"/>
        <v/>
      </c>
    </row>
    <row r="75" spans="1:5" x14ac:dyDescent="0.25">
      <c r="A75" s="6" t="str">
        <f>IF(Algebra!A75=0,"",Algebra!A75)</f>
        <v/>
      </c>
      <c r="B75" s="7" t="str">
        <f>IF(Algebra!B75=0,"",Algebra!B75)</f>
        <v/>
      </c>
      <c r="C75" s="19"/>
      <c r="D75" s="21" t="str">
        <f t="shared" ref="D75:D138" si="2">IF(C75="","",IF(C75/$C$8&gt;=0.5,"Pass","Needs Improvement"))</f>
        <v/>
      </c>
      <c r="E75" s="23" t="str">
        <f t="shared" ref="E75:E138" si="3">IFERROR(_xlfn.RANK.EQ(C75,$C$10:$C$531,0),"")</f>
        <v/>
      </c>
    </row>
    <row r="76" spans="1:5" x14ac:dyDescent="0.25">
      <c r="A76" s="6" t="str">
        <f>IF(Algebra!A76=0,"",Algebra!A76)</f>
        <v/>
      </c>
      <c r="B76" s="7" t="str">
        <f>IF(Algebra!B76=0,"",Algebra!B76)</f>
        <v/>
      </c>
      <c r="C76" s="19"/>
      <c r="D76" s="21" t="str">
        <f t="shared" si="2"/>
        <v/>
      </c>
      <c r="E76" s="23" t="str">
        <f t="shared" si="3"/>
        <v/>
      </c>
    </row>
    <row r="77" spans="1:5" x14ac:dyDescent="0.25">
      <c r="A77" s="6" t="str">
        <f>IF(Algebra!A77=0,"",Algebra!A77)</f>
        <v/>
      </c>
      <c r="B77" s="7" t="str">
        <f>IF(Algebra!B77=0,"",Algebra!B77)</f>
        <v/>
      </c>
      <c r="C77" s="19"/>
      <c r="D77" s="21" t="str">
        <f t="shared" si="2"/>
        <v/>
      </c>
      <c r="E77" s="23" t="str">
        <f t="shared" si="3"/>
        <v/>
      </c>
    </row>
    <row r="78" spans="1:5" x14ac:dyDescent="0.25">
      <c r="A78" s="6" t="str">
        <f>IF(Algebra!A78=0,"",Algebra!A78)</f>
        <v/>
      </c>
      <c r="B78" s="7" t="str">
        <f>IF(Algebra!B78=0,"",Algebra!B78)</f>
        <v/>
      </c>
      <c r="C78" s="19"/>
      <c r="D78" s="21" t="str">
        <f t="shared" si="2"/>
        <v/>
      </c>
      <c r="E78" s="23" t="str">
        <f t="shared" si="3"/>
        <v/>
      </c>
    </row>
    <row r="79" spans="1:5" x14ac:dyDescent="0.25">
      <c r="A79" s="6" t="str">
        <f>IF(Algebra!A79=0,"",Algebra!A79)</f>
        <v/>
      </c>
      <c r="B79" s="7" t="str">
        <f>IF(Algebra!B79=0,"",Algebra!B79)</f>
        <v/>
      </c>
      <c r="C79" s="19"/>
      <c r="D79" s="21" t="str">
        <f t="shared" si="2"/>
        <v/>
      </c>
      <c r="E79" s="23" t="str">
        <f t="shared" si="3"/>
        <v/>
      </c>
    </row>
    <row r="80" spans="1:5" x14ac:dyDescent="0.25">
      <c r="A80" s="6" t="str">
        <f>IF(Algebra!A80=0,"",Algebra!A80)</f>
        <v/>
      </c>
      <c r="B80" s="7" t="str">
        <f>IF(Algebra!B80=0,"",Algebra!B80)</f>
        <v/>
      </c>
      <c r="C80" s="19"/>
      <c r="D80" s="21" t="str">
        <f t="shared" si="2"/>
        <v/>
      </c>
      <c r="E80" s="23" t="str">
        <f t="shared" si="3"/>
        <v/>
      </c>
    </row>
    <row r="81" spans="1:5" x14ac:dyDescent="0.25">
      <c r="A81" s="6" t="str">
        <f>IF(Algebra!A81=0,"",Algebra!A81)</f>
        <v/>
      </c>
      <c r="B81" s="7" t="str">
        <f>IF(Algebra!B81=0,"",Algebra!B81)</f>
        <v/>
      </c>
      <c r="C81" s="19"/>
      <c r="D81" s="21" t="str">
        <f t="shared" si="2"/>
        <v/>
      </c>
      <c r="E81" s="23" t="str">
        <f t="shared" si="3"/>
        <v/>
      </c>
    </row>
    <row r="82" spans="1:5" x14ac:dyDescent="0.25">
      <c r="A82" s="6" t="str">
        <f>IF(Algebra!A82=0,"",Algebra!A82)</f>
        <v/>
      </c>
      <c r="B82" s="7" t="str">
        <f>IF(Algebra!B82=0,"",Algebra!B82)</f>
        <v/>
      </c>
      <c r="C82" s="19"/>
      <c r="D82" s="21" t="str">
        <f t="shared" si="2"/>
        <v/>
      </c>
      <c r="E82" s="23" t="str">
        <f t="shared" si="3"/>
        <v/>
      </c>
    </row>
    <row r="83" spans="1:5" x14ac:dyDescent="0.25">
      <c r="A83" s="6" t="str">
        <f>IF(Algebra!A83=0,"",Algebra!A83)</f>
        <v/>
      </c>
      <c r="B83" s="7" t="str">
        <f>IF(Algebra!B83=0,"",Algebra!B83)</f>
        <v/>
      </c>
      <c r="C83" s="19"/>
      <c r="D83" s="21" t="str">
        <f t="shared" si="2"/>
        <v/>
      </c>
      <c r="E83" s="23" t="str">
        <f t="shared" si="3"/>
        <v/>
      </c>
    </row>
    <row r="84" spans="1:5" x14ac:dyDescent="0.25">
      <c r="A84" s="6" t="str">
        <f>IF(Algebra!A84=0,"",Algebra!A84)</f>
        <v/>
      </c>
      <c r="B84" s="7" t="str">
        <f>IF(Algebra!B84=0,"",Algebra!B84)</f>
        <v/>
      </c>
      <c r="C84" s="19"/>
      <c r="D84" s="21" t="str">
        <f t="shared" si="2"/>
        <v/>
      </c>
      <c r="E84" s="23" t="str">
        <f t="shared" si="3"/>
        <v/>
      </c>
    </row>
    <row r="85" spans="1:5" x14ac:dyDescent="0.25">
      <c r="A85" s="6" t="str">
        <f>IF(Algebra!A85=0,"",Algebra!A85)</f>
        <v/>
      </c>
      <c r="B85" s="7" t="str">
        <f>IF(Algebra!B85=0,"",Algebra!B85)</f>
        <v/>
      </c>
      <c r="C85" s="19"/>
      <c r="D85" s="21" t="str">
        <f t="shared" si="2"/>
        <v/>
      </c>
      <c r="E85" s="23" t="str">
        <f t="shared" si="3"/>
        <v/>
      </c>
    </row>
    <row r="86" spans="1:5" x14ac:dyDescent="0.25">
      <c r="A86" s="6" t="str">
        <f>IF(Algebra!A86=0,"",Algebra!A86)</f>
        <v/>
      </c>
      <c r="B86" s="7" t="str">
        <f>IF(Algebra!B86=0,"",Algebra!B86)</f>
        <v/>
      </c>
      <c r="C86" s="19"/>
      <c r="D86" s="21" t="str">
        <f t="shared" si="2"/>
        <v/>
      </c>
      <c r="E86" s="23" t="str">
        <f t="shared" si="3"/>
        <v/>
      </c>
    </row>
    <row r="87" spans="1:5" x14ac:dyDescent="0.25">
      <c r="A87" s="6" t="str">
        <f>IF(Algebra!A87=0,"",Algebra!A87)</f>
        <v/>
      </c>
      <c r="B87" s="7" t="str">
        <f>IF(Algebra!B87=0,"",Algebra!B87)</f>
        <v/>
      </c>
      <c r="C87" s="19"/>
      <c r="D87" s="21" t="str">
        <f t="shared" si="2"/>
        <v/>
      </c>
      <c r="E87" s="23" t="str">
        <f t="shared" si="3"/>
        <v/>
      </c>
    </row>
    <row r="88" spans="1:5" x14ac:dyDescent="0.25">
      <c r="A88" s="6" t="str">
        <f>IF(Algebra!A88=0,"",Algebra!A88)</f>
        <v/>
      </c>
      <c r="B88" s="7" t="str">
        <f>IF(Algebra!B88=0,"",Algebra!B88)</f>
        <v/>
      </c>
      <c r="C88" s="19"/>
      <c r="D88" s="21" t="str">
        <f t="shared" si="2"/>
        <v/>
      </c>
      <c r="E88" s="23" t="str">
        <f t="shared" si="3"/>
        <v/>
      </c>
    </row>
    <row r="89" spans="1:5" x14ac:dyDescent="0.25">
      <c r="A89" s="6" t="str">
        <f>IF(Algebra!A89=0,"",Algebra!A89)</f>
        <v/>
      </c>
      <c r="B89" s="7" t="str">
        <f>IF(Algebra!B89=0,"",Algebra!B89)</f>
        <v/>
      </c>
      <c r="C89" s="19"/>
      <c r="D89" s="21" t="str">
        <f t="shared" si="2"/>
        <v/>
      </c>
      <c r="E89" s="23" t="str">
        <f t="shared" si="3"/>
        <v/>
      </c>
    </row>
    <row r="90" spans="1:5" x14ac:dyDescent="0.25">
      <c r="A90" s="6" t="str">
        <f>IF(Algebra!A90=0,"",Algebra!A90)</f>
        <v/>
      </c>
      <c r="B90" s="7" t="str">
        <f>IF(Algebra!B90=0,"",Algebra!B90)</f>
        <v/>
      </c>
      <c r="C90" s="19"/>
      <c r="D90" s="21" t="str">
        <f t="shared" si="2"/>
        <v/>
      </c>
      <c r="E90" s="23" t="str">
        <f t="shared" si="3"/>
        <v/>
      </c>
    </row>
    <row r="91" spans="1:5" x14ac:dyDescent="0.25">
      <c r="A91" s="6" t="str">
        <f>IF(Algebra!A91=0,"",Algebra!A91)</f>
        <v/>
      </c>
      <c r="B91" s="7" t="str">
        <f>IF(Algebra!B91=0,"",Algebra!B91)</f>
        <v/>
      </c>
      <c r="C91" s="19"/>
      <c r="D91" s="21" t="str">
        <f t="shared" si="2"/>
        <v/>
      </c>
      <c r="E91" s="23" t="str">
        <f t="shared" si="3"/>
        <v/>
      </c>
    </row>
    <row r="92" spans="1:5" x14ac:dyDescent="0.25">
      <c r="A92" s="6" t="str">
        <f>IF(Algebra!A92=0,"",Algebra!A92)</f>
        <v/>
      </c>
      <c r="B92" s="7" t="str">
        <f>IF(Algebra!B92=0,"",Algebra!B92)</f>
        <v/>
      </c>
      <c r="C92" s="19"/>
      <c r="D92" s="21" t="str">
        <f t="shared" si="2"/>
        <v/>
      </c>
      <c r="E92" s="23" t="str">
        <f t="shared" si="3"/>
        <v/>
      </c>
    </row>
    <row r="93" spans="1:5" x14ac:dyDescent="0.25">
      <c r="A93" s="6" t="str">
        <f>IF(Algebra!A93=0,"",Algebra!A93)</f>
        <v/>
      </c>
      <c r="B93" s="7" t="str">
        <f>IF(Algebra!B93=0,"",Algebra!B93)</f>
        <v/>
      </c>
      <c r="C93" s="19"/>
      <c r="D93" s="21" t="str">
        <f t="shared" si="2"/>
        <v/>
      </c>
      <c r="E93" s="23" t="str">
        <f t="shared" si="3"/>
        <v/>
      </c>
    </row>
    <row r="94" spans="1:5" x14ac:dyDescent="0.25">
      <c r="A94" s="6" t="str">
        <f>IF(Algebra!A94=0,"",Algebra!A94)</f>
        <v/>
      </c>
      <c r="B94" s="7" t="str">
        <f>IF(Algebra!B94=0,"",Algebra!B94)</f>
        <v/>
      </c>
      <c r="C94" s="19"/>
      <c r="D94" s="21" t="str">
        <f t="shared" si="2"/>
        <v/>
      </c>
      <c r="E94" s="23" t="str">
        <f t="shared" si="3"/>
        <v/>
      </c>
    </row>
    <row r="95" spans="1:5" x14ac:dyDescent="0.25">
      <c r="A95" s="6" t="str">
        <f>IF(Algebra!A95=0,"",Algebra!A95)</f>
        <v/>
      </c>
      <c r="B95" s="7" t="str">
        <f>IF(Algebra!B95=0,"",Algebra!B95)</f>
        <v/>
      </c>
      <c r="C95" s="19"/>
      <c r="D95" s="21" t="str">
        <f t="shared" si="2"/>
        <v/>
      </c>
      <c r="E95" s="23" t="str">
        <f t="shared" si="3"/>
        <v/>
      </c>
    </row>
    <row r="96" spans="1:5" x14ac:dyDescent="0.25">
      <c r="A96" s="6" t="str">
        <f>IF(Algebra!A96=0,"",Algebra!A96)</f>
        <v/>
      </c>
      <c r="B96" s="7" t="str">
        <f>IF(Algebra!B96=0,"",Algebra!B96)</f>
        <v/>
      </c>
      <c r="C96" s="19"/>
      <c r="D96" s="21" t="str">
        <f t="shared" si="2"/>
        <v/>
      </c>
      <c r="E96" s="23" t="str">
        <f t="shared" si="3"/>
        <v/>
      </c>
    </row>
    <row r="97" spans="1:5" x14ac:dyDescent="0.25">
      <c r="A97" s="6" t="str">
        <f>IF(Algebra!A97=0,"",Algebra!A97)</f>
        <v/>
      </c>
      <c r="B97" s="7" t="str">
        <f>IF(Algebra!B97=0,"",Algebra!B97)</f>
        <v/>
      </c>
      <c r="C97" s="19"/>
      <c r="D97" s="21" t="str">
        <f t="shared" si="2"/>
        <v/>
      </c>
      <c r="E97" s="23" t="str">
        <f t="shared" si="3"/>
        <v/>
      </c>
    </row>
    <row r="98" spans="1:5" x14ac:dyDescent="0.25">
      <c r="A98" s="6" t="str">
        <f>IF(Algebra!A98=0,"",Algebra!A98)</f>
        <v/>
      </c>
      <c r="B98" s="7" t="str">
        <f>IF(Algebra!B98=0,"",Algebra!B98)</f>
        <v/>
      </c>
      <c r="C98" s="19"/>
      <c r="D98" s="21" t="str">
        <f t="shared" si="2"/>
        <v/>
      </c>
      <c r="E98" s="23" t="str">
        <f t="shared" si="3"/>
        <v/>
      </c>
    </row>
    <row r="99" spans="1:5" x14ac:dyDescent="0.25">
      <c r="A99" s="6" t="str">
        <f>IF(Algebra!A99=0,"",Algebra!A99)</f>
        <v/>
      </c>
      <c r="B99" s="7" t="str">
        <f>IF(Algebra!B99=0,"",Algebra!B99)</f>
        <v/>
      </c>
      <c r="C99" s="19"/>
      <c r="D99" s="21" t="str">
        <f t="shared" si="2"/>
        <v/>
      </c>
      <c r="E99" s="23" t="str">
        <f t="shared" si="3"/>
        <v/>
      </c>
    </row>
    <row r="100" spans="1:5" x14ac:dyDescent="0.25">
      <c r="A100" s="6" t="str">
        <f>IF(Algebra!A100=0,"",Algebra!A100)</f>
        <v/>
      </c>
      <c r="B100" s="7" t="str">
        <f>IF(Algebra!B100=0,"",Algebra!B100)</f>
        <v/>
      </c>
      <c r="C100" s="19"/>
      <c r="D100" s="21" t="str">
        <f t="shared" si="2"/>
        <v/>
      </c>
      <c r="E100" s="23" t="str">
        <f t="shared" si="3"/>
        <v/>
      </c>
    </row>
    <row r="101" spans="1:5" x14ac:dyDescent="0.25">
      <c r="A101" s="6" t="str">
        <f>IF(Algebra!A101=0,"",Algebra!A101)</f>
        <v/>
      </c>
      <c r="B101" s="7" t="str">
        <f>IF(Algebra!B101=0,"",Algebra!B101)</f>
        <v/>
      </c>
      <c r="C101" s="19"/>
      <c r="D101" s="21" t="str">
        <f t="shared" si="2"/>
        <v/>
      </c>
      <c r="E101" s="23" t="str">
        <f t="shared" si="3"/>
        <v/>
      </c>
    </row>
    <row r="102" spans="1:5" x14ac:dyDescent="0.25">
      <c r="A102" s="6" t="str">
        <f>IF(Algebra!A102=0,"",Algebra!A102)</f>
        <v/>
      </c>
      <c r="B102" s="7" t="str">
        <f>IF(Algebra!B102=0,"",Algebra!B102)</f>
        <v/>
      </c>
      <c r="C102" s="19"/>
      <c r="D102" s="21" t="str">
        <f t="shared" si="2"/>
        <v/>
      </c>
      <c r="E102" s="23" t="str">
        <f t="shared" si="3"/>
        <v/>
      </c>
    </row>
    <row r="103" spans="1:5" x14ac:dyDescent="0.25">
      <c r="A103" s="6" t="str">
        <f>IF(Algebra!A103=0,"",Algebra!A103)</f>
        <v/>
      </c>
      <c r="B103" s="7" t="str">
        <f>IF(Algebra!B103=0,"",Algebra!B103)</f>
        <v/>
      </c>
      <c r="C103" s="19"/>
      <c r="D103" s="21" t="str">
        <f t="shared" si="2"/>
        <v/>
      </c>
      <c r="E103" s="23" t="str">
        <f t="shared" si="3"/>
        <v/>
      </c>
    </row>
    <row r="104" spans="1:5" x14ac:dyDescent="0.25">
      <c r="A104" s="6" t="str">
        <f>IF(Algebra!A104=0,"",Algebra!A104)</f>
        <v/>
      </c>
      <c r="B104" s="7" t="str">
        <f>IF(Algebra!B104=0,"",Algebra!B104)</f>
        <v/>
      </c>
      <c r="C104" s="19"/>
      <c r="D104" s="21" t="str">
        <f t="shared" si="2"/>
        <v/>
      </c>
      <c r="E104" s="23" t="str">
        <f t="shared" si="3"/>
        <v/>
      </c>
    </row>
    <row r="105" spans="1:5" x14ac:dyDescent="0.25">
      <c r="A105" s="6" t="str">
        <f>IF(Algebra!A105=0,"",Algebra!A105)</f>
        <v/>
      </c>
      <c r="B105" s="7" t="str">
        <f>IF(Algebra!B105=0,"",Algebra!B105)</f>
        <v/>
      </c>
      <c r="C105" s="19"/>
      <c r="D105" s="21" t="str">
        <f t="shared" si="2"/>
        <v/>
      </c>
      <c r="E105" s="23" t="str">
        <f t="shared" si="3"/>
        <v/>
      </c>
    </row>
    <row r="106" spans="1:5" x14ac:dyDescent="0.25">
      <c r="A106" s="6" t="str">
        <f>IF(Algebra!A106=0,"",Algebra!A106)</f>
        <v/>
      </c>
      <c r="B106" s="7" t="str">
        <f>IF(Algebra!B106=0,"",Algebra!B106)</f>
        <v/>
      </c>
      <c r="C106" s="19"/>
      <c r="D106" s="21" t="str">
        <f t="shared" si="2"/>
        <v/>
      </c>
      <c r="E106" s="23" t="str">
        <f t="shared" si="3"/>
        <v/>
      </c>
    </row>
    <row r="107" spans="1:5" x14ac:dyDescent="0.25">
      <c r="A107" s="6" t="str">
        <f>IF(Algebra!A107=0,"",Algebra!A107)</f>
        <v/>
      </c>
      <c r="B107" s="7" t="str">
        <f>IF(Algebra!B107=0,"",Algebra!B107)</f>
        <v/>
      </c>
      <c r="C107" s="19"/>
      <c r="D107" s="21" t="str">
        <f t="shared" si="2"/>
        <v/>
      </c>
      <c r="E107" s="23" t="str">
        <f t="shared" si="3"/>
        <v/>
      </c>
    </row>
    <row r="108" spans="1:5" x14ac:dyDescent="0.25">
      <c r="A108" s="6" t="str">
        <f>IF(Algebra!A108=0,"",Algebra!A108)</f>
        <v/>
      </c>
      <c r="B108" s="7" t="str">
        <f>IF(Algebra!B108=0,"",Algebra!B108)</f>
        <v/>
      </c>
      <c r="C108" s="19"/>
      <c r="D108" s="21" t="str">
        <f t="shared" si="2"/>
        <v/>
      </c>
      <c r="E108" s="23" t="str">
        <f t="shared" si="3"/>
        <v/>
      </c>
    </row>
    <row r="109" spans="1:5" x14ac:dyDescent="0.25">
      <c r="A109" s="6" t="str">
        <f>IF(Algebra!A109=0,"",Algebra!A109)</f>
        <v/>
      </c>
      <c r="B109" s="7" t="str">
        <f>IF(Algebra!B109=0,"",Algebra!B109)</f>
        <v/>
      </c>
      <c r="C109" s="19"/>
      <c r="D109" s="21" t="str">
        <f t="shared" si="2"/>
        <v/>
      </c>
      <c r="E109" s="23" t="str">
        <f t="shared" si="3"/>
        <v/>
      </c>
    </row>
    <row r="110" spans="1:5" x14ac:dyDescent="0.25">
      <c r="A110" s="6" t="str">
        <f>IF(Algebra!A110=0,"",Algebra!A110)</f>
        <v/>
      </c>
      <c r="B110" s="7" t="str">
        <f>IF(Algebra!B110=0,"",Algebra!B110)</f>
        <v/>
      </c>
      <c r="C110" s="19"/>
      <c r="D110" s="21" t="str">
        <f t="shared" si="2"/>
        <v/>
      </c>
      <c r="E110" s="23" t="str">
        <f t="shared" si="3"/>
        <v/>
      </c>
    </row>
    <row r="111" spans="1:5" x14ac:dyDescent="0.25">
      <c r="A111" s="6" t="str">
        <f>IF(Algebra!A111=0,"",Algebra!A111)</f>
        <v/>
      </c>
      <c r="B111" s="7" t="str">
        <f>IF(Algebra!B111=0,"",Algebra!B111)</f>
        <v/>
      </c>
      <c r="C111" s="19"/>
      <c r="D111" s="21" t="str">
        <f t="shared" si="2"/>
        <v/>
      </c>
      <c r="E111" s="23" t="str">
        <f t="shared" si="3"/>
        <v/>
      </c>
    </row>
    <row r="112" spans="1:5" x14ac:dyDescent="0.25">
      <c r="A112" s="6" t="str">
        <f>IF(Algebra!A112=0,"",Algebra!A112)</f>
        <v/>
      </c>
      <c r="B112" s="7" t="str">
        <f>IF(Algebra!B112=0,"",Algebra!B112)</f>
        <v/>
      </c>
      <c r="C112" s="19"/>
      <c r="D112" s="21" t="str">
        <f t="shared" si="2"/>
        <v/>
      </c>
      <c r="E112" s="23" t="str">
        <f t="shared" si="3"/>
        <v/>
      </c>
    </row>
    <row r="113" spans="1:5" x14ac:dyDescent="0.25">
      <c r="A113" s="6" t="str">
        <f>IF(Algebra!A113=0,"",Algebra!A113)</f>
        <v/>
      </c>
      <c r="B113" s="7" t="str">
        <f>IF(Algebra!B113=0,"",Algebra!B113)</f>
        <v/>
      </c>
      <c r="C113" s="19"/>
      <c r="D113" s="21" t="str">
        <f t="shared" si="2"/>
        <v/>
      </c>
      <c r="E113" s="23" t="str">
        <f t="shared" si="3"/>
        <v/>
      </c>
    </row>
    <row r="114" spans="1:5" x14ac:dyDescent="0.25">
      <c r="A114" s="6" t="str">
        <f>IF(Algebra!A114=0,"",Algebra!A114)</f>
        <v/>
      </c>
      <c r="B114" s="7" t="str">
        <f>IF(Algebra!B114=0,"",Algebra!B114)</f>
        <v/>
      </c>
      <c r="C114" s="19"/>
      <c r="D114" s="21" t="str">
        <f t="shared" si="2"/>
        <v/>
      </c>
      <c r="E114" s="23" t="str">
        <f t="shared" si="3"/>
        <v/>
      </c>
    </row>
    <row r="115" spans="1:5" x14ac:dyDescent="0.25">
      <c r="A115" s="6" t="str">
        <f>IF(Algebra!A115=0,"",Algebra!A115)</f>
        <v/>
      </c>
      <c r="B115" s="7" t="str">
        <f>IF(Algebra!B115=0,"",Algebra!B115)</f>
        <v/>
      </c>
      <c r="C115" s="19"/>
      <c r="D115" s="21" t="str">
        <f t="shared" si="2"/>
        <v/>
      </c>
      <c r="E115" s="23" t="str">
        <f t="shared" si="3"/>
        <v/>
      </c>
    </row>
    <row r="116" spans="1:5" x14ac:dyDescent="0.25">
      <c r="A116" s="6" t="str">
        <f>IF(Algebra!A116=0,"",Algebra!A116)</f>
        <v/>
      </c>
      <c r="B116" s="7" t="str">
        <f>IF(Algebra!B116=0,"",Algebra!B116)</f>
        <v/>
      </c>
      <c r="C116" s="19"/>
      <c r="D116" s="21" t="str">
        <f t="shared" si="2"/>
        <v/>
      </c>
      <c r="E116" s="23" t="str">
        <f t="shared" si="3"/>
        <v/>
      </c>
    </row>
    <row r="117" spans="1:5" x14ac:dyDescent="0.25">
      <c r="A117" s="6" t="str">
        <f>IF(Algebra!A117=0,"",Algebra!A117)</f>
        <v/>
      </c>
      <c r="B117" s="7" t="str">
        <f>IF(Algebra!B117=0,"",Algebra!B117)</f>
        <v/>
      </c>
      <c r="C117" s="19"/>
      <c r="D117" s="21" t="str">
        <f t="shared" si="2"/>
        <v/>
      </c>
      <c r="E117" s="23" t="str">
        <f t="shared" si="3"/>
        <v/>
      </c>
    </row>
    <row r="118" spans="1:5" x14ac:dyDescent="0.25">
      <c r="A118" s="6" t="str">
        <f>IF(Algebra!A118=0,"",Algebra!A118)</f>
        <v/>
      </c>
      <c r="B118" s="7" t="str">
        <f>IF(Algebra!B118=0,"",Algebra!B118)</f>
        <v/>
      </c>
      <c r="C118" s="19"/>
      <c r="D118" s="21" t="str">
        <f t="shared" si="2"/>
        <v/>
      </c>
      <c r="E118" s="23" t="str">
        <f t="shared" si="3"/>
        <v/>
      </c>
    </row>
    <row r="119" spans="1:5" x14ac:dyDescent="0.25">
      <c r="A119" s="6" t="str">
        <f>IF(Algebra!A119=0,"",Algebra!A119)</f>
        <v/>
      </c>
      <c r="B119" s="7" t="str">
        <f>IF(Algebra!B119=0,"",Algebra!B119)</f>
        <v/>
      </c>
      <c r="C119" s="19"/>
      <c r="D119" s="21" t="str">
        <f t="shared" si="2"/>
        <v/>
      </c>
      <c r="E119" s="23" t="str">
        <f t="shared" si="3"/>
        <v/>
      </c>
    </row>
    <row r="120" spans="1:5" x14ac:dyDescent="0.25">
      <c r="A120" s="6" t="str">
        <f>IF(Algebra!A120=0,"",Algebra!A120)</f>
        <v/>
      </c>
      <c r="B120" s="7" t="str">
        <f>IF(Algebra!B120=0,"",Algebra!B120)</f>
        <v/>
      </c>
      <c r="C120" s="19"/>
      <c r="D120" s="21" t="str">
        <f t="shared" si="2"/>
        <v/>
      </c>
      <c r="E120" s="23" t="str">
        <f t="shared" si="3"/>
        <v/>
      </c>
    </row>
    <row r="121" spans="1:5" x14ac:dyDescent="0.25">
      <c r="A121" s="6" t="str">
        <f>IF(Algebra!A121=0,"",Algebra!A121)</f>
        <v/>
      </c>
      <c r="B121" s="7" t="str">
        <f>IF(Algebra!B121=0,"",Algebra!B121)</f>
        <v/>
      </c>
      <c r="C121" s="19"/>
      <c r="D121" s="21" t="str">
        <f t="shared" si="2"/>
        <v/>
      </c>
      <c r="E121" s="23" t="str">
        <f t="shared" si="3"/>
        <v/>
      </c>
    </row>
    <row r="122" spans="1:5" x14ac:dyDescent="0.25">
      <c r="A122" s="6" t="str">
        <f>IF(Algebra!A122=0,"",Algebra!A122)</f>
        <v/>
      </c>
      <c r="B122" s="7" t="str">
        <f>IF(Algebra!B122=0,"",Algebra!B122)</f>
        <v/>
      </c>
      <c r="C122" s="19"/>
      <c r="D122" s="21" t="str">
        <f t="shared" si="2"/>
        <v/>
      </c>
      <c r="E122" s="23" t="str">
        <f t="shared" si="3"/>
        <v/>
      </c>
    </row>
    <row r="123" spans="1:5" x14ac:dyDescent="0.25">
      <c r="A123" s="6" t="str">
        <f>IF(Algebra!A123=0,"",Algebra!A123)</f>
        <v/>
      </c>
      <c r="B123" s="7" t="str">
        <f>IF(Algebra!B123=0,"",Algebra!B123)</f>
        <v/>
      </c>
      <c r="C123" s="19"/>
      <c r="D123" s="21" t="str">
        <f t="shared" si="2"/>
        <v/>
      </c>
      <c r="E123" s="23" t="str">
        <f t="shared" si="3"/>
        <v/>
      </c>
    </row>
    <row r="124" spans="1:5" x14ac:dyDescent="0.25">
      <c r="A124" s="6" t="str">
        <f>IF(Algebra!A124=0,"",Algebra!A124)</f>
        <v/>
      </c>
      <c r="B124" s="7" t="str">
        <f>IF(Algebra!B124=0,"",Algebra!B124)</f>
        <v/>
      </c>
      <c r="C124" s="19"/>
      <c r="D124" s="21" t="str">
        <f t="shared" si="2"/>
        <v/>
      </c>
      <c r="E124" s="23" t="str">
        <f t="shared" si="3"/>
        <v/>
      </c>
    </row>
    <row r="125" spans="1:5" x14ac:dyDescent="0.25">
      <c r="A125" s="6" t="str">
        <f>IF(Algebra!A125=0,"",Algebra!A125)</f>
        <v/>
      </c>
      <c r="B125" s="7" t="str">
        <f>IF(Algebra!B125=0,"",Algebra!B125)</f>
        <v/>
      </c>
      <c r="C125" s="19"/>
      <c r="D125" s="21" t="str">
        <f t="shared" si="2"/>
        <v/>
      </c>
      <c r="E125" s="23" t="str">
        <f t="shared" si="3"/>
        <v/>
      </c>
    </row>
    <row r="126" spans="1:5" x14ac:dyDescent="0.25">
      <c r="A126" s="6" t="str">
        <f>IF(Algebra!A126=0,"",Algebra!A126)</f>
        <v/>
      </c>
      <c r="B126" s="7" t="str">
        <f>IF(Algebra!B126=0,"",Algebra!B126)</f>
        <v/>
      </c>
      <c r="C126" s="19"/>
      <c r="D126" s="21" t="str">
        <f t="shared" si="2"/>
        <v/>
      </c>
      <c r="E126" s="23" t="str">
        <f t="shared" si="3"/>
        <v/>
      </c>
    </row>
    <row r="127" spans="1:5" x14ac:dyDescent="0.25">
      <c r="A127" s="6" t="str">
        <f>IF(Algebra!A127=0,"",Algebra!A127)</f>
        <v/>
      </c>
      <c r="B127" s="7" t="str">
        <f>IF(Algebra!B127=0,"",Algebra!B127)</f>
        <v/>
      </c>
      <c r="C127" s="19"/>
      <c r="D127" s="21" t="str">
        <f t="shared" si="2"/>
        <v/>
      </c>
      <c r="E127" s="23" t="str">
        <f t="shared" si="3"/>
        <v/>
      </c>
    </row>
    <row r="128" spans="1:5" x14ac:dyDescent="0.25">
      <c r="A128" s="6" t="str">
        <f>IF(Algebra!A128=0,"",Algebra!A128)</f>
        <v/>
      </c>
      <c r="B128" s="7" t="str">
        <f>IF(Algebra!B128=0,"",Algebra!B128)</f>
        <v/>
      </c>
      <c r="C128" s="19"/>
      <c r="D128" s="21" t="str">
        <f t="shared" si="2"/>
        <v/>
      </c>
      <c r="E128" s="23" t="str">
        <f t="shared" si="3"/>
        <v/>
      </c>
    </row>
    <row r="129" spans="1:5" x14ac:dyDescent="0.25">
      <c r="A129" s="6" t="str">
        <f>IF(Algebra!A129=0,"",Algebra!A129)</f>
        <v/>
      </c>
      <c r="B129" s="7" t="str">
        <f>IF(Algebra!B129=0,"",Algebra!B129)</f>
        <v/>
      </c>
      <c r="C129" s="19"/>
      <c r="D129" s="21" t="str">
        <f t="shared" si="2"/>
        <v/>
      </c>
      <c r="E129" s="23" t="str">
        <f t="shared" si="3"/>
        <v/>
      </c>
    </row>
    <row r="130" spans="1:5" x14ac:dyDescent="0.25">
      <c r="A130" s="6" t="str">
        <f>IF(Algebra!A130=0,"",Algebra!A130)</f>
        <v/>
      </c>
      <c r="B130" s="7" t="str">
        <f>IF(Algebra!B130=0,"",Algebra!B130)</f>
        <v/>
      </c>
      <c r="C130" s="19"/>
      <c r="D130" s="21" t="str">
        <f t="shared" si="2"/>
        <v/>
      </c>
      <c r="E130" s="23" t="str">
        <f t="shared" si="3"/>
        <v/>
      </c>
    </row>
    <row r="131" spans="1:5" x14ac:dyDescent="0.25">
      <c r="A131" s="6" t="str">
        <f>IF(Algebra!A131=0,"",Algebra!A131)</f>
        <v/>
      </c>
      <c r="B131" s="7" t="str">
        <f>IF(Algebra!B131=0,"",Algebra!B131)</f>
        <v/>
      </c>
      <c r="C131" s="19"/>
      <c r="D131" s="21" t="str">
        <f t="shared" si="2"/>
        <v/>
      </c>
      <c r="E131" s="23" t="str">
        <f t="shared" si="3"/>
        <v/>
      </c>
    </row>
    <row r="132" spans="1:5" x14ac:dyDescent="0.25">
      <c r="A132" s="6" t="str">
        <f>IF(Algebra!A132=0,"",Algebra!A132)</f>
        <v/>
      </c>
      <c r="B132" s="7" t="str">
        <f>IF(Algebra!B132=0,"",Algebra!B132)</f>
        <v/>
      </c>
      <c r="C132" s="19"/>
      <c r="D132" s="21" t="str">
        <f t="shared" si="2"/>
        <v/>
      </c>
      <c r="E132" s="23" t="str">
        <f t="shared" si="3"/>
        <v/>
      </c>
    </row>
    <row r="133" spans="1:5" x14ac:dyDescent="0.25">
      <c r="A133" s="6" t="str">
        <f>IF(Algebra!A133=0,"",Algebra!A133)</f>
        <v/>
      </c>
      <c r="B133" s="7" t="str">
        <f>IF(Algebra!B133=0,"",Algebra!B133)</f>
        <v/>
      </c>
      <c r="C133" s="19"/>
      <c r="D133" s="21" t="str">
        <f t="shared" si="2"/>
        <v/>
      </c>
      <c r="E133" s="23" t="str">
        <f t="shared" si="3"/>
        <v/>
      </c>
    </row>
    <row r="134" spans="1:5" x14ac:dyDescent="0.25">
      <c r="A134" s="6" t="str">
        <f>IF(Algebra!A134=0,"",Algebra!A134)</f>
        <v/>
      </c>
      <c r="B134" s="7" t="str">
        <f>IF(Algebra!B134=0,"",Algebra!B134)</f>
        <v/>
      </c>
      <c r="C134" s="19"/>
      <c r="D134" s="21" t="str">
        <f t="shared" si="2"/>
        <v/>
      </c>
      <c r="E134" s="23" t="str">
        <f t="shared" si="3"/>
        <v/>
      </c>
    </row>
    <row r="135" spans="1:5" x14ac:dyDescent="0.25">
      <c r="A135" s="6" t="str">
        <f>IF(Algebra!A135=0,"",Algebra!A135)</f>
        <v/>
      </c>
      <c r="B135" s="7" t="str">
        <f>IF(Algebra!B135=0,"",Algebra!B135)</f>
        <v/>
      </c>
      <c r="C135" s="19"/>
      <c r="D135" s="21" t="str">
        <f t="shared" si="2"/>
        <v/>
      </c>
      <c r="E135" s="23" t="str">
        <f t="shared" si="3"/>
        <v/>
      </c>
    </row>
    <row r="136" spans="1:5" x14ac:dyDescent="0.25">
      <c r="A136" s="6" t="str">
        <f>IF(Algebra!A136=0,"",Algebra!A136)</f>
        <v/>
      </c>
      <c r="B136" s="7" t="str">
        <f>IF(Algebra!B136=0,"",Algebra!B136)</f>
        <v/>
      </c>
      <c r="C136" s="19"/>
      <c r="D136" s="21" t="str">
        <f t="shared" si="2"/>
        <v/>
      </c>
      <c r="E136" s="23" t="str">
        <f t="shared" si="3"/>
        <v/>
      </c>
    </row>
    <row r="137" spans="1:5" x14ac:dyDescent="0.25">
      <c r="A137" s="6" t="str">
        <f>IF(Algebra!A137=0,"",Algebra!A137)</f>
        <v/>
      </c>
      <c r="B137" s="7" t="str">
        <f>IF(Algebra!B137=0,"",Algebra!B137)</f>
        <v/>
      </c>
      <c r="C137" s="19"/>
      <c r="D137" s="21" t="str">
        <f t="shared" si="2"/>
        <v/>
      </c>
      <c r="E137" s="23" t="str">
        <f t="shared" si="3"/>
        <v/>
      </c>
    </row>
    <row r="138" spans="1:5" x14ac:dyDescent="0.25">
      <c r="A138" s="6" t="str">
        <f>IF(Algebra!A138=0,"",Algebra!A138)</f>
        <v/>
      </c>
      <c r="B138" s="7" t="str">
        <f>IF(Algebra!B138=0,"",Algebra!B138)</f>
        <v/>
      </c>
      <c r="C138" s="19"/>
      <c r="D138" s="21" t="str">
        <f t="shared" si="2"/>
        <v/>
      </c>
      <c r="E138" s="23" t="str">
        <f t="shared" si="3"/>
        <v/>
      </c>
    </row>
    <row r="139" spans="1:5" x14ac:dyDescent="0.25">
      <c r="A139" s="6" t="str">
        <f>IF(Algebra!A139=0,"",Algebra!A139)</f>
        <v/>
      </c>
      <c r="B139" s="7" t="str">
        <f>IF(Algebra!B139=0,"",Algebra!B139)</f>
        <v/>
      </c>
      <c r="C139" s="19"/>
      <c r="D139" s="21" t="str">
        <f t="shared" ref="D139:D202" si="4">IF(C139="","",IF(C139/$C$8&gt;=0.5,"Pass","Needs Improvement"))</f>
        <v/>
      </c>
      <c r="E139" s="23" t="str">
        <f t="shared" ref="E139:E202" si="5">IFERROR(_xlfn.RANK.EQ(C139,$C$10:$C$531,0),"")</f>
        <v/>
      </c>
    </row>
    <row r="140" spans="1:5" x14ac:dyDescent="0.25">
      <c r="A140" s="6" t="str">
        <f>IF(Algebra!A140=0,"",Algebra!A140)</f>
        <v/>
      </c>
      <c r="B140" s="7" t="str">
        <f>IF(Algebra!B140=0,"",Algebra!B140)</f>
        <v/>
      </c>
      <c r="C140" s="19"/>
      <c r="D140" s="21" t="str">
        <f t="shared" si="4"/>
        <v/>
      </c>
      <c r="E140" s="23" t="str">
        <f t="shared" si="5"/>
        <v/>
      </c>
    </row>
    <row r="141" spans="1:5" x14ac:dyDescent="0.25">
      <c r="A141" s="6" t="str">
        <f>IF(Algebra!A141=0,"",Algebra!A141)</f>
        <v/>
      </c>
      <c r="B141" s="7" t="str">
        <f>IF(Algebra!B141=0,"",Algebra!B141)</f>
        <v/>
      </c>
      <c r="C141" s="19"/>
      <c r="D141" s="21" t="str">
        <f t="shared" si="4"/>
        <v/>
      </c>
      <c r="E141" s="23" t="str">
        <f t="shared" si="5"/>
        <v/>
      </c>
    </row>
    <row r="142" spans="1:5" x14ac:dyDescent="0.25">
      <c r="A142" s="6" t="str">
        <f>IF(Algebra!A142=0,"",Algebra!A142)</f>
        <v/>
      </c>
      <c r="B142" s="7" t="str">
        <f>IF(Algebra!B142=0,"",Algebra!B142)</f>
        <v/>
      </c>
      <c r="C142" s="19"/>
      <c r="D142" s="21" t="str">
        <f t="shared" si="4"/>
        <v/>
      </c>
      <c r="E142" s="23" t="str">
        <f t="shared" si="5"/>
        <v/>
      </c>
    </row>
    <row r="143" spans="1:5" x14ac:dyDescent="0.25">
      <c r="A143" s="6" t="str">
        <f>IF(Algebra!A143=0,"",Algebra!A143)</f>
        <v/>
      </c>
      <c r="B143" s="7" t="str">
        <f>IF(Algebra!B143=0,"",Algebra!B143)</f>
        <v/>
      </c>
      <c r="C143" s="19"/>
      <c r="D143" s="21" t="str">
        <f t="shared" si="4"/>
        <v/>
      </c>
      <c r="E143" s="23" t="str">
        <f t="shared" si="5"/>
        <v/>
      </c>
    </row>
    <row r="144" spans="1:5" x14ac:dyDescent="0.25">
      <c r="A144" s="6" t="str">
        <f>IF(Algebra!A144=0,"",Algebra!A144)</f>
        <v/>
      </c>
      <c r="B144" s="7" t="str">
        <f>IF(Algebra!B144=0,"",Algebra!B144)</f>
        <v/>
      </c>
      <c r="C144" s="19"/>
      <c r="D144" s="21" t="str">
        <f t="shared" si="4"/>
        <v/>
      </c>
      <c r="E144" s="23" t="str">
        <f t="shared" si="5"/>
        <v/>
      </c>
    </row>
    <row r="145" spans="1:5" x14ac:dyDescent="0.25">
      <c r="A145" s="6" t="str">
        <f>IF(Algebra!A145=0,"",Algebra!A145)</f>
        <v/>
      </c>
      <c r="B145" s="7" t="str">
        <f>IF(Algebra!B145=0,"",Algebra!B145)</f>
        <v/>
      </c>
      <c r="C145" s="19"/>
      <c r="D145" s="21" t="str">
        <f t="shared" si="4"/>
        <v/>
      </c>
      <c r="E145" s="23" t="str">
        <f t="shared" si="5"/>
        <v/>
      </c>
    </row>
    <row r="146" spans="1:5" x14ac:dyDescent="0.25">
      <c r="A146" s="6" t="str">
        <f>IF(Algebra!A146=0,"",Algebra!A146)</f>
        <v/>
      </c>
      <c r="B146" s="7" t="str">
        <f>IF(Algebra!B146=0,"",Algebra!B146)</f>
        <v/>
      </c>
      <c r="C146" s="19"/>
      <c r="D146" s="21" t="str">
        <f t="shared" si="4"/>
        <v/>
      </c>
      <c r="E146" s="23" t="str">
        <f t="shared" si="5"/>
        <v/>
      </c>
    </row>
    <row r="147" spans="1:5" x14ac:dyDescent="0.25">
      <c r="A147" s="6" t="str">
        <f>IF(Algebra!A147=0,"",Algebra!A147)</f>
        <v/>
      </c>
      <c r="B147" s="7" t="str">
        <f>IF(Algebra!B147=0,"",Algebra!B147)</f>
        <v/>
      </c>
      <c r="C147" s="19"/>
      <c r="D147" s="21" t="str">
        <f t="shared" si="4"/>
        <v/>
      </c>
      <c r="E147" s="23" t="str">
        <f t="shared" si="5"/>
        <v/>
      </c>
    </row>
    <row r="148" spans="1:5" x14ac:dyDescent="0.25">
      <c r="A148" s="6" t="str">
        <f>IF(Algebra!A148=0,"",Algebra!A148)</f>
        <v/>
      </c>
      <c r="B148" s="7" t="str">
        <f>IF(Algebra!B148=0,"",Algebra!B148)</f>
        <v/>
      </c>
      <c r="C148" s="19"/>
      <c r="D148" s="21" t="str">
        <f t="shared" si="4"/>
        <v/>
      </c>
      <c r="E148" s="23" t="str">
        <f t="shared" si="5"/>
        <v/>
      </c>
    </row>
    <row r="149" spans="1:5" x14ac:dyDescent="0.25">
      <c r="A149" s="6" t="str">
        <f>IF(Algebra!A149=0,"",Algebra!A149)</f>
        <v/>
      </c>
      <c r="B149" s="7" t="str">
        <f>IF(Algebra!B149=0,"",Algebra!B149)</f>
        <v/>
      </c>
      <c r="C149" s="19"/>
      <c r="D149" s="21" t="str">
        <f t="shared" si="4"/>
        <v/>
      </c>
      <c r="E149" s="23" t="str">
        <f t="shared" si="5"/>
        <v/>
      </c>
    </row>
    <row r="150" spans="1:5" x14ac:dyDescent="0.25">
      <c r="A150" s="6" t="str">
        <f>IF(Algebra!A150=0,"",Algebra!A150)</f>
        <v/>
      </c>
      <c r="B150" s="7" t="str">
        <f>IF(Algebra!B150=0,"",Algebra!B150)</f>
        <v/>
      </c>
      <c r="C150" s="19"/>
      <c r="D150" s="21" t="str">
        <f t="shared" si="4"/>
        <v/>
      </c>
      <c r="E150" s="23" t="str">
        <f t="shared" si="5"/>
        <v/>
      </c>
    </row>
    <row r="151" spans="1:5" x14ac:dyDescent="0.25">
      <c r="A151" s="6" t="str">
        <f>IF(Algebra!A151=0,"",Algebra!A151)</f>
        <v/>
      </c>
      <c r="B151" s="7" t="str">
        <f>IF(Algebra!B151=0,"",Algebra!B151)</f>
        <v/>
      </c>
      <c r="C151" s="19"/>
      <c r="D151" s="21" t="str">
        <f t="shared" si="4"/>
        <v/>
      </c>
      <c r="E151" s="23" t="str">
        <f t="shared" si="5"/>
        <v/>
      </c>
    </row>
    <row r="152" spans="1:5" x14ac:dyDescent="0.25">
      <c r="A152" s="6" t="str">
        <f>IF(Algebra!A152=0,"",Algebra!A152)</f>
        <v/>
      </c>
      <c r="B152" s="7" t="str">
        <f>IF(Algebra!B152=0,"",Algebra!B152)</f>
        <v/>
      </c>
      <c r="C152" s="19"/>
      <c r="D152" s="21" t="str">
        <f t="shared" si="4"/>
        <v/>
      </c>
      <c r="E152" s="23" t="str">
        <f t="shared" si="5"/>
        <v/>
      </c>
    </row>
    <row r="153" spans="1:5" x14ac:dyDescent="0.25">
      <c r="A153" s="6" t="str">
        <f>IF(Algebra!A153=0,"",Algebra!A153)</f>
        <v/>
      </c>
      <c r="B153" s="7" t="str">
        <f>IF(Algebra!B153=0,"",Algebra!B153)</f>
        <v/>
      </c>
      <c r="C153" s="19"/>
      <c r="D153" s="21" t="str">
        <f t="shared" si="4"/>
        <v/>
      </c>
      <c r="E153" s="23" t="str">
        <f t="shared" si="5"/>
        <v/>
      </c>
    </row>
    <row r="154" spans="1:5" x14ac:dyDescent="0.25">
      <c r="A154" s="6" t="str">
        <f>IF(Algebra!A154=0,"",Algebra!A154)</f>
        <v/>
      </c>
      <c r="B154" s="7" t="str">
        <f>IF(Algebra!B154=0,"",Algebra!B154)</f>
        <v/>
      </c>
      <c r="C154" s="19"/>
      <c r="D154" s="21" t="str">
        <f t="shared" si="4"/>
        <v/>
      </c>
      <c r="E154" s="23" t="str">
        <f t="shared" si="5"/>
        <v/>
      </c>
    </row>
    <row r="155" spans="1:5" x14ac:dyDescent="0.25">
      <c r="A155" s="6" t="str">
        <f>IF(Algebra!A155=0,"",Algebra!A155)</f>
        <v/>
      </c>
      <c r="B155" s="7" t="str">
        <f>IF(Algebra!B155=0,"",Algebra!B155)</f>
        <v/>
      </c>
      <c r="C155" s="19"/>
      <c r="D155" s="21" t="str">
        <f t="shared" si="4"/>
        <v/>
      </c>
      <c r="E155" s="23" t="str">
        <f t="shared" si="5"/>
        <v/>
      </c>
    </row>
    <row r="156" spans="1:5" x14ac:dyDescent="0.25">
      <c r="A156" s="6" t="str">
        <f>IF(Algebra!A156=0,"",Algebra!A156)</f>
        <v/>
      </c>
      <c r="B156" s="7" t="str">
        <f>IF(Algebra!B156=0,"",Algebra!B156)</f>
        <v/>
      </c>
      <c r="C156" s="19"/>
      <c r="D156" s="21" t="str">
        <f t="shared" si="4"/>
        <v/>
      </c>
      <c r="E156" s="23" t="str">
        <f t="shared" si="5"/>
        <v/>
      </c>
    </row>
    <row r="157" spans="1:5" x14ac:dyDescent="0.25">
      <c r="A157" s="6" t="str">
        <f>IF(Algebra!A157=0,"",Algebra!A157)</f>
        <v/>
      </c>
      <c r="B157" s="7" t="str">
        <f>IF(Algebra!B157=0,"",Algebra!B157)</f>
        <v/>
      </c>
      <c r="C157" s="19"/>
      <c r="D157" s="21" t="str">
        <f t="shared" si="4"/>
        <v/>
      </c>
      <c r="E157" s="23" t="str">
        <f t="shared" si="5"/>
        <v/>
      </c>
    </row>
    <row r="158" spans="1:5" x14ac:dyDescent="0.25">
      <c r="A158" s="6" t="str">
        <f>IF(Algebra!A158=0,"",Algebra!A158)</f>
        <v/>
      </c>
      <c r="B158" s="7" t="str">
        <f>IF(Algebra!B158=0,"",Algebra!B158)</f>
        <v/>
      </c>
      <c r="C158" s="19"/>
      <c r="D158" s="21" t="str">
        <f t="shared" si="4"/>
        <v/>
      </c>
      <c r="E158" s="23" t="str">
        <f t="shared" si="5"/>
        <v/>
      </c>
    </row>
    <row r="159" spans="1:5" x14ac:dyDescent="0.25">
      <c r="A159" s="6" t="str">
        <f>IF(Algebra!A159=0,"",Algebra!A159)</f>
        <v/>
      </c>
      <c r="B159" s="7" t="str">
        <f>IF(Algebra!B159=0,"",Algebra!B159)</f>
        <v/>
      </c>
      <c r="C159" s="19"/>
      <c r="D159" s="21" t="str">
        <f t="shared" si="4"/>
        <v/>
      </c>
      <c r="E159" s="23" t="str">
        <f t="shared" si="5"/>
        <v/>
      </c>
    </row>
    <row r="160" spans="1:5" x14ac:dyDescent="0.25">
      <c r="A160" s="6" t="str">
        <f>IF(Algebra!A160=0,"",Algebra!A160)</f>
        <v/>
      </c>
      <c r="B160" s="7" t="str">
        <f>IF(Algebra!B160=0,"",Algebra!B160)</f>
        <v/>
      </c>
      <c r="C160" s="19"/>
      <c r="D160" s="21" t="str">
        <f t="shared" si="4"/>
        <v/>
      </c>
      <c r="E160" s="23" t="str">
        <f t="shared" si="5"/>
        <v/>
      </c>
    </row>
    <row r="161" spans="1:5" x14ac:dyDescent="0.25">
      <c r="A161" s="6" t="str">
        <f>IF(Algebra!A161=0,"",Algebra!A161)</f>
        <v/>
      </c>
      <c r="B161" s="7" t="str">
        <f>IF(Algebra!B161=0,"",Algebra!B161)</f>
        <v/>
      </c>
      <c r="C161" s="19"/>
      <c r="D161" s="21" t="str">
        <f t="shared" si="4"/>
        <v/>
      </c>
      <c r="E161" s="23" t="str">
        <f t="shared" si="5"/>
        <v/>
      </c>
    </row>
    <row r="162" spans="1:5" x14ac:dyDescent="0.25">
      <c r="A162" s="6" t="str">
        <f>IF(Algebra!A162=0,"",Algebra!A162)</f>
        <v/>
      </c>
      <c r="B162" s="7" t="str">
        <f>IF(Algebra!B162=0,"",Algebra!B162)</f>
        <v/>
      </c>
      <c r="C162" s="19"/>
      <c r="D162" s="21" t="str">
        <f t="shared" si="4"/>
        <v/>
      </c>
      <c r="E162" s="23" t="str">
        <f t="shared" si="5"/>
        <v/>
      </c>
    </row>
    <row r="163" spans="1:5" x14ac:dyDescent="0.25">
      <c r="A163" s="6" t="str">
        <f>IF(Algebra!A163=0,"",Algebra!A163)</f>
        <v/>
      </c>
      <c r="B163" s="7" t="str">
        <f>IF(Algebra!B163=0,"",Algebra!B163)</f>
        <v/>
      </c>
      <c r="C163" s="19"/>
      <c r="D163" s="21" t="str">
        <f t="shared" si="4"/>
        <v/>
      </c>
      <c r="E163" s="23" t="str">
        <f t="shared" si="5"/>
        <v/>
      </c>
    </row>
    <row r="164" spans="1:5" x14ac:dyDescent="0.25">
      <c r="A164" s="6" t="str">
        <f>IF(Algebra!A164=0,"",Algebra!A164)</f>
        <v/>
      </c>
      <c r="B164" s="7" t="str">
        <f>IF(Algebra!B164=0,"",Algebra!B164)</f>
        <v/>
      </c>
      <c r="C164" s="19"/>
      <c r="D164" s="21" t="str">
        <f t="shared" si="4"/>
        <v/>
      </c>
      <c r="E164" s="23" t="str">
        <f t="shared" si="5"/>
        <v/>
      </c>
    </row>
    <row r="165" spans="1:5" x14ac:dyDescent="0.25">
      <c r="A165" s="6" t="str">
        <f>IF(Algebra!A165=0,"",Algebra!A165)</f>
        <v/>
      </c>
      <c r="B165" s="7" t="str">
        <f>IF(Algebra!B165=0,"",Algebra!B165)</f>
        <v/>
      </c>
      <c r="C165" s="19"/>
      <c r="D165" s="21" t="str">
        <f t="shared" si="4"/>
        <v/>
      </c>
      <c r="E165" s="23" t="str">
        <f t="shared" si="5"/>
        <v/>
      </c>
    </row>
    <row r="166" spans="1:5" x14ac:dyDescent="0.25">
      <c r="A166" s="6" t="str">
        <f>IF(Algebra!A166=0,"",Algebra!A166)</f>
        <v/>
      </c>
      <c r="B166" s="7" t="str">
        <f>IF(Algebra!B166=0,"",Algebra!B166)</f>
        <v/>
      </c>
      <c r="C166" s="19"/>
      <c r="D166" s="21" t="str">
        <f t="shared" si="4"/>
        <v/>
      </c>
      <c r="E166" s="23" t="str">
        <f t="shared" si="5"/>
        <v/>
      </c>
    </row>
    <row r="167" spans="1:5" x14ac:dyDescent="0.25">
      <c r="A167" s="6" t="str">
        <f>IF(Algebra!A167=0,"",Algebra!A167)</f>
        <v/>
      </c>
      <c r="B167" s="7" t="str">
        <f>IF(Algebra!B167=0,"",Algebra!B167)</f>
        <v/>
      </c>
      <c r="C167" s="19"/>
      <c r="D167" s="21" t="str">
        <f t="shared" si="4"/>
        <v/>
      </c>
      <c r="E167" s="23" t="str">
        <f t="shared" si="5"/>
        <v/>
      </c>
    </row>
    <row r="168" spans="1:5" x14ac:dyDescent="0.25">
      <c r="A168" s="6" t="str">
        <f>IF(Algebra!A168=0,"",Algebra!A168)</f>
        <v/>
      </c>
      <c r="B168" s="7" t="str">
        <f>IF(Algebra!B168=0,"",Algebra!B168)</f>
        <v/>
      </c>
      <c r="C168" s="19"/>
      <c r="D168" s="21" t="str">
        <f t="shared" si="4"/>
        <v/>
      </c>
      <c r="E168" s="23" t="str">
        <f t="shared" si="5"/>
        <v/>
      </c>
    </row>
    <row r="169" spans="1:5" x14ac:dyDescent="0.25">
      <c r="A169" s="6" t="str">
        <f>IF(Algebra!A169=0,"",Algebra!A169)</f>
        <v/>
      </c>
      <c r="B169" s="7" t="str">
        <f>IF(Algebra!B169=0,"",Algebra!B169)</f>
        <v/>
      </c>
      <c r="C169" s="19"/>
      <c r="D169" s="21" t="str">
        <f t="shared" si="4"/>
        <v/>
      </c>
      <c r="E169" s="23" t="str">
        <f t="shared" si="5"/>
        <v/>
      </c>
    </row>
    <row r="170" spans="1:5" x14ac:dyDescent="0.25">
      <c r="A170" s="6" t="str">
        <f>IF(Algebra!A170=0,"",Algebra!A170)</f>
        <v/>
      </c>
      <c r="B170" s="7" t="str">
        <f>IF(Algebra!B170=0,"",Algebra!B170)</f>
        <v/>
      </c>
      <c r="C170" s="19"/>
      <c r="D170" s="21" t="str">
        <f t="shared" si="4"/>
        <v/>
      </c>
      <c r="E170" s="23" t="str">
        <f t="shared" si="5"/>
        <v/>
      </c>
    </row>
    <row r="171" spans="1:5" x14ac:dyDescent="0.25">
      <c r="A171" s="6" t="str">
        <f>IF(Algebra!A171=0,"",Algebra!A171)</f>
        <v/>
      </c>
      <c r="B171" s="7" t="str">
        <f>IF(Algebra!B171=0,"",Algebra!B171)</f>
        <v/>
      </c>
      <c r="C171" s="19"/>
      <c r="D171" s="21" t="str">
        <f t="shared" si="4"/>
        <v/>
      </c>
      <c r="E171" s="23" t="str">
        <f t="shared" si="5"/>
        <v/>
      </c>
    </row>
    <row r="172" spans="1:5" x14ac:dyDescent="0.25">
      <c r="A172" s="6" t="str">
        <f>IF(Algebra!A172=0,"",Algebra!A172)</f>
        <v/>
      </c>
      <c r="B172" s="7" t="str">
        <f>IF(Algebra!B172=0,"",Algebra!B172)</f>
        <v/>
      </c>
      <c r="C172" s="19"/>
      <c r="D172" s="21" t="str">
        <f t="shared" si="4"/>
        <v/>
      </c>
      <c r="E172" s="23" t="str">
        <f t="shared" si="5"/>
        <v/>
      </c>
    </row>
    <row r="173" spans="1:5" x14ac:dyDescent="0.25">
      <c r="A173" s="6" t="str">
        <f>IF(Algebra!A173=0,"",Algebra!A173)</f>
        <v/>
      </c>
      <c r="B173" s="7" t="str">
        <f>IF(Algebra!B173=0,"",Algebra!B173)</f>
        <v/>
      </c>
      <c r="C173" s="19"/>
      <c r="D173" s="21" t="str">
        <f t="shared" si="4"/>
        <v/>
      </c>
      <c r="E173" s="23" t="str">
        <f t="shared" si="5"/>
        <v/>
      </c>
    </row>
    <row r="174" spans="1:5" x14ac:dyDescent="0.25">
      <c r="A174" s="6" t="str">
        <f>IF(Algebra!A174=0,"",Algebra!A174)</f>
        <v/>
      </c>
      <c r="B174" s="7" t="str">
        <f>IF(Algebra!B174=0,"",Algebra!B174)</f>
        <v/>
      </c>
      <c r="C174" s="19"/>
      <c r="D174" s="21" t="str">
        <f t="shared" si="4"/>
        <v/>
      </c>
      <c r="E174" s="23" t="str">
        <f t="shared" si="5"/>
        <v/>
      </c>
    </row>
    <row r="175" spans="1:5" x14ac:dyDescent="0.25">
      <c r="A175" s="6" t="str">
        <f>IF(Algebra!A175=0,"",Algebra!A175)</f>
        <v/>
      </c>
      <c r="B175" s="7" t="str">
        <f>IF(Algebra!B175=0,"",Algebra!B175)</f>
        <v/>
      </c>
      <c r="C175" s="19"/>
      <c r="D175" s="21" t="str">
        <f t="shared" si="4"/>
        <v/>
      </c>
      <c r="E175" s="23" t="str">
        <f t="shared" si="5"/>
        <v/>
      </c>
    </row>
    <row r="176" spans="1:5" x14ac:dyDescent="0.25">
      <c r="A176" s="6" t="str">
        <f>IF(Algebra!A176=0,"",Algebra!A176)</f>
        <v/>
      </c>
      <c r="B176" s="7" t="str">
        <f>IF(Algebra!B176=0,"",Algebra!B176)</f>
        <v/>
      </c>
      <c r="C176" s="19"/>
      <c r="D176" s="21" t="str">
        <f t="shared" si="4"/>
        <v/>
      </c>
      <c r="E176" s="23" t="str">
        <f t="shared" si="5"/>
        <v/>
      </c>
    </row>
    <row r="177" spans="1:5" x14ac:dyDescent="0.25">
      <c r="A177" s="6" t="str">
        <f>IF(Algebra!A177=0,"",Algebra!A177)</f>
        <v/>
      </c>
      <c r="B177" s="7" t="str">
        <f>IF(Algebra!B177=0,"",Algebra!B177)</f>
        <v/>
      </c>
      <c r="C177" s="19"/>
      <c r="D177" s="21" t="str">
        <f t="shared" si="4"/>
        <v/>
      </c>
      <c r="E177" s="23" t="str">
        <f t="shared" si="5"/>
        <v/>
      </c>
    </row>
    <row r="178" spans="1:5" x14ac:dyDescent="0.25">
      <c r="A178" s="6" t="str">
        <f>IF(Algebra!A178=0,"",Algebra!A178)</f>
        <v/>
      </c>
      <c r="B178" s="7" t="str">
        <f>IF(Algebra!B178=0,"",Algebra!B178)</f>
        <v/>
      </c>
      <c r="C178" s="19"/>
      <c r="D178" s="21" t="str">
        <f t="shared" si="4"/>
        <v/>
      </c>
      <c r="E178" s="23" t="str">
        <f t="shared" si="5"/>
        <v/>
      </c>
    </row>
    <row r="179" spans="1:5" x14ac:dyDescent="0.25">
      <c r="A179" s="6" t="str">
        <f>IF(Algebra!A179=0,"",Algebra!A179)</f>
        <v/>
      </c>
      <c r="B179" s="7" t="str">
        <f>IF(Algebra!B179=0,"",Algebra!B179)</f>
        <v/>
      </c>
      <c r="C179" s="19"/>
      <c r="D179" s="21" t="str">
        <f t="shared" si="4"/>
        <v/>
      </c>
      <c r="E179" s="23" t="str">
        <f t="shared" si="5"/>
        <v/>
      </c>
    </row>
    <row r="180" spans="1:5" x14ac:dyDescent="0.25">
      <c r="A180" s="6" t="str">
        <f>IF(Algebra!A180=0,"",Algebra!A180)</f>
        <v/>
      </c>
      <c r="B180" s="7" t="str">
        <f>IF(Algebra!B180=0,"",Algebra!B180)</f>
        <v/>
      </c>
      <c r="C180" s="19"/>
      <c r="D180" s="21" t="str">
        <f t="shared" si="4"/>
        <v/>
      </c>
      <c r="E180" s="23" t="str">
        <f t="shared" si="5"/>
        <v/>
      </c>
    </row>
    <row r="181" spans="1:5" x14ac:dyDescent="0.25">
      <c r="A181" s="6" t="str">
        <f>IF(Algebra!A181=0,"",Algebra!A181)</f>
        <v/>
      </c>
      <c r="B181" s="7" t="str">
        <f>IF(Algebra!B181=0,"",Algebra!B181)</f>
        <v/>
      </c>
      <c r="C181" s="19"/>
      <c r="D181" s="21" t="str">
        <f t="shared" si="4"/>
        <v/>
      </c>
      <c r="E181" s="23" t="str">
        <f t="shared" si="5"/>
        <v/>
      </c>
    </row>
    <row r="182" spans="1:5" x14ac:dyDescent="0.25">
      <c r="A182" s="6" t="str">
        <f>IF(Algebra!A182=0,"",Algebra!A182)</f>
        <v/>
      </c>
      <c r="B182" s="7" t="str">
        <f>IF(Algebra!B182=0,"",Algebra!B182)</f>
        <v/>
      </c>
      <c r="C182" s="19"/>
      <c r="D182" s="21" t="str">
        <f t="shared" si="4"/>
        <v/>
      </c>
      <c r="E182" s="23" t="str">
        <f t="shared" si="5"/>
        <v/>
      </c>
    </row>
    <row r="183" spans="1:5" x14ac:dyDescent="0.25">
      <c r="A183" s="6" t="str">
        <f>IF(Algebra!A183=0,"",Algebra!A183)</f>
        <v/>
      </c>
      <c r="B183" s="7" t="str">
        <f>IF(Algebra!B183=0,"",Algebra!B183)</f>
        <v/>
      </c>
      <c r="C183" s="19"/>
      <c r="D183" s="21" t="str">
        <f t="shared" si="4"/>
        <v/>
      </c>
      <c r="E183" s="23" t="str">
        <f t="shared" si="5"/>
        <v/>
      </c>
    </row>
    <row r="184" spans="1:5" x14ac:dyDescent="0.25">
      <c r="A184" s="6" t="str">
        <f>IF(Algebra!A184=0,"",Algebra!A184)</f>
        <v/>
      </c>
      <c r="B184" s="7" t="str">
        <f>IF(Algebra!B184=0,"",Algebra!B184)</f>
        <v/>
      </c>
      <c r="C184" s="19"/>
      <c r="D184" s="21" t="str">
        <f t="shared" si="4"/>
        <v/>
      </c>
      <c r="E184" s="23" t="str">
        <f t="shared" si="5"/>
        <v/>
      </c>
    </row>
    <row r="185" spans="1:5" x14ac:dyDescent="0.25">
      <c r="A185" s="6" t="str">
        <f>IF(Algebra!A185=0,"",Algebra!A185)</f>
        <v/>
      </c>
      <c r="B185" s="7" t="str">
        <f>IF(Algebra!B185=0,"",Algebra!B185)</f>
        <v/>
      </c>
      <c r="C185" s="19"/>
      <c r="D185" s="21" t="str">
        <f t="shared" si="4"/>
        <v/>
      </c>
      <c r="E185" s="23" t="str">
        <f t="shared" si="5"/>
        <v/>
      </c>
    </row>
    <row r="186" spans="1:5" x14ac:dyDescent="0.25">
      <c r="A186" s="6" t="str">
        <f>IF(Algebra!A186=0,"",Algebra!A186)</f>
        <v/>
      </c>
      <c r="B186" s="7" t="str">
        <f>IF(Algebra!B186=0,"",Algebra!B186)</f>
        <v/>
      </c>
      <c r="C186" s="19"/>
      <c r="D186" s="21" t="str">
        <f t="shared" si="4"/>
        <v/>
      </c>
      <c r="E186" s="23" t="str">
        <f t="shared" si="5"/>
        <v/>
      </c>
    </row>
    <row r="187" spans="1:5" x14ac:dyDescent="0.25">
      <c r="A187" s="6" t="str">
        <f>IF(Algebra!A187=0,"",Algebra!A187)</f>
        <v/>
      </c>
      <c r="B187" s="7" t="str">
        <f>IF(Algebra!B187=0,"",Algebra!B187)</f>
        <v/>
      </c>
      <c r="C187" s="19"/>
      <c r="D187" s="21" t="str">
        <f t="shared" si="4"/>
        <v/>
      </c>
      <c r="E187" s="23" t="str">
        <f t="shared" si="5"/>
        <v/>
      </c>
    </row>
    <row r="188" spans="1:5" x14ac:dyDescent="0.25">
      <c r="A188" s="6" t="str">
        <f>IF(Algebra!A188=0,"",Algebra!A188)</f>
        <v/>
      </c>
      <c r="B188" s="7" t="str">
        <f>IF(Algebra!B188=0,"",Algebra!B188)</f>
        <v/>
      </c>
      <c r="C188" s="19"/>
      <c r="D188" s="21" t="str">
        <f t="shared" si="4"/>
        <v/>
      </c>
      <c r="E188" s="23" t="str">
        <f t="shared" si="5"/>
        <v/>
      </c>
    </row>
    <row r="189" spans="1:5" x14ac:dyDescent="0.25">
      <c r="A189" s="6" t="str">
        <f>IF(Algebra!A189=0,"",Algebra!A189)</f>
        <v/>
      </c>
      <c r="B189" s="7" t="str">
        <f>IF(Algebra!B189=0,"",Algebra!B189)</f>
        <v/>
      </c>
      <c r="C189" s="19"/>
      <c r="D189" s="21" t="str">
        <f t="shared" si="4"/>
        <v/>
      </c>
      <c r="E189" s="23" t="str">
        <f t="shared" si="5"/>
        <v/>
      </c>
    </row>
    <row r="190" spans="1:5" x14ac:dyDescent="0.25">
      <c r="A190" s="6" t="str">
        <f>IF(Algebra!A190=0,"",Algebra!A190)</f>
        <v/>
      </c>
      <c r="B190" s="7" t="str">
        <f>IF(Algebra!B190=0,"",Algebra!B190)</f>
        <v/>
      </c>
      <c r="C190" s="19"/>
      <c r="D190" s="21" t="str">
        <f t="shared" si="4"/>
        <v/>
      </c>
      <c r="E190" s="23" t="str">
        <f t="shared" si="5"/>
        <v/>
      </c>
    </row>
    <row r="191" spans="1:5" x14ac:dyDescent="0.25">
      <c r="A191" s="6" t="str">
        <f>IF(Algebra!A191=0,"",Algebra!A191)</f>
        <v/>
      </c>
      <c r="B191" s="7" t="str">
        <f>IF(Algebra!B191=0,"",Algebra!B191)</f>
        <v/>
      </c>
      <c r="C191" s="19"/>
      <c r="D191" s="21" t="str">
        <f t="shared" si="4"/>
        <v/>
      </c>
      <c r="E191" s="23" t="str">
        <f t="shared" si="5"/>
        <v/>
      </c>
    </row>
    <row r="192" spans="1:5" x14ac:dyDescent="0.25">
      <c r="A192" s="6" t="str">
        <f>IF(Algebra!A192=0,"",Algebra!A192)</f>
        <v/>
      </c>
      <c r="B192" s="7" t="str">
        <f>IF(Algebra!B192=0,"",Algebra!B192)</f>
        <v/>
      </c>
      <c r="C192" s="19"/>
      <c r="D192" s="21" t="str">
        <f t="shared" si="4"/>
        <v/>
      </c>
      <c r="E192" s="23" t="str">
        <f t="shared" si="5"/>
        <v/>
      </c>
    </row>
    <row r="193" spans="1:5" x14ac:dyDescent="0.25">
      <c r="A193" s="6" t="str">
        <f>IF(Algebra!A193=0,"",Algebra!A193)</f>
        <v/>
      </c>
      <c r="B193" s="7" t="str">
        <f>IF(Algebra!B193=0,"",Algebra!B193)</f>
        <v/>
      </c>
      <c r="C193" s="19"/>
      <c r="D193" s="21" t="str">
        <f t="shared" si="4"/>
        <v/>
      </c>
      <c r="E193" s="23" t="str">
        <f t="shared" si="5"/>
        <v/>
      </c>
    </row>
    <row r="194" spans="1:5" x14ac:dyDescent="0.25">
      <c r="A194" s="6" t="str">
        <f>IF(Algebra!A194=0,"",Algebra!A194)</f>
        <v/>
      </c>
      <c r="B194" s="7" t="str">
        <f>IF(Algebra!B194=0,"",Algebra!B194)</f>
        <v/>
      </c>
      <c r="C194" s="19"/>
      <c r="D194" s="21" t="str">
        <f t="shared" si="4"/>
        <v/>
      </c>
      <c r="E194" s="23" t="str">
        <f t="shared" si="5"/>
        <v/>
      </c>
    </row>
    <row r="195" spans="1:5" x14ac:dyDescent="0.25">
      <c r="A195" s="6" t="str">
        <f>IF(Algebra!A195=0,"",Algebra!A195)</f>
        <v/>
      </c>
      <c r="B195" s="7" t="str">
        <f>IF(Algebra!B195=0,"",Algebra!B195)</f>
        <v/>
      </c>
      <c r="C195" s="19"/>
      <c r="D195" s="21" t="str">
        <f t="shared" si="4"/>
        <v/>
      </c>
      <c r="E195" s="23" t="str">
        <f t="shared" si="5"/>
        <v/>
      </c>
    </row>
    <row r="196" spans="1:5" x14ac:dyDescent="0.25">
      <c r="A196" s="6" t="str">
        <f>IF(Algebra!A196=0,"",Algebra!A196)</f>
        <v/>
      </c>
      <c r="B196" s="7" t="str">
        <f>IF(Algebra!B196=0,"",Algebra!B196)</f>
        <v/>
      </c>
      <c r="C196" s="19"/>
      <c r="D196" s="21" t="str">
        <f t="shared" si="4"/>
        <v/>
      </c>
      <c r="E196" s="23" t="str">
        <f t="shared" si="5"/>
        <v/>
      </c>
    </row>
    <row r="197" spans="1:5" x14ac:dyDescent="0.25">
      <c r="A197" s="6" t="str">
        <f>IF(Algebra!A197=0,"",Algebra!A197)</f>
        <v/>
      </c>
      <c r="B197" s="7" t="str">
        <f>IF(Algebra!B197=0,"",Algebra!B197)</f>
        <v/>
      </c>
      <c r="C197" s="19"/>
      <c r="D197" s="21" t="str">
        <f t="shared" si="4"/>
        <v/>
      </c>
      <c r="E197" s="23" t="str">
        <f t="shared" si="5"/>
        <v/>
      </c>
    </row>
    <row r="198" spans="1:5" x14ac:dyDescent="0.25">
      <c r="A198" s="6" t="str">
        <f>IF(Algebra!A198=0,"",Algebra!A198)</f>
        <v/>
      </c>
      <c r="B198" s="7" t="str">
        <f>IF(Algebra!B198=0,"",Algebra!B198)</f>
        <v/>
      </c>
      <c r="C198" s="19"/>
      <c r="D198" s="21" t="str">
        <f t="shared" si="4"/>
        <v/>
      </c>
      <c r="E198" s="23" t="str">
        <f t="shared" si="5"/>
        <v/>
      </c>
    </row>
    <row r="199" spans="1:5" x14ac:dyDescent="0.25">
      <c r="A199" s="6" t="str">
        <f>IF(Algebra!A199=0,"",Algebra!A199)</f>
        <v/>
      </c>
      <c r="B199" s="7" t="str">
        <f>IF(Algebra!B199=0,"",Algebra!B199)</f>
        <v/>
      </c>
      <c r="C199" s="19"/>
      <c r="D199" s="21" t="str">
        <f t="shared" si="4"/>
        <v/>
      </c>
      <c r="E199" s="23" t="str">
        <f t="shared" si="5"/>
        <v/>
      </c>
    </row>
    <row r="200" spans="1:5" x14ac:dyDescent="0.25">
      <c r="A200" s="6" t="str">
        <f>IF(Algebra!A200=0,"",Algebra!A200)</f>
        <v/>
      </c>
      <c r="B200" s="7" t="str">
        <f>IF(Algebra!B200=0,"",Algebra!B200)</f>
        <v/>
      </c>
      <c r="C200" s="19"/>
      <c r="D200" s="21" t="str">
        <f t="shared" si="4"/>
        <v/>
      </c>
      <c r="E200" s="23" t="str">
        <f t="shared" si="5"/>
        <v/>
      </c>
    </row>
    <row r="201" spans="1:5" x14ac:dyDescent="0.25">
      <c r="A201" s="6" t="str">
        <f>IF(Algebra!A201=0,"",Algebra!A201)</f>
        <v/>
      </c>
      <c r="B201" s="7" t="str">
        <f>IF(Algebra!B201=0,"",Algebra!B201)</f>
        <v/>
      </c>
      <c r="C201" s="19"/>
      <c r="D201" s="21" t="str">
        <f t="shared" si="4"/>
        <v/>
      </c>
      <c r="E201" s="23" t="str">
        <f t="shared" si="5"/>
        <v/>
      </c>
    </row>
    <row r="202" spans="1:5" x14ac:dyDescent="0.25">
      <c r="A202" s="6" t="str">
        <f>IF(Algebra!A202=0,"",Algebra!A202)</f>
        <v/>
      </c>
      <c r="B202" s="7" t="str">
        <f>IF(Algebra!B202=0,"",Algebra!B202)</f>
        <v/>
      </c>
      <c r="C202" s="19"/>
      <c r="D202" s="21" t="str">
        <f t="shared" si="4"/>
        <v/>
      </c>
      <c r="E202" s="23" t="str">
        <f t="shared" si="5"/>
        <v/>
      </c>
    </row>
    <row r="203" spans="1:5" x14ac:dyDescent="0.25">
      <c r="A203" s="6" t="str">
        <f>IF(Algebra!A203=0,"",Algebra!A203)</f>
        <v/>
      </c>
      <c r="B203" s="7" t="str">
        <f>IF(Algebra!B203=0,"",Algebra!B203)</f>
        <v/>
      </c>
      <c r="C203" s="19"/>
      <c r="D203" s="21" t="str">
        <f t="shared" ref="D203:D266" si="6">IF(C203="","",IF(C203/$C$8&gt;=0.5,"Pass","Needs Improvement"))</f>
        <v/>
      </c>
      <c r="E203" s="23" t="str">
        <f t="shared" ref="E203:E266" si="7">IFERROR(_xlfn.RANK.EQ(C203,$C$10:$C$531,0),"")</f>
        <v/>
      </c>
    </row>
    <row r="204" spans="1:5" x14ac:dyDescent="0.25">
      <c r="A204" s="6" t="str">
        <f>IF(Algebra!A204=0,"",Algebra!A204)</f>
        <v/>
      </c>
      <c r="B204" s="7" t="str">
        <f>IF(Algebra!B204=0,"",Algebra!B204)</f>
        <v/>
      </c>
      <c r="C204" s="19"/>
      <c r="D204" s="21" t="str">
        <f t="shared" si="6"/>
        <v/>
      </c>
      <c r="E204" s="23" t="str">
        <f t="shared" si="7"/>
        <v/>
      </c>
    </row>
    <row r="205" spans="1:5" x14ac:dyDescent="0.25">
      <c r="A205" s="6" t="str">
        <f>IF(Algebra!A205=0,"",Algebra!A205)</f>
        <v/>
      </c>
      <c r="B205" s="7" t="str">
        <f>IF(Algebra!B205=0,"",Algebra!B205)</f>
        <v/>
      </c>
      <c r="C205" s="19"/>
      <c r="D205" s="21" t="str">
        <f t="shared" si="6"/>
        <v/>
      </c>
      <c r="E205" s="23" t="str">
        <f t="shared" si="7"/>
        <v/>
      </c>
    </row>
    <row r="206" spans="1:5" x14ac:dyDescent="0.25">
      <c r="A206" s="6" t="str">
        <f>IF(Algebra!A206=0,"",Algebra!A206)</f>
        <v/>
      </c>
      <c r="B206" s="7" t="str">
        <f>IF(Algebra!B206=0,"",Algebra!B206)</f>
        <v/>
      </c>
      <c r="C206" s="19"/>
      <c r="D206" s="21" t="str">
        <f t="shared" si="6"/>
        <v/>
      </c>
      <c r="E206" s="23" t="str">
        <f t="shared" si="7"/>
        <v/>
      </c>
    </row>
    <row r="207" spans="1:5" x14ac:dyDescent="0.25">
      <c r="A207" s="6" t="str">
        <f>IF(Algebra!A207=0,"",Algebra!A207)</f>
        <v/>
      </c>
      <c r="B207" s="7" t="str">
        <f>IF(Algebra!B207=0,"",Algebra!B207)</f>
        <v/>
      </c>
      <c r="C207" s="19"/>
      <c r="D207" s="21" t="str">
        <f t="shared" si="6"/>
        <v/>
      </c>
      <c r="E207" s="23" t="str">
        <f t="shared" si="7"/>
        <v/>
      </c>
    </row>
    <row r="208" spans="1:5" x14ac:dyDescent="0.25">
      <c r="A208" s="6" t="str">
        <f>IF(Algebra!A208=0,"",Algebra!A208)</f>
        <v/>
      </c>
      <c r="B208" s="7" t="str">
        <f>IF(Algebra!B208=0,"",Algebra!B208)</f>
        <v/>
      </c>
      <c r="C208" s="19"/>
      <c r="D208" s="21" t="str">
        <f t="shared" si="6"/>
        <v/>
      </c>
      <c r="E208" s="23" t="str">
        <f t="shared" si="7"/>
        <v/>
      </c>
    </row>
    <row r="209" spans="1:5" x14ac:dyDescent="0.25">
      <c r="A209" s="6" t="str">
        <f>IF(Algebra!A209=0,"",Algebra!A209)</f>
        <v/>
      </c>
      <c r="B209" s="7" t="str">
        <f>IF(Algebra!B209=0,"",Algebra!B209)</f>
        <v/>
      </c>
      <c r="C209" s="19"/>
      <c r="D209" s="21" t="str">
        <f t="shared" si="6"/>
        <v/>
      </c>
      <c r="E209" s="23" t="str">
        <f t="shared" si="7"/>
        <v/>
      </c>
    </row>
    <row r="210" spans="1:5" x14ac:dyDescent="0.25">
      <c r="A210" s="6" t="str">
        <f>IF(Algebra!A210=0,"",Algebra!A210)</f>
        <v/>
      </c>
      <c r="B210" s="7" t="str">
        <f>IF(Algebra!B210=0,"",Algebra!B210)</f>
        <v/>
      </c>
      <c r="C210" s="19"/>
      <c r="D210" s="21" t="str">
        <f t="shared" si="6"/>
        <v/>
      </c>
      <c r="E210" s="23" t="str">
        <f t="shared" si="7"/>
        <v/>
      </c>
    </row>
    <row r="211" spans="1:5" x14ac:dyDescent="0.25">
      <c r="A211" s="6" t="str">
        <f>IF(Algebra!A211=0,"",Algebra!A211)</f>
        <v/>
      </c>
      <c r="B211" s="7" t="str">
        <f>IF(Algebra!B211=0,"",Algebra!B211)</f>
        <v/>
      </c>
      <c r="C211" s="19"/>
      <c r="D211" s="21" t="str">
        <f t="shared" si="6"/>
        <v/>
      </c>
      <c r="E211" s="23" t="str">
        <f t="shared" si="7"/>
        <v/>
      </c>
    </row>
    <row r="212" spans="1:5" x14ac:dyDescent="0.25">
      <c r="A212" s="6" t="str">
        <f>IF(Algebra!A212=0,"",Algebra!A212)</f>
        <v/>
      </c>
      <c r="B212" s="7" t="str">
        <f>IF(Algebra!B212=0,"",Algebra!B212)</f>
        <v/>
      </c>
      <c r="C212" s="19"/>
      <c r="D212" s="21" t="str">
        <f t="shared" si="6"/>
        <v/>
      </c>
      <c r="E212" s="23" t="str">
        <f t="shared" si="7"/>
        <v/>
      </c>
    </row>
    <row r="213" spans="1:5" x14ac:dyDescent="0.25">
      <c r="A213" s="6" t="str">
        <f>IF(Algebra!A213=0,"",Algebra!A213)</f>
        <v/>
      </c>
      <c r="B213" s="7" t="str">
        <f>IF(Algebra!B213=0,"",Algebra!B213)</f>
        <v/>
      </c>
      <c r="C213" s="19"/>
      <c r="D213" s="21" t="str">
        <f t="shared" si="6"/>
        <v/>
      </c>
      <c r="E213" s="23" t="str">
        <f t="shared" si="7"/>
        <v/>
      </c>
    </row>
    <row r="214" spans="1:5" x14ac:dyDescent="0.25">
      <c r="A214" s="6" t="str">
        <f>IF(Algebra!A214=0,"",Algebra!A214)</f>
        <v/>
      </c>
      <c r="B214" s="7" t="str">
        <f>IF(Algebra!B214=0,"",Algebra!B214)</f>
        <v/>
      </c>
      <c r="C214" s="19"/>
      <c r="D214" s="21" t="str">
        <f t="shared" si="6"/>
        <v/>
      </c>
      <c r="E214" s="23" t="str">
        <f t="shared" si="7"/>
        <v/>
      </c>
    </row>
    <row r="215" spans="1:5" x14ac:dyDescent="0.25">
      <c r="A215" s="6" t="str">
        <f>IF(Algebra!A215=0,"",Algebra!A215)</f>
        <v/>
      </c>
      <c r="B215" s="7" t="str">
        <f>IF(Algebra!B215=0,"",Algebra!B215)</f>
        <v/>
      </c>
      <c r="C215" s="19"/>
      <c r="D215" s="21" t="str">
        <f t="shared" si="6"/>
        <v/>
      </c>
      <c r="E215" s="23" t="str">
        <f t="shared" si="7"/>
        <v/>
      </c>
    </row>
    <row r="216" spans="1:5" x14ac:dyDescent="0.25">
      <c r="A216" s="6" t="str">
        <f>IF(Algebra!A216=0,"",Algebra!A216)</f>
        <v/>
      </c>
      <c r="B216" s="7" t="str">
        <f>IF(Algebra!B216=0,"",Algebra!B216)</f>
        <v/>
      </c>
      <c r="C216" s="19"/>
      <c r="D216" s="21" t="str">
        <f t="shared" si="6"/>
        <v/>
      </c>
      <c r="E216" s="23" t="str">
        <f t="shared" si="7"/>
        <v/>
      </c>
    </row>
    <row r="217" spans="1:5" x14ac:dyDescent="0.25">
      <c r="A217" s="6" t="str">
        <f>IF(Algebra!A217=0,"",Algebra!A217)</f>
        <v/>
      </c>
      <c r="B217" s="7" t="str">
        <f>IF(Algebra!B217=0,"",Algebra!B217)</f>
        <v/>
      </c>
      <c r="C217" s="19"/>
      <c r="D217" s="21" t="str">
        <f t="shared" si="6"/>
        <v/>
      </c>
      <c r="E217" s="23" t="str">
        <f t="shared" si="7"/>
        <v/>
      </c>
    </row>
    <row r="218" spans="1:5" x14ac:dyDescent="0.25">
      <c r="A218" s="6" t="str">
        <f>IF(Algebra!A218=0,"",Algebra!A218)</f>
        <v/>
      </c>
      <c r="B218" s="7" t="str">
        <f>IF(Algebra!B218=0,"",Algebra!B218)</f>
        <v/>
      </c>
      <c r="C218" s="19"/>
      <c r="D218" s="21" t="str">
        <f t="shared" si="6"/>
        <v/>
      </c>
      <c r="E218" s="23" t="str">
        <f t="shared" si="7"/>
        <v/>
      </c>
    </row>
    <row r="219" spans="1:5" x14ac:dyDescent="0.25">
      <c r="A219" s="6" t="str">
        <f>IF(Algebra!A219=0,"",Algebra!A219)</f>
        <v/>
      </c>
      <c r="B219" s="7" t="str">
        <f>IF(Algebra!B219=0,"",Algebra!B219)</f>
        <v/>
      </c>
      <c r="C219" s="19"/>
      <c r="D219" s="21" t="str">
        <f t="shared" si="6"/>
        <v/>
      </c>
      <c r="E219" s="23" t="str">
        <f t="shared" si="7"/>
        <v/>
      </c>
    </row>
    <row r="220" spans="1:5" x14ac:dyDescent="0.25">
      <c r="A220" s="6" t="str">
        <f>IF(Algebra!A220=0,"",Algebra!A220)</f>
        <v/>
      </c>
      <c r="B220" s="7" t="str">
        <f>IF(Algebra!B220=0,"",Algebra!B220)</f>
        <v/>
      </c>
      <c r="C220" s="19"/>
      <c r="D220" s="21" t="str">
        <f t="shared" si="6"/>
        <v/>
      </c>
      <c r="E220" s="23" t="str">
        <f t="shared" si="7"/>
        <v/>
      </c>
    </row>
    <row r="221" spans="1:5" x14ac:dyDescent="0.25">
      <c r="A221" s="6" t="str">
        <f>IF(Algebra!A221=0,"",Algebra!A221)</f>
        <v/>
      </c>
      <c r="B221" s="7" t="str">
        <f>IF(Algebra!B221=0,"",Algebra!B221)</f>
        <v/>
      </c>
      <c r="C221" s="19"/>
      <c r="D221" s="21" t="str">
        <f t="shared" si="6"/>
        <v/>
      </c>
      <c r="E221" s="23" t="str">
        <f t="shared" si="7"/>
        <v/>
      </c>
    </row>
    <row r="222" spans="1:5" x14ac:dyDescent="0.25">
      <c r="A222" s="6" t="str">
        <f>IF(Algebra!A222=0,"",Algebra!A222)</f>
        <v/>
      </c>
      <c r="B222" s="7" t="str">
        <f>IF(Algebra!B222=0,"",Algebra!B222)</f>
        <v/>
      </c>
      <c r="C222" s="19"/>
      <c r="D222" s="21" t="str">
        <f t="shared" si="6"/>
        <v/>
      </c>
      <c r="E222" s="23" t="str">
        <f t="shared" si="7"/>
        <v/>
      </c>
    </row>
    <row r="223" spans="1:5" x14ac:dyDescent="0.25">
      <c r="A223" s="6" t="str">
        <f>IF(Algebra!A223=0,"",Algebra!A223)</f>
        <v/>
      </c>
      <c r="B223" s="7" t="str">
        <f>IF(Algebra!B223=0,"",Algebra!B223)</f>
        <v/>
      </c>
      <c r="C223" s="19"/>
      <c r="D223" s="21" t="str">
        <f t="shared" si="6"/>
        <v/>
      </c>
      <c r="E223" s="23" t="str">
        <f t="shared" si="7"/>
        <v/>
      </c>
    </row>
    <row r="224" spans="1:5" x14ac:dyDescent="0.25">
      <c r="A224" s="6" t="str">
        <f>IF(Algebra!A224=0,"",Algebra!A224)</f>
        <v/>
      </c>
      <c r="B224" s="7" t="str">
        <f>IF(Algebra!B224=0,"",Algebra!B224)</f>
        <v/>
      </c>
      <c r="C224" s="19"/>
      <c r="D224" s="21" t="str">
        <f t="shared" si="6"/>
        <v/>
      </c>
      <c r="E224" s="23" t="str">
        <f t="shared" si="7"/>
        <v/>
      </c>
    </row>
    <row r="225" spans="1:5" x14ac:dyDescent="0.25">
      <c r="A225" s="6" t="str">
        <f>IF(Algebra!A225=0,"",Algebra!A225)</f>
        <v/>
      </c>
      <c r="B225" s="7" t="str">
        <f>IF(Algebra!B225=0,"",Algebra!B225)</f>
        <v/>
      </c>
      <c r="C225" s="19"/>
      <c r="D225" s="21" t="str">
        <f t="shared" si="6"/>
        <v/>
      </c>
      <c r="E225" s="23" t="str">
        <f t="shared" si="7"/>
        <v/>
      </c>
    </row>
    <row r="226" spans="1:5" x14ac:dyDescent="0.25">
      <c r="A226" s="6" t="str">
        <f>IF(Algebra!A226=0,"",Algebra!A226)</f>
        <v/>
      </c>
      <c r="B226" s="7" t="str">
        <f>IF(Algebra!B226=0,"",Algebra!B226)</f>
        <v/>
      </c>
      <c r="C226" s="19"/>
      <c r="D226" s="21" t="str">
        <f t="shared" si="6"/>
        <v/>
      </c>
      <c r="E226" s="23" t="str">
        <f t="shared" si="7"/>
        <v/>
      </c>
    </row>
    <row r="227" spans="1:5" x14ac:dyDescent="0.25">
      <c r="A227" s="6" t="str">
        <f>IF(Algebra!A227=0,"",Algebra!A227)</f>
        <v/>
      </c>
      <c r="B227" s="7" t="str">
        <f>IF(Algebra!B227=0,"",Algebra!B227)</f>
        <v/>
      </c>
      <c r="C227" s="19"/>
      <c r="D227" s="21" t="str">
        <f t="shared" si="6"/>
        <v/>
      </c>
      <c r="E227" s="23" t="str">
        <f t="shared" si="7"/>
        <v/>
      </c>
    </row>
    <row r="228" spans="1:5" x14ac:dyDescent="0.25">
      <c r="A228" s="6" t="str">
        <f>IF(Algebra!A228=0,"",Algebra!A228)</f>
        <v/>
      </c>
      <c r="B228" s="7" t="str">
        <f>IF(Algebra!B228=0,"",Algebra!B228)</f>
        <v/>
      </c>
      <c r="C228" s="19"/>
      <c r="D228" s="21" t="str">
        <f t="shared" si="6"/>
        <v/>
      </c>
      <c r="E228" s="23" t="str">
        <f t="shared" si="7"/>
        <v/>
      </c>
    </row>
    <row r="229" spans="1:5" x14ac:dyDescent="0.25">
      <c r="A229" s="6" t="str">
        <f>IF(Algebra!A229=0,"",Algebra!A229)</f>
        <v/>
      </c>
      <c r="B229" s="7" t="str">
        <f>IF(Algebra!B229=0,"",Algebra!B229)</f>
        <v/>
      </c>
      <c r="C229" s="19"/>
      <c r="D229" s="21" t="str">
        <f t="shared" si="6"/>
        <v/>
      </c>
      <c r="E229" s="23" t="str">
        <f t="shared" si="7"/>
        <v/>
      </c>
    </row>
    <row r="230" spans="1:5" x14ac:dyDescent="0.25">
      <c r="A230" s="6" t="str">
        <f>IF(Algebra!A230=0,"",Algebra!A230)</f>
        <v/>
      </c>
      <c r="B230" s="7" t="str">
        <f>IF(Algebra!B230=0,"",Algebra!B230)</f>
        <v/>
      </c>
      <c r="C230" s="19"/>
      <c r="D230" s="21" t="str">
        <f t="shared" si="6"/>
        <v/>
      </c>
      <c r="E230" s="23" t="str">
        <f t="shared" si="7"/>
        <v/>
      </c>
    </row>
    <row r="231" spans="1:5" x14ac:dyDescent="0.25">
      <c r="A231" s="6" t="str">
        <f>IF(Algebra!A231=0,"",Algebra!A231)</f>
        <v/>
      </c>
      <c r="B231" s="7" t="str">
        <f>IF(Algebra!B231=0,"",Algebra!B231)</f>
        <v/>
      </c>
      <c r="C231" s="19"/>
      <c r="D231" s="21" t="str">
        <f t="shared" si="6"/>
        <v/>
      </c>
      <c r="E231" s="23" t="str">
        <f t="shared" si="7"/>
        <v/>
      </c>
    </row>
    <row r="232" spans="1:5" x14ac:dyDescent="0.25">
      <c r="A232" s="6" t="str">
        <f>IF(Algebra!A232=0,"",Algebra!A232)</f>
        <v/>
      </c>
      <c r="B232" s="7" t="str">
        <f>IF(Algebra!B232=0,"",Algebra!B232)</f>
        <v/>
      </c>
      <c r="C232" s="19"/>
      <c r="D232" s="21" t="str">
        <f t="shared" si="6"/>
        <v/>
      </c>
      <c r="E232" s="23" t="str">
        <f t="shared" si="7"/>
        <v/>
      </c>
    </row>
    <row r="233" spans="1:5" x14ac:dyDescent="0.25">
      <c r="A233" s="6" t="str">
        <f>IF(Algebra!A233=0,"",Algebra!A233)</f>
        <v/>
      </c>
      <c r="B233" s="7" t="str">
        <f>IF(Algebra!B233=0,"",Algebra!B233)</f>
        <v/>
      </c>
      <c r="C233" s="19"/>
      <c r="D233" s="21" t="str">
        <f t="shared" si="6"/>
        <v/>
      </c>
      <c r="E233" s="23" t="str">
        <f t="shared" si="7"/>
        <v/>
      </c>
    </row>
    <row r="234" spans="1:5" x14ac:dyDescent="0.25">
      <c r="A234" s="6" t="str">
        <f>IF(Algebra!A234=0,"",Algebra!A234)</f>
        <v/>
      </c>
      <c r="B234" s="7" t="str">
        <f>IF(Algebra!B234=0,"",Algebra!B234)</f>
        <v/>
      </c>
      <c r="C234" s="19"/>
      <c r="D234" s="21" t="str">
        <f t="shared" si="6"/>
        <v/>
      </c>
      <c r="E234" s="23" t="str">
        <f t="shared" si="7"/>
        <v/>
      </c>
    </row>
    <row r="235" spans="1:5" x14ac:dyDescent="0.25">
      <c r="A235" s="6" t="str">
        <f>IF(Algebra!A235=0,"",Algebra!A235)</f>
        <v/>
      </c>
      <c r="B235" s="7" t="str">
        <f>IF(Algebra!B235=0,"",Algebra!B235)</f>
        <v/>
      </c>
      <c r="C235" s="19"/>
      <c r="D235" s="21" t="str">
        <f t="shared" si="6"/>
        <v/>
      </c>
      <c r="E235" s="23" t="str">
        <f t="shared" si="7"/>
        <v/>
      </c>
    </row>
    <row r="236" spans="1:5" x14ac:dyDescent="0.25">
      <c r="A236" s="6" t="str">
        <f>IF(Algebra!A236=0,"",Algebra!A236)</f>
        <v/>
      </c>
      <c r="B236" s="7" t="str">
        <f>IF(Algebra!B236=0,"",Algebra!B236)</f>
        <v/>
      </c>
      <c r="C236" s="19"/>
      <c r="D236" s="21" t="str">
        <f t="shared" si="6"/>
        <v/>
      </c>
      <c r="E236" s="23" t="str">
        <f t="shared" si="7"/>
        <v/>
      </c>
    </row>
    <row r="237" spans="1:5" x14ac:dyDescent="0.25">
      <c r="A237" s="6" t="str">
        <f>IF(Algebra!A237=0,"",Algebra!A237)</f>
        <v/>
      </c>
      <c r="B237" s="7" t="str">
        <f>IF(Algebra!B237=0,"",Algebra!B237)</f>
        <v/>
      </c>
      <c r="C237" s="19"/>
      <c r="D237" s="21" t="str">
        <f t="shared" si="6"/>
        <v/>
      </c>
      <c r="E237" s="23" t="str">
        <f t="shared" si="7"/>
        <v/>
      </c>
    </row>
    <row r="238" spans="1:5" x14ac:dyDescent="0.25">
      <c r="A238" s="6" t="str">
        <f>IF(Algebra!A238=0,"",Algebra!A238)</f>
        <v/>
      </c>
      <c r="B238" s="7" t="str">
        <f>IF(Algebra!B238=0,"",Algebra!B238)</f>
        <v/>
      </c>
      <c r="C238" s="19"/>
      <c r="D238" s="21" t="str">
        <f t="shared" si="6"/>
        <v/>
      </c>
      <c r="E238" s="23" t="str">
        <f t="shared" si="7"/>
        <v/>
      </c>
    </row>
    <row r="239" spans="1:5" x14ac:dyDescent="0.25">
      <c r="A239" s="6" t="str">
        <f>IF(Algebra!A239=0,"",Algebra!A239)</f>
        <v/>
      </c>
      <c r="B239" s="7" t="str">
        <f>IF(Algebra!B239=0,"",Algebra!B239)</f>
        <v/>
      </c>
      <c r="C239" s="19"/>
      <c r="D239" s="21" t="str">
        <f t="shared" si="6"/>
        <v/>
      </c>
      <c r="E239" s="23" t="str">
        <f t="shared" si="7"/>
        <v/>
      </c>
    </row>
    <row r="240" spans="1:5" x14ac:dyDescent="0.25">
      <c r="A240" s="6" t="str">
        <f>IF(Algebra!A240=0,"",Algebra!A240)</f>
        <v/>
      </c>
      <c r="B240" s="7" t="str">
        <f>IF(Algebra!B240=0,"",Algebra!B240)</f>
        <v/>
      </c>
      <c r="C240" s="19"/>
      <c r="D240" s="21" t="str">
        <f t="shared" si="6"/>
        <v/>
      </c>
      <c r="E240" s="23" t="str">
        <f t="shared" si="7"/>
        <v/>
      </c>
    </row>
    <row r="241" spans="1:5" x14ac:dyDescent="0.25">
      <c r="A241" s="6" t="str">
        <f>IF(Algebra!A241=0,"",Algebra!A241)</f>
        <v/>
      </c>
      <c r="B241" s="7" t="str">
        <f>IF(Algebra!B241=0,"",Algebra!B241)</f>
        <v/>
      </c>
      <c r="C241" s="19"/>
      <c r="D241" s="21" t="str">
        <f t="shared" si="6"/>
        <v/>
      </c>
      <c r="E241" s="23" t="str">
        <f t="shared" si="7"/>
        <v/>
      </c>
    </row>
    <row r="242" spans="1:5" x14ac:dyDescent="0.25">
      <c r="A242" s="6" t="str">
        <f>IF(Algebra!A242=0,"",Algebra!A242)</f>
        <v/>
      </c>
      <c r="B242" s="7" t="str">
        <f>IF(Algebra!B242=0,"",Algebra!B242)</f>
        <v/>
      </c>
      <c r="C242" s="19"/>
      <c r="D242" s="21" t="str">
        <f t="shared" si="6"/>
        <v/>
      </c>
      <c r="E242" s="23" t="str">
        <f t="shared" si="7"/>
        <v/>
      </c>
    </row>
    <row r="243" spans="1:5" x14ac:dyDescent="0.25">
      <c r="A243" s="6" t="str">
        <f>IF(Algebra!A243=0,"",Algebra!A243)</f>
        <v/>
      </c>
      <c r="B243" s="7" t="str">
        <f>IF(Algebra!B243=0,"",Algebra!B243)</f>
        <v/>
      </c>
      <c r="C243" s="19"/>
      <c r="D243" s="21" t="str">
        <f t="shared" si="6"/>
        <v/>
      </c>
      <c r="E243" s="23" t="str">
        <f t="shared" si="7"/>
        <v/>
      </c>
    </row>
    <row r="244" spans="1:5" x14ac:dyDescent="0.25">
      <c r="A244" s="6" t="str">
        <f>IF(Algebra!A244=0,"",Algebra!A244)</f>
        <v/>
      </c>
      <c r="B244" s="7" t="str">
        <f>IF(Algebra!B244=0,"",Algebra!B244)</f>
        <v/>
      </c>
      <c r="C244" s="19"/>
      <c r="D244" s="21" t="str">
        <f t="shared" si="6"/>
        <v/>
      </c>
      <c r="E244" s="23" t="str">
        <f t="shared" si="7"/>
        <v/>
      </c>
    </row>
    <row r="245" spans="1:5" x14ac:dyDescent="0.25">
      <c r="A245" s="6" t="str">
        <f>IF(Algebra!A245=0,"",Algebra!A245)</f>
        <v/>
      </c>
      <c r="B245" s="7" t="str">
        <f>IF(Algebra!B245=0,"",Algebra!B245)</f>
        <v/>
      </c>
      <c r="C245" s="19"/>
      <c r="D245" s="21" t="str">
        <f t="shared" si="6"/>
        <v/>
      </c>
      <c r="E245" s="23" t="str">
        <f t="shared" si="7"/>
        <v/>
      </c>
    </row>
    <row r="246" spans="1:5" x14ac:dyDescent="0.25">
      <c r="A246" s="6" t="str">
        <f>IF(Algebra!A246=0,"",Algebra!A246)</f>
        <v/>
      </c>
      <c r="B246" s="7" t="str">
        <f>IF(Algebra!B246=0,"",Algebra!B246)</f>
        <v/>
      </c>
      <c r="C246" s="19"/>
      <c r="D246" s="21" t="str">
        <f t="shared" si="6"/>
        <v/>
      </c>
      <c r="E246" s="23" t="str">
        <f t="shared" si="7"/>
        <v/>
      </c>
    </row>
    <row r="247" spans="1:5" x14ac:dyDescent="0.25">
      <c r="A247" s="6" t="str">
        <f>IF(Algebra!A247=0,"",Algebra!A247)</f>
        <v/>
      </c>
      <c r="B247" s="7" t="str">
        <f>IF(Algebra!B247=0,"",Algebra!B247)</f>
        <v/>
      </c>
      <c r="C247" s="19"/>
      <c r="D247" s="21" t="str">
        <f t="shared" si="6"/>
        <v/>
      </c>
      <c r="E247" s="23" t="str">
        <f t="shared" si="7"/>
        <v/>
      </c>
    </row>
    <row r="248" spans="1:5" x14ac:dyDescent="0.25">
      <c r="A248" s="6" t="str">
        <f>IF(Algebra!A248=0,"",Algebra!A248)</f>
        <v/>
      </c>
      <c r="B248" s="7" t="str">
        <f>IF(Algebra!B248=0,"",Algebra!B248)</f>
        <v/>
      </c>
      <c r="C248" s="19"/>
      <c r="D248" s="21" t="str">
        <f t="shared" si="6"/>
        <v/>
      </c>
      <c r="E248" s="23" t="str">
        <f t="shared" si="7"/>
        <v/>
      </c>
    </row>
    <row r="249" spans="1:5" x14ac:dyDescent="0.25">
      <c r="A249" s="6" t="str">
        <f>IF(Algebra!A249=0,"",Algebra!A249)</f>
        <v/>
      </c>
      <c r="B249" s="7" t="str">
        <f>IF(Algebra!B249=0,"",Algebra!B249)</f>
        <v/>
      </c>
      <c r="C249" s="19"/>
      <c r="D249" s="21" t="str">
        <f t="shared" si="6"/>
        <v/>
      </c>
      <c r="E249" s="23" t="str">
        <f t="shared" si="7"/>
        <v/>
      </c>
    </row>
    <row r="250" spans="1:5" x14ac:dyDescent="0.25">
      <c r="A250" s="6" t="str">
        <f>IF(Algebra!A250=0,"",Algebra!A250)</f>
        <v/>
      </c>
      <c r="B250" s="7" t="str">
        <f>IF(Algebra!B250=0,"",Algebra!B250)</f>
        <v/>
      </c>
      <c r="C250" s="19"/>
      <c r="D250" s="21" t="str">
        <f t="shared" si="6"/>
        <v/>
      </c>
      <c r="E250" s="23" t="str">
        <f t="shared" si="7"/>
        <v/>
      </c>
    </row>
    <row r="251" spans="1:5" x14ac:dyDescent="0.25">
      <c r="A251" s="6" t="str">
        <f>IF(Algebra!A251=0,"",Algebra!A251)</f>
        <v/>
      </c>
      <c r="B251" s="7" t="str">
        <f>IF(Algebra!B251=0,"",Algebra!B251)</f>
        <v/>
      </c>
      <c r="C251" s="19"/>
      <c r="D251" s="21" t="str">
        <f t="shared" si="6"/>
        <v/>
      </c>
      <c r="E251" s="23" t="str">
        <f t="shared" si="7"/>
        <v/>
      </c>
    </row>
    <row r="252" spans="1:5" x14ac:dyDescent="0.25">
      <c r="A252" s="6" t="str">
        <f>IF(Algebra!A252=0,"",Algebra!A252)</f>
        <v/>
      </c>
      <c r="B252" s="7" t="str">
        <f>IF(Algebra!B252=0,"",Algebra!B252)</f>
        <v/>
      </c>
      <c r="C252" s="19"/>
      <c r="D252" s="21" t="str">
        <f t="shared" si="6"/>
        <v/>
      </c>
      <c r="E252" s="23" t="str">
        <f t="shared" si="7"/>
        <v/>
      </c>
    </row>
    <row r="253" spans="1:5" x14ac:dyDescent="0.25">
      <c r="A253" s="6" t="str">
        <f>IF(Algebra!A253=0,"",Algebra!A253)</f>
        <v/>
      </c>
      <c r="B253" s="7" t="str">
        <f>IF(Algebra!B253=0,"",Algebra!B253)</f>
        <v/>
      </c>
      <c r="C253" s="19"/>
      <c r="D253" s="21" t="str">
        <f t="shared" si="6"/>
        <v/>
      </c>
      <c r="E253" s="23" t="str">
        <f t="shared" si="7"/>
        <v/>
      </c>
    </row>
    <row r="254" spans="1:5" x14ac:dyDescent="0.25">
      <c r="A254" s="6" t="str">
        <f>IF(Algebra!A254=0,"",Algebra!A254)</f>
        <v/>
      </c>
      <c r="B254" s="7" t="str">
        <f>IF(Algebra!B254=0,"",Algebra!B254)</f>
        <v/>
      </c>
      <c r="C254" s="19"/>
      <c r="D254" s="21" t="str">
        <f t="shared" si="6"/>
        <v/>
      </c>
      <c r="E254" s="23" t="str">
        <f t="shared" si="7"/>
        <v/>
      </c>
    </row>
    <row r="255" spans="1:5" x14ac:dyDescent="0.25">
      <c r="A255" s="6" t="str">
        <f>IF(Algebra!A255=0,"",Algebra!A255)</f>
        <v/>
      </c>
      <c r="B255" s="7" t="str">
        <f>IF(Algebra!B255=0,"",Algebra!B255)</f>
        <v/>
      </c>
      <c r="C255" s="19"/>
      <c r="D255" s="21" t="str">
        <f t="shared" si="6"/>
        <v/>
      </c>
      <c r="E255" s="23" t="str">
        <f t="shared" si="7"/>
        <v/>
      </c>
    </row>
    <row r="256" spans="1:5" x14ac:dyDescent="0.25">
      <c r="A256" s="6" t="str">
        <f>IF(Algebra!A256=0,"",Algebra!A256)</f>
        <v/>
      </c>
      <c r="B256" s="7" t="str">
        <f>IF(Algebra!B256=0,"",Algebra!B256)</f>
        <v/>
      </c>
      <c r="C256" s="19"/>
      <c r="D256" s="21" t="str">
        <f t="shared" si="6"/>
        <v/>
      </c>
      <c r="E256" s="23" t="str">
        <f t="shared" si="7"/>
        <v/>
      </c>
    </row>
    <row r="257" spans="1:5" x14ac:dyDescent="0.25">
      <c r="A257" s="6" t="str">
        <f>IF(Algebra!A257=0,"",Algebra!A257)</f>
        <v/>
      </c>
      <c r="B257" s="7" t="str">
        <f>IF(Algebra!B257=0,"",Algebra!B257)</f>
        <v/>
      </c>
      <c r="C257" s="19"/>
      <c r="D257" s="21" t="str">
        <f t="shared" si="6"/>
        <v/>
      </c>
      <c r="E257" s="23" t="str">
        <f t="shared" si="7"/>
        <v/>
      </c>
    </row>
    <row r="258" spans="1:5" x14ac:dyDescent="0.25">
      <c r="A258" s="6" t="str">
        <f>IF(Algebra!A258=0,"",Algebra!A258)</f>
        <v/>
      </c>
      <c r="B258" s="7" t="str">
        <f>IF(Algebra!B258=0,"",Algebra!B258)</f>
        <v/>
      </c>
      <c r="C258" s="19"/>
      <c r="D258" s="21" t="str">
        <f t="shared" si="6"/>
        <v/>
      </c>
      <c r="E258" s="23" t="str">
        <f t="shared" si="7"/>
        <v/>
      </c>
    </row>
    <row r="259" spans="1:5" x14ac:dyDescent="0.25">
      <c r="A259" s="6" t="str">
        <f>IF(Algebra!A259=0,"",Algebra!A259)</f>
        <v/>
      </c>
      <c r="B259" s="7" t="str">
        <f>IF(Algebra!B259=0,"",Algebra!B259)</f>
        <v/>
      </c>
      <c r="C259" s="19"/>
      <c r="D259" s="21" t="str">
        <f t="shared" si="6"/>
        <v/>
      </c>
      <c r="E259" s="23" t="str">
        <f t="shared" si="7"/>
        <v/>
      </c>
    </row>
    <row r="260" spans="1:5" x14ac:dyDescent="0.25">
      <c r="A260" s="6" t="str">
        <f>IF(Algebra!A260=0,"",Algebra!A260)</f>
        <v/>
      </c>
      <c r="B260" s="7" t="str">
        <f>IF(Algebra!B260=0,"",Algebra!B260)</f>
        <v/>
      </c>
      <c r="C260" s="19"/>
      <c r="D260" s="21" t="str">
        <f t="shared" si="6"/>
        <v/>
      </c>
      <c r="E260" s="23" t="str">
        <f t="shared" si="7"/>
        <v/>
      </c>
    </row>
    <row r="261" spans="1:5" x14ac:dyDescent="0.25">
      <c r="A261" s="6" t="str">
        <f>IF(Algebra!A261=0,"",Algebra!A261)</f>
        <v/>
      </c>
      <c r="B261" s="7" t="str">
        <f>IF(Algebra!B261=0,"",Algebra!B261)</f>
        <v/>
      </c>
      <c r="C261" s="19"/>
      <c r="D261" s="21" t="str">
        <f t="shared" si="6"/>
        <v/>
      </c>
      <c r="E261" s="23" t="str">
        <f t="shared" si="7"/>
        <v/>
      </c>
    </row>
    <row r="262" spans="1:5" x14ac:dyDescent="0.25">
      <c r="A262" s="6" t="str">
        <f>IF(Algebra!A262=0,"",Algebra!A262)</f>
        <v/>
      </c>
      <c r="B262" s="7" t="str">
        <f>IF(Algebra!B262=0,"",Algebra!B262)</f>
        <v/>
      </c>
      <c r="C262" s="19"/>
      <c r="D262" s="21" t="str">
        <f t="shared" si="6"/>
        <v/>
      </c>
      <c r="E262" s="23" t="str">
        <f t="shared" si="7"/>
        <v/>
      </c>
    </row>
    <row r="263" spans="1:5" x14ac:dyDescent="0.25">
      <c r="A263" s="6" t="str">
        <f>IF(Algebra!A263=0,"",Algebra!A263)</f>
        <v/>
      </c>
      <c r="B263" s="7" t="str">
        <f>IF(Algebra!B263=0,"",Algebra!B263)</f>
        <v/>
      </c>
      <c r="C263" s="19"/>
      <c r="D263" s="21" t="str">
        <f t="shared" si="6"/>
        <v/>
      </c>
      <c r="E263" s="23" t="str">
        <f t="shared" si="7"/>
        <v/>
      </c>
    </row>
    <row r="264" spans="1:5" x14ac:dyDescent="0.25">
      <c r="A264" s="6" t="str">
        <f>IF(Algebra!A264=0,"",Algebra!A264)</f>
        <v/>
      </c>
      <c r="B264" s="7" t="str">
        <f>IF(Algebra!B264=0,"",Algebra!B264)</f>
        <v/>
      </c>
      <c r="C264" s="19"/>
      <c r="D264" s="21" t="str">
        <f t="shared" si="6"/>
        <v/>
      </c>
      <c r="E264" s="23" t="str">
        <f t="shared" si="7"/>
        <v/>
      </c>
    </row>
    <row r="265" spans="1:5" x14ac:dyDescent="0.25">
      <c r="A265" s="6" t="str">
        <f>IF(Algebra!A265=0,"",Algebra!A265)</f>
        <v/>
      </c>
      <c r="B265" s="7" t="str">
        <f>IF(Algebra!B265=0,"",Algebra!B265)</f>
        <v/>
      </c>
      <c r="C265" s="19"/>
      <c r="D265" s="21" t="str">
        <f t="shared" si="6"/>
        <v/>
      </c>
      <c r="E265" s="23" t="str">
        <f t="shared" si="7"/>
        <v/>
      </c>
    </row>
    <row r="266" spans="1:5" x14ac:dyDescent="0.25">
      <c r="A266" s="6" t="str">
        <f>IF(Algebra!A266=0,"",Algebra!A266)</f>
        <v/>
      </c>
      <c r="B266" s="7" t="str">
        <f>IF(Algebra!B266=0,"",Algebra!B266)</f>
        <v/>
      </c>
      <c r="C266" s="19"/>
      <c r="D266" s="21" t="str">
        <f t="shared" si="6"/>
        <v/>
      </c>
      <c r="E266" s="23" t="str">
        <f t="shared" si="7"/>
        <v/>
      </c>
    </row>
    <row r="267" spans="1:5" x14ac:dyDescent="0.25">
      <c r="A267" s="6" t="str">
        <f>IF(Algebra!A267=0,"",Algebra!A267)</f>
        <v/>
      </c>
      <c r="B267" s="7" t="str">
        <f>IF(Algebra!B267=0,"",Algebra!B267)</f>
        <v/>
      </c>
      <c r="C267" s="19"/>
      <c r="D267" s="21" t="str">
        <f t="shared" ref="D267:D330" si="8">IF(C267="","",IF(C267/$C$8&gt;=0.5,"Pass","Needs Improvement"))</f>
        <v/>
      </c>
      <c r="E267" s="23" t="str">
        <f t="shared" ref="E267:E330" si="9">IFERROR(_xlfn.RANK.EQ(C267,$C$10:$C$531,0),"")</f>
        <v/>
      </c>
    </row>
    <row r="268" spans="1:5" x14ac:dyDescent="0.25">
      <c r="A268" s="6" t="str">
        <f>IF(Algebra!A268=0,"",Algebra!A268)</f>
        <v/>
      </c>
      <c r="B268" s="7" t="str">
        <f>IF(Algebra!B268=0,"",Algebra!B268)</f>
        <v/>
      </c>
      <c r="C268" s="19"/>
      <c r="D268" s="21" t="str">
        <f t="shared" si="8"/>
        <v/>
      </c>
      <c r="E268" s="23" t="str">
        <f t="shared" si="9"/>
        <v/>
      </c>
    </row>
    <row r="269" spans="1:5" x14ac:dyDescent="0.25">
      <c r="A269" s="6" t="str">
        <f>IF(Algebra!A269=0,"",Algebra!A269)</f>
        <v/>
      </c>
      <c r="B269" s="7" t="str">
        <f>IF(Algebra!B269=0,"",Algebra!B269)</f>
        <v/>
      </c>
      <c r="C269" s="19"/>
      <c r="D269" s="21" t="str">
        <f t="shared" si="8"/>
        <v/>
      </c>
      <c r="E269" s="23" t="str">
        <f t="shared" si="9"/>
        <v/>
      </c>
    </row>
    <row r="270" spans="1:5" x14ac:dyDescent="0.25">
      <c r="A270" s="6" t="str">
        <f>IF(Algebra!A270=0,"",Algebra!A270)</f>
        <v/>
      </c>
      <c r="B270" s="7" t="str">
        <f>IF(Algebra!B270=0,"",Algebra!B270)</f>
        <v/>
      </c>
      <c r="C270" s="19"/>
      <c r="D270" s="21" t="str">
        <f t="shared" si="8"/>
        <v/>
      </c>
      <c r="E270" s="23" t="str">
        <f t="shared" si="9"/>
        <v/>
      </c>
    </row>
    <row r="271" spans="1:5" x14ac:dyDescent="0.25">
      <c r="A271" s="6" t="str">
        <f>IF(Algebra!A271=0,"",Algebra!A271)</f>
        <v/>
      </c>
      <c r="B271" s="7" t="str">
        <f>IF(Algebra!B271=0,"",Algebra!B271)</f>
        <v/>
      </c>
      <c r="C271" s="19"/>
      <c r="D271" s="21" t="str">
        <f t="shared" si="8"/>
        <v/>
      </c>
      <c r="E271" s="23" t="str">
        <f t="shared" si="9"/>
        <v/>
      </c>
    </row>
    <row r="272" spans="1:5" x14ac:dyDescent="0.25">
      <c r="A272" s="6" t="str">
        <f>IF(Algebra!A272=0,"",Algebra!A272)</f>
        <v/>
      </c>
      <c r="B272" s="7" t="str">
        <f>IF(Algebra!B272=0,"",Algebra!B272)</f>
        <v/>
      </c>
      <c r="C272" s="19"/>
      <c r="D272" s="21" t="str">
        <f t="shared" si="8"/>
        <v/>
      </c>
      <c r="E272" s="23" t="str">
        <f t="shared" si="9"/>
        <v/>
      </c>
    </row>
    <row r="273" spans="1:5" x14ac:dyDescent="0.25">
      <c r="A273" s="6" t="str">
        <f>IF(Algebra!A273=0,"",Algebra!A273)</f>
        <v/>
      </c>
      <c r="B273" s="7" t="str">
        <f>IF(Algebra!B273=0,"",Algebra!B273)</f>
        <v/>
      </c>
      <c r="C273" s="19"/>
      <c r="D273" s="21" t="str">
        <f t="shared" si="8"/>
        <v/>
      </c>
      <c r="E273" s="23" t="str">
        <f t="shared" si="9"/>
        <v/>
      </c>
    </row>
    <row r="274" spans="1:5" x14ac:dyDescent="0.25">
      <c r="A274" s="6" t="str">
        <f>IF(Algebra!A274=0,"",Algebra!A274)</f>
        <v/>
      </c>
      <c r="B274" s="7" t="str">
        <f>IF(Algebra!B274=0,"",Algebra!B274)</f>
        <v/>
      </c>
      <c r="C274" s="19"/>
      <c r="D274" s="21" t="str">
        <f t="shared" si="8"/>
        <v/>
      </c>
      <c r="E274" s="23" t="str">
        <f t="shared" si="9"/>
        <v/>
      </c>
    </row>
    <row r="275" spans="1:5" x14ac:dyDescent="0.25">
      <c r="A275" s="6" t="str">
        <f>IF(Algebra!A275=0,"",Algebra!A275)</f>
        <v/>
      </c>
      <c r="B275" s="7" t="str">
        <f>IF(Algebra!B275=0,"",Algebra!B275)</f>
        <v/>
      </c>
      <c r="C275" s="19"/>
      <c r="D275" s="21" t="str">
        <f t="shared" si="8"/>
        <v/>
      </c>
      <c r="E275" s="23" t="str">
        <f t="shared" si="9"/>
        <v/>
      </c>
    </row>
    <row r="276" spans="1:5" x14ac:dyDescent="0.25">
      <c r="A276" s="6" t="str">
        <f>IF(Algebra!A276=0,"",Algebra!A276)</f>
        <v/>
      </c>
      <c r="B276" s="7" t="str">
        <f>IF(Algebra!B276=0,"",Algebra!B276)</f>
        <v/>
      </c>
      <c r="C276" s="19"/>
      <c r="D276" s="21" t="str">
        <f t="shared" si="8"/>
        <v/>
      </c>
      <c r="E276" s="23" t="str">
        <f t="shared" si="9"/>
        <v/>
      </c>
    </row>
    <row r="277" spans="1:5" x14ac:dyDescent="0.25">
      <c r="A277" s="6" t="str">
        <f>IF(Algebra!A277=0,"",Algebra!A277)</f>
        <v/>
      </c>
      <c r="B277" s="7" t="str">
        <f>IF(Algebra!B277=0,"",Algebra!B277)</f>
        <v/>
      </c>
      <c r="C277" s="19"/>
      <c r="D277" s="21" t="str">
        <f t="shared" si="8"/>
        <v/>
      </c>
      <c r="E277" s="23" t="str">
        <f t="shared" si="9"/>
        <v/>
      </c>
    </row>
    <row r="278" spans="1:5" x14ac:dyDescent="0.25">
      <c r="A278" s="6" t="str">
        <f>IF(Algebra!A278=0,"",Algebra!A278)</f>
        <v/>
      </c>
      <c r="B278" s="7" t="str">
        <f>IF(Algebra!B278=0,"",Algebra!B278)</f>
        <v/>
      </c>
      <c r="C278" s="19"/>
      <c r="D278" s="21" t="str">
        <f t="shared" si="8"/>
        <v/>
      </c>
      <c r="E278" s="23" t="str">
        <f t="shared" si="9"/>
        <v/>
      </c>
    </row>
    <row r="279" spans="1:5" x14ac:dyDescent="0.25">
      <c r="A279" s="6" t="str">
        <f>IF(Algebra!A279=0,"",Algebra!A279)</f>
        <v/>
      </c>
      <c r="B279" s="7" t="str">
        <f>IF(Algebra!B279=0,"",Algebra!B279)</f>
        <v/>
      </c>
      <c r="C279" s="19"/>
      <c r="D279" s="21" t="str">
        <f t="shared" si="8"/>
        <v/>
      </c>
      <c r="E279" s="23" t="str">
        <f t="shared" si="9"/>
        <v/>
      </c>
    </row>
    <row r="280" spans="1:5" x14ac:dyDescent="0.25">
      <c r="A280" s="6" t="str">
        <f>IF(Algebra!A280=0,"",Algebra!A280)</f>
        <v/>
      </c>
      <c r="B280" s="7" t="str">
        <f>IF(Algebra!B280=0,"",Algebra!B280)</f>
        <v/>
      </c>
      <c r="C280" s="19"/>
      <c r="D280" s="21" t="str">
        <f t="shared" si="8"/>
        <v/>
      </c>
      <c r="E280" s="23" t="str">
        <f t="shared" si="9"/>
        <v/>
      </c>
    </row>
    <row r="281" spans="1:5" x14ac:dyDescent="0.25">
      <c r="A281" s="6" t="str">
        <f>IF(Algebra!A281=0,"",Algebra!A281)</f>
        <v/>
      </c>
      <c r="B281" s="7" t="str">
        <f>IF(Algebra!B281=0,"",Algebra!B281)</f>
        <v/>
      </c>
      <c r="C281" s="19"/>
      <c r="D281" s="21" t="str">
        <f t="shared" si="8"/>
        <v/>
      </c>
      <c r="E281" s="23" t="str">
        <f t="shared" si="9"/>
        <v/>
      </c>
    </row>
    <row r="282" spans="1:5" x14ac:dyDescent="0.25">
      <c r="A282" s="6" t="str">
        <f>IF(Algebra!A282=0,"",Algebra!A282)</f>
        <v/>
      </c>
      <c r="B282" s="7" t="str">
        <f>IF(Algebra!B282=0,"",Algebra!B282)</f>
        <v/>
      </c>
      <c r="C282" s="19"/>
      <c r="D282" s="21" t="str">
        <f t="shared" si="8"/>
        <v/>
      </c>
      <c r="E282" s="23" t="str">
        <f t="shared" si="9"/>
        <v/>
      </c>
    </row>
    <row r="283" spans="1:5" x14ac:dyDescent="0.25">
      <c r="A283" s="6" t="str">
        <f>IF(Algebra!A283=0,"",Algebra!A283)</f>
        <v/>
      </c>
      <c r="B283" s="7" t="str">
        <f>IF(Algebra!B283=0,"",Algebra!B283)</f>
        <v/>
      </c>
      <c r="C283" s="19"/>
      <c r="D283" s="21" t="str">
        <f t="shared" si="8"/>
        <v/>
      </c>
      <c r="E283" s="23" t="str">
        <f t="shared" si="9"/>
        <v/>
      </c>
    </row>
    <row r="284" spans="1:5" x14ac:dyDescent="0.25">
      <c r="A284" s="6" t="str">
        <f>IF(Algebra!A284=0,"",Algebra!A284)</f>
        <v/>
      </c>
      <c r="B284" s="7" t="str">
        <f>IF(Algebra!B284=0,"",Algebra!B284)</f>
        <v/>
      </c>
      <c r="C284" s="19"/>
      <c r="D284" s="21" t="str">
        <f t="shared" si="8"/>
        <v/>
      </c>
      <c r="E284" s="23" t="str">
        <f t="shared" si="9"/>
        <v/>
      </c>
    </row>
    <row r="285" spans="1:5" x14ac:dyDescent="0.25">
      <c r="A285" s="6" t="str">
        <f>IF(Algebra!A285=0,"",Algebra!A285)</f>
        <v/>
      </c>
      <c r="B285" s="7" t="str">
        <f>IF(Algebra!B285=0,"",Algebra!B285)</f>
        <v/>
      </c>
      <c r="C285" s="19"/>
      <c r="D285" s="21" t="str">
        <f t="shared" si="8"/>
        <v/>
      </c>
      <c r="E285" s="23" t="str">
        <f t="shared" si="9"/>
        <v/>
      </c>
    </row>
    <row r="286" spans="1:5" x14ac:dyDescent="0.25">
      <c r="A286" s="6" t="str">
        <f>IF(Algebra!A286=0,"",Algebra!A286)</f>
        <v/>
      </c>
      <c r="B286" s="7" t="str">
        <f>IF(Algebra!B286=0,"",Algebra!B286)</f>
        <v/>
      </c>
      <c r="C286" s="19"/>
      <c r="D286" s="21" t="str">
        <f t="shared" si="8"/>
        <v/>
      </c>
      <c r="E286" s="23" t="str">
        <f t="shared" si="9"/>
        <v/>
      </c>
    </row>
    <row r="287" spans="1:5" x14ac:dyDescent="0.25">
      <c r="A287" s="6" t="str">
        <f>IF(Algebra!A287=0,"",Algebra!A287)</f>
        <v/>
      </c>
      <c r="B287" s="7" t="str">
        <f>IF(Algebra!B287=0,"",Algebra!B287)</f>
        <v/>
      </c>
      <c r="C287" s="19"/>
      <c r="D287" s="21" t="str">
        <f t="shared" si="8"/>
        <v/>
      </c>
      <c r="E287" s="23" t="str">
        <f t="shared" si="9"/>
        <v/>
      </c>
    </row>
    <row r="288" spans="1:5" x14ac:dyDescent="0.25">
      <c r="A288" s="6" t="str">
        <f>IF(Algebra!A288=0,"",Algebra!A288)</f>
        <v/>
      </c>
      <c r="B288" s="7" t="str">
        <f>IF(Algebra!B288=0,"",Algebra!B288)</f>
        <v/>
      </c>
      <c r="C288" s="19"/>
      <c r="D288" s="21" t="str">
        <f t="shared" si="8"/>
        <v/>
      </c>
      <c r="E288" s="23" t="str">
        <f t="shared" si="9"/>
        <v/>
      </c>
    </row>
    <row r="289" spans="1:5" x14ac:dyDescent="0.25">
      <c r="A289" s="6" t="str">
        <f>IF(Algebra!A289=0,"",Algebra!A289)</f>
        <v/>
      </c>
      <c r="B289" s="7" t="str">
        <f>IF(Algebra!B289=0,"",Algebra!B289)</f>
        <v/>
      </c>
      <c r="C289" s="19"/>
      <c r="D289" s="21" t="str">
        <f t="shared" si="8"/>
        <v/>
      </c>
      <c r="E289" s="23" t="str">
        <f t="shared" si="9"/>
        <v/>
      </c>
    </row>
    <row r="290" spans="1:5" x14ac:dyDescent="0.25">
      <c r="A290" s="6" t="str">
        <f>IF(Algebra!A290=0,"",Algebra!A290)</f>
        <v/>
      </c>
      <c r="B290" s="7" t="str">
        <f>IF(Algebra!B290=0,"",Algebra!B290)</f>
        <v/>
      </c>
      <c r="C290" s="19"/>
      <c r="D290" s="21" t="str">
        <f t="shared" si="8"/>
        <v/>
      </c>
      <c r="E290" s="23" t="str">
        <f t="shared" si="9"/>
        <v/>
      </c>
    </row>
    <row r="291" spans="1:5" x14ac:dyDescent="0.25">
      <c r="A291" s="6" t="str">
        <f>IF(Algebra!A291=0,"",Algebra!A291)</f>
        <v/>
      </c>
      <c r="B291" s="7" t="str">
        <f>IF(Algebra!B291=0,"",Algebra!B291)</f>
        <v/>
      </c>
      <c r="C291" s="19"/>
      <c r="D291" s="21" t="str">
        <f t="shared" si="8"/>
        <v/>
      </c>
      <c r="E291" s="23" t="str">
        <f t="shared" si="9"/>
        <v/>
      </c>
    </row>
    <row r="292" spans="1:5" x14ac:dyDescent="0.25">
      <c r="A292" s="6" t="str">
        <f>IF(Algebra!A292=0,"",Algebra!A292)</f>
        <v/>
      </c>
      <c r="B292" s="7" t="str">
        <f>IF(Algebra!B292=0,"",Algebra!B292)</f>
        <v/>
      </c>
      <c r="C292" s="19"/>
      <c r="D292" s="21" t="str">
        <f t="shared" si="8"/>
        <v/>
      </c>
      <c r="E292" s="23" t="str">
        <f t="shared" si="9"/>
        <v/>
      </c>
    </row>
    <row r="293" spans="1:5" x14ac:dyDescent="0.25">
      <c r="A293" s="6" t="str">
        <f>IF(Algebra!A293=0,"",Algebra!A293)</f>
        <v/>
      </c>
      <c r="B293" s="7" t="str">
        <f>IF(Algebra!B293=0,"",Algebra!B293)</f>
        <v/>
      </c>
      <c r="C293" s="19"/>
      <c r="D293" s="21" t="str">
        <f t="shared" si="8"/>
        <v/>
      </c>
      <c r="E293" s="23" t="str">
        <f t="shared" si="9"/>
        <v/>
      </c>
    </row>
    <row r="294" spans="1:5" x14ac:dyDescent="0.25">
      <c r="A294" s="6" t="str">
        <f>IF(Algebra!A294=0,"",Algebra!A294)</f>
        <v/>
      </c>
      <c r="B294" s="7" t="str">
        <f>IF(Algebra!B294=0,"",Algebra!B294)</f>
        <v/>
      </c>
      <c r="C294" s="19"/>
      <c r="D294" s="21" t="str">
        <f t="shared" si="8"/>
        <v/>
      </c>
      <c r="E294" s="23" t="str">
        <f t="shared" si="9"/>
        <v/>
      </c>
    </row>
    <row r="295" spans="1:5" x14ac:dyDescent="0.25">
      <c r="A295" s="6" t="str">
        <f>IF(Algebra!A295=0,"",Algebra!A295)</f>
        <v/>
      </c>
      <c r="B295" s="7" t="str">
        <f>IF(Algebra!B295=0,"",Algebra!B295)</f>
        <v/>
      </c>
      <c r="C295" s="19"/>
      <c r="D295" s="21" t="str">
        <f t="shared" si="8"/>
        <v/>
      </c>
      <c r="E295" s="23" t="str">
        <f t="shared" si="9"/>
        <v/>
      </c>
    </row>
    <row r="296" spans="1:5" x14ac:dyDescent="0.25">
      <c r="A296" s="6" t="str">
        <f>IF(Algebra!A296=0,"",Algebra!A296)</f>
        <v/>
      </c>
      <c r="B296" s="7" t="str">
        <f>IF(Algebra!B296=0,"",Algebra!B296)</f>
        <v/>
      </c>
      <c r="C296" s="19"/>
      <c r="D296" s="21" t="str">
        <f t="shared" si="8"/>
        <v/>
      </c>
      <c r="E296" s="23" t="str">
        <f t="shared" si="9"/>
        <v/>
      </c>
    </row>
    <row r="297" spans="1:5" x14ac:dyDescent="0.25">
      <c r="A297" s="6" t="str">
        <f>IF(Algebra!A297=0,"",Algebra!A297)</f>
        <v/>
      </c>
      <c r="B297" s="7" t="str">
        <f>IF(Algebra!B297=0,"",Algebra!B297)</f>
        <v/>
      </c>
      <c r="C297" s="19"/>
      <c r="D297" s="21" t="str">
        <f t="shared" si="8"/>
        <v/>
      </c>
      <c r="E297" s="23" t="str">
        <f t="shared" si="9"/>
        <v/>
      </c>
    </row>
    <row r="298" spans="1:5" x14ac:dyDescent="0.25">
      <c r="A298" s="6" t="str">
        <f>IF(Algebra!A298=0,"",Algebra!A298)</f>
        <v/>
      </c>
      <c r="B298" s="7" t="str">
        <f>IF(Algebra!B298=0,"",Algebra!B298)</f>
        <v/>
      </c>
      <c r="C298" s="19"/>
      <c r="D298" s="21" t="str">
        <f t="shared" si="8"/>
        <v/>
      </c>
      <c r="E298" s="23" t="str">
        <f t="shared" si="9"/>
        <v/>
      </c>
    </row>
    <row r="299" spans="1:5" x14ac:dyDescent="0.25">
      <c r="A299" s="6" t="str">
        <f>IF(Algebra!A299=0,"",Algebra!A299)</f>
        <v/>
      </c>
      <c r="B299" s="7" t="str">
        <f>IF(Algebra!B299=0,"",Algebra!B299)</f>
        <v/>
      </c>
      <c r="C299" s="19"/>
      <c r="D299" s="21" t="str">
        <f t="shared" si="8"/>
        <v/>
      </c>
      <c r="E299" s="23" t="str">
        <f t="shared" si="9"/>
        <v/>
      </c>
    </row>
    <row r="300" spans="1:5" x14ac:dyDescent="0.25">
      <c r="A300" s="6" t="str">
        <f>IF(Algebra!A300=0,"",Algebra!A300)</f>
        <v/>
      </c>
      <c r="B300" s="7" t="str">
        <f>IF(Algebra!B300=0,"",Algebra!B300)</f>
        <v/>
      </c>
      <c r="C300" s="19"/>
      <c r="D300" s="21" t="str">
        <f t="shared" si="8"/>
        <v/>
      </c>
      <c r="E300" s="23" t="str">
        <f t="shared" si="9"/>
        <v/>
      </c>
    </row>
    <row r="301" spans="1:5" x14ac:dyDescent="0.25">
      <c r="A301" s="6" t="str">
        <f>IF(Algebra!A301=0,"",Algebra!A301)</f>
        <v/>
      </c>
      <c r="B301" s="7" t="str">
        <f>IF(Algebra!B301=0,"",Algebra!B301)</f>
        <v/>
      </c>
      <c r="C301" s="19"/>
      <c r="D301" s="21" t="str">
        <f t="shared" si="8"/>
        <v/>
      </c>
      <c r="E301" s="23" t="str">
        <f t="shared" si="9"/>
        <v/>
      </c>
    </row>
    <row r="302" spans="1:5" x14ac:dyDescent="0.25">
      <c r="A302" s="6" t="str">
        <f>IF(Algebra!A302=0,"",Algebra!A302)</f>
        <v/>
      </c>
      <c r="B302" s="7" t="str">
        <f>IF(Algebra!B302=0,"",Algebra!B302)</f>
        <v/>
      </c>
      <c r="C302" s="19"/>
      <c r="D302" s="21" t="str">
        <f t="shared" si="8"/>
        <v/>
      </c>
      <c r="E302" s="23" t="str">
        <f t="shared" si="9"/>
        <v/>
      </c>
    </row>
    <row r="303" spans="1:5" x14ac:dyDescent="0.25">
      <c r="A303" s="6" t="str">
        <f>IF(Algebra!A303=0,"",Algebra!A303)</f>
        <v/>
      </c>
      <c r="B303" s="7" t="str">
        <f>IF(Algebra!B303=0,"",Algebra!B303)</f>
        <v/>
      </c>
      <c r="C303" s="19"/>
      <c r="D303" s="21" t="str">
        <f t="shared" si="8"/>
        <v/>
      </c>
      <c r="E303" s="23" t="str">
        <f t="shared" si="9"/>
        <v/>
      </c>
    </row>
    <row r="304" spans="1:5" x14ac:dyDescent="0.25">
      <c r="A304" s="6" t="str">
        <f>IF(Algebra!A304=0,"",Algebra!A304)</f>
        <v/>
      </c>
      <c r="B304" s="7" t="str">
        <f>IF(Algebra!B304=0,"",Algebra!B304)</f>
        <v/>
      </c>
      <c r="C304" s="19"/>
      <c r="D304" s="21" t="str">
        <f t="shared" si="8"/>
        <v/>
      </c>
      <c r="E304" s="23" t="str">
        <f t="shared" si="9"/>
        <v/>
      </c>
    </row>
    <row r="305" spans="1:5" x14ac:dyDescent="0.25">
      <c r="A305" s="6" t="str">
        <f>IF(Algebra!A305=0,"",Algebra!A305)</f>
        <v/>
      </c>
      <c r="B305" s="7" t="str">
        <f>IF(Algebra!B305=0,"",Algebra!B305)</f>
        <v/>
      </c>
      <c r="C305" s="19"/>
      <c r="D305" s="21" t="str">
        <f t="shared" si="8"/>
        <v/>
      </c>
      <c r="E305" s="23" t="str">
        <f t="shared" si="9"/>
        <v/>
      </c>
    </row>
    <row r="306" spans="1:5" x14ac:dyDescent="0.25">
      <c r="A306" s="6" t="str">
        <f>IF(Algebra!A306=0,"",Algebra!A306)</f>
        <v/>
      </c>
      <c r="B306" s="7" t="str">
        <f>IF(Algebra!B306=0,"",Algebra!B306)</f>
        <v/>
      </c>
      <c r="C306" s="19"/>
      <c r="D306" s="21" t="str">
        <f t="shared" si="8"/>
        <v/>
      </c>
      <c r="E306" s="23" t="str">
        <f t="shared" si="9"/>
        <v/>
      </c>
    </row>
    <row r="307" spans="1:5" x14ac:dyDescent="0.25">
      <c r="A307" s="6" t="str">
        <f>IF(Algebra!A307=0,"",Algebra!A307)</f>
        <v/>
      </c>
      <c r="B307" s="7" t="str">
        <f>IF(Algebra!B307=0,"",Algebra!B307)</f>
        <v/>
      </c>
      <c r="C307" s="19"/>
      <c r="D307" s="21" t="str">
        <f t="shared" si="8"/>
        <v/>
      </c>
      <c r="E307" s="23" t="str">
        <f t="shared" si="9"/>
        <v/>
      </c>
    </row>
    <row r="308" spans="1:5" x14ac:dyDescent="0.25">
      <c r="A308" s="6" t="str">
        <f>IF(Algebra!A308=0,"",Algebra!A308)</f>
        <v/>
      </c>
      <c r="B308" s="7" t="str">
        <f>IF(Algebra!B308=0,"",Algebra!B308)</f>
        <v/>
      </c>
      <c r="C308" s="19"/>
      <c r="D308" s="21" t="str">
        <f t="shared" si="8"/>
        <v/>
      </c>
      <c r="E308" s="23" t="str">
        <f t="shared" si="9"/>
        <v/>
      </c>
    </row>
    <row r="309" spans="1:5" x14ac:dyDescent="0.25">
      <c r="A309" s="6" t="str">
        <f>IF(Algebra!A309=0,"",Algebra!A309)</f>
        <v/>
      </c>
      <c r="B309" s="7" t="str">
        <f>IF(Algebra!B309=0,"",Algebra!B309)</f>
        <v/>
      </c>
      <c r="C309" s="19"/>
      <c r="D309" s="21" t="str">
        <f t="shared" si="8"/>
        <v/>
      </c>
      <c r="E309" s="23" t="str">
        <f t="shared" si="9"/>
        <v/>
      </c>
    </row>
    <row r="310" spans="1:5" x14ac:dyDescent="0.25">
      <c r="A310" s="6" t="str">
        <f>IF(Algebra!A310=0,"",Algebra!A310)</f>
        <v/>
      </c>
      <c r="B310" s="7" t="str">
        <f>IF(Algebra!B310=0,"",Algebra!B310)</f>
        <v/>
      </c>
      <c r="C310" s="19"/>
      <c r="D310" s="21" t="str">
        <f t="shared" si="8"/>
        <v/>
      </c>
      <c r="E310" s="23" t="str">
        <f t="shared" si="9"/>
        <v/>
      </c>
    </row>
    <row r="311" spans="1:5" x14ac:dyDescent="0.25">
      <c r="A311" s="6" t="str">
        <f>IF(Algebra!A311=0,"",Algebra!A311)</f>
        <v/>
      </c>
      <c r="B311" s="7" t="str">
        <f>IF(Algebra!B311=0,"",Algebra!B311)</f>
        <v/>
      </c>
      <c r="C311" s="19"/>
      <c r="D311" s="21" t="str">
        <f t="shared" si="8"/>
        <v/>
      </c>
      <c r="E311" s="23" t="str">
        <f t="shared" si="9"/>
        <v/>
      </c>
    </row>
    <row r="312" spans="1:5" x14ac:dyDescent="0.25">
      <c r="A312" s="6" t="str">
        <f>IF(Algebra!A312=0,"",Algebra!A312)</f>
        <v/>
      </c>
      <c r="B312" s="7" t="str">
        <f>IF(Algebra!B312=0,"",Algebra!B312)</f>
        <v/>
      </c>
      <c r="C312" s="19"/>
      <c r="D312" s="21" t="str">
        <f t="shared" si="8"/>
        <v/>
      </c>
      <c r="E312" s="23" t="str">
        <f t="shared" si="9"/>
        <v/>
      </c>
    </row>
    <row r="313" spans="1:5" x14ac:dyDescent="0.25">
      <c r="A313" s="6" t="str">
        <f>IF(Algebra!A313=0,"",Algebra!A313)</f>
        <v/>
      </c>
      <c r="B313" s="7" t="str">
        <f>IF(Algebra!B313=0,"",Algebra!B313)</f>
        <v/>
      </c>
      <c r="C313" s="19"/>
      <c r="D313" s="21" t="str">
        <f t="shared" si="8"/>
        <v/>
      </c>
      <c r="E313" s="23" t="str">
        <f t="shared" si="9"/>
        <v/>
      </c>
    </row>
    <row r="314" spans="1:5" x14ac:dyDescent="0.25">
      <c r="A314" s="6" t="str">
        <f>IF(Algebra!A314=0,"",Algebra!A314)</f>
        <v/>
      </c>
      <c r="B314" s="7" t="str">
        <f>IF(Algebra!B314=0,"",Algebra!B314)</f>
        <v/>
      </c>
      <c r="C314" s="19"/>
      <c r="D314" s="21" t="str">
        <f t="shared" si="8"/>
        <v/>
      </c>
      <c r="E314" s="23" t="str">
        <f t="shared" si="9"/>
        <v/>
      </c>
    </row>
    <row r="315" spans="1:5" x14ac:dyDescent="0.25">
      <c r="A315" s="6" t="str">
        <f>IF(Algebra!A315=0,"",Algebra!A315)</f>
        <v/>
      </c>
      <c r="B315" s="7" t="str">
        <f>IF(Algebra!B315=0,"",Algebra!B315)</f>
        <v/>
      </c>
      <c r="C315" s="19"/>
      <c r="D315" s="21" t="str">
        <f t="shared" si="8"/>
        <v/>
      </c>
      <c r="E315" s="23" t="str">
        <f t="shared" si="9"/>
        <v/>
      </c>
    </row>
    <row r="316" spans="1:5" x14ac:dyDescent="0.25">
      <c r="A316" s="6" t="str">
        <f>IF(Algebra!A316=0,"",Algebra!A316)</f>
        <v/>
      </c>
      <c r="B316" s="7" t="str">
        <f>IF(Algebra!B316=0,"",Algebra!B316)</f>
        <v/>
      </c>
      <c r="C316" s="19"/>
      <c r="D316" s="21" t="str">
        <f t="shared" si="8"/>
        <v/>
      </c>
      <c r="E316" s="23" t="str">
        <f t="shared" si="9"/>
        <v/>
      </c>
    </row>
    <row r="317" spans="1:5" x14ac:dyDescent="0.25">
      <c r="A317" s="6" t="str">
        <f>IF(Algebra!A317=0,"",Algebra!A317)</f>
        <v/>
      </c>
      <c r="B317" s="7" t="str">
        <f>IF(Algebra!B317=0,"",Algebra!B317)</f>
        <v/>
      </c>
      <c r="C317" s="19"/>
      <c r="D317" s="21" t="str">
        <f t="shared" si="8"/>
        <v/>
      </c>
      <c r="E317" s="23" t="str">
        <f t="shared" si="9"/>
        <v/>
      </c>
    </row>
    <row r="318" spans="1:5" x14ac:dyDescent="0.25">
      <c r="A318" s="6" t="str">
        <f>IF(Algebra!A318=0,"",Algebra!A318)</f>
        <v/>
      </c>
      <c r="B318" s="7" t="str">
        <f>IF(Algebra!B318=0,"",Algebra!B318)</f>
        <v/>
      </c>
      <c r="C318" s="19"/>
      <c r="D318" s="21" t="str">
        <f t="shared" si="8"/>
        <v/>
      </c>
      <c r="E318" s="23" t="str">
        <f t="shared" si="9"/>
        <v/>
      </c>
    </row>
    <row r="319" spans="1:5" x14ac:dyDescent="0.25">
      <c r="A319" s="6" t="str">
        <f>IF(Algebra!A319=0,"",Algebra!A319)</f>
        <v/>
      </c>
      <c r="B319" s="7" t="str">
        <f>IF(Algebra!B319=0,"",Algebra!B319)</f>
        <v/>
      </c>
      <c r="C319" s="19"/>
      <c r="D319" s="21" t="str">
        <f t="shared" si="8"/>
        <v/>
      </c>
      <c r="E319" s="23" t="str">
        <f t="shared" si="9"/>
        <v/>
      </c>
    </row>
    <row r="320" spans="1:5" x14ac:dyDescent="0.25">
      <c r="A320" s="6" t="str">
        <f>IF(Algebra!A320=0,"",Algebra!A320)</f>
        <v/>
      </c>
      <c r="B320" s="7" t="str">
        <f>IF(Algebra!B320=0,"",Algebra!B320)</f>
        <v/>
      </c>
      <c r="C320" s="19"/>
      <c r="D320" s="21" t="str">
        <f t="shared" si="8"/>
        <v/>
      </c>
      <c r="E320" s="23" t="str">
        <f t="shared" si="9"/>
        <v/>
      </c>
    </row>
    <row r="321" spans="1:5" x14ac:dyDescent="0.25">
      <c r="A321" s="6" t="str">
        <f>IF(Algebra!A321=0,"",Algebra!A321)</f>
        <v/>
      </c>
      <c r="B321" s="7" t="str">
        <f>IF(Algebra!B321=0,"",Algebra!B321)</f>
        <v/>
      </c>
      <c r="C321" s="19"/>
      <c r="D321" s="21" t="str">
        <f t="shared" si="8"/>
        <v/>
      </c>
      <c r="E321" s="23" t="str">
        <f t="shared" si="9"/>
        <v/>
      </c>
    </row>
    <row r="322" spans="1:5" x14ac:dyDescent="0.25">
      <c r="A322" s="6" t="str">
        <f>IF(Algebra!A322=0,"",Algebra!A322)</f>
        <v/>
      </c>
      <c r="B322" s="7" t="str">
        <f>IF(Algebra!B322=0,"",Algebra!B322)</f>
        <v/>
      </c>
      <c r="C322" s="19"/>
      <c r="D322" s="21" t="str">
        <f t="shared" si="8"/>
        <v/>
      </c>
      <c r="E322" s="23" t="str">
        <f t="shared" si="9"/>
        <v/>
      </c>
    </row>
    <row r="323" spans="1:5" x14ac:dyDescent="0.25">
      <c r="A323" s="6" t="str">
        <f>IF(Algebra!A323=0,"",Algebra!A323)</f>
        <v/>
      </c>
      <c r="B323" s="7" t="str">
        <f>IF(Algebra!B323=0,"",Algebra!B323)</f>
        <v/>
      </c>
      <c r="C323" s="19"/>
      <c r="D323" s="21" t="str">
        <f t="shared" si="8"/>
        <v/>
      </c>
      <c r="E323" s="23" t="str">
        <f t="shared" si="9"/>
        <v/>
      </c>
    </row>
    <row r="324" spans="1:5" x14ac:dyDescent="0.25">
      <c r="A324" s="6" t="str">
        <f>IF(Algebra!A324=0,"",Algebra!A324)</f>
        <v/>
      </c>
      <c r="B324" s="7" t="str">
        <f>IF(Algebra!B324=0,"",Algebra!B324)</f>
        <v/>
      </c>
      <c r="C324" s="19"/>
      <c r="D324" s="21" t="str">
        <f t="shared" si="8"/>
        <v/>
      </c>
      <c r="E324" s="23" t="str">
        <f t="shared" si="9"/>
        <v/>
      </c>
    </row>
    <row r="325" spans="1:5" x14ac:dyDescent="0.25">
      <c r="A325" s="6" t="str">
        <f>IF(Algebra!A325=0,"",Algebra!A325)</f>
        <v/>
      </c>
      <c r="B325" s="7" t="str">
        <f>IF(Algebra!B325=0,"",Algebra!B325)</f>
        <v/>
      </c>
      <c r="C325" s="19"/>
      <c r="D325" s="21" t="str">
        <f t="shared" si="8"/>
        <v/>
      </c>
      <c r="E325" s="23" t="str">
        <f t="shared" si="9"/>
        <v/>
      </c>
    </row>
    <row r="326" spans="1:5" x14ac:dyDescent="0.25">
      <c r="A326" s="6" t="str">
        <f>IF(Algebra!A326=0,"",Algebra!A326)</f>
        <v/>
      </c>
      <c r="B326" s="7" t="str">
        <f>IF(Algebra!B326=0,"",Algebra!B326)</f>
        <v/>
      </c>
      <c r="C326" s="19"/>
      <c r="D326" s="21" t="str">
        <f t="shared" si="8"/>
        <v/>
      </c>
      <c r="E326" s="23" t="str">
        <f t="shared" si="9"/>
        <v/>
      </c>
    </row>
    <row r="327" spans="1:5" x14ac:dyDescent="0.25">
      <c r="A327" s="6" t="str">
        <f>IF(Algebra!A327=0,"",Algebra!A327)</f>
        <v/>
      </c>
      <c r="B327" s="7" t="str">
        <f>IF(Algebra!B327=0,"",Algebra!B327)</f>
        <v/>
      </c>
      <c r="C327" s="19"/>
      <c r="D327" s="21" t="str">
        <f t="shared" si="8"/>
        <v/>
      </c>
      <c r="E327" s="23" t="str">
        <f t="shared" si="9"/>
        <v/>
      </c>
    </row>
    <row r="328" spans="1:5" x14ac:dyDescent="0.25">
      <c r="A328" s="6" t="str">
        <f>IF(Algebra!A328=0,"",Algebra!A328)</f>
        <v/>
      </c>
      <c r="B328" s="7" t="str">
        <f>IF(Algebra!B328=0,"",Algebra!B328)</f>
        <v/>
      </c>
      <c r="C328" s="19"/>
      <c r="D328" s="21" t="str">
        <f t="shared" si="8"/>
        <v/>
      </c>
      <c r="E328" s="23" t="str">
        <f t="shared" si="9"/>
        <v/>
      </c>
    </row>
    <row r="329" spans="1:5" x14ac:dyDescent="0.25">
      <c r="A329" s="6" t="str">
        <f>IF(Algebra!A329=0,"",Algebra!A329)</f>
        <v/>
      </c>
      <c r="B329" s="7" t="str">
        <f>IF(Algebra!B329=0,"",Algebra!B329)</f>
        <v/>
      </c>
      <c r="C329" s="19"/>
      <c r="D329" s="21" t="str">
        <f t="shared" si="8"/>
        <v/>
      </c>
      <c r="E329" s="23" t="str">
        <f t="shared" si="9"/>
        <v/>
      </c>
    </row>
    <row r="330" spans="1:5" x14ac:dyDescent="0.25">
      <c r="A330" s="6" t="str">
        <f>IF(Algebra!A330=0,"",Algebra!A330)</f>
        <v/>
      </c>
      <c r="B330" s="7" t="str">
        <f>IF(Algebra!B330=0,"",Algebra!B330)</f>
        <v/>
      </c>
      <c r="C330" s="19"/>
      <c r="D330" s="21" t="str">
        <f t="shared" si="8"/>
        <v/>
      </c>
      <c r="E330" s="23" t="str">
        <f t="shared" si="9"/>
        <v/>
      </c>
    </row>
    <row r="331" spans="1:5" x14ac:dyDescent="0.25">
      <c r="A331" s="6" t="str">
        <f>IF(Algebra!A331=0,"",Algebra!A331)</f>
        <v/>
      </c>
      <c r="B331" s="7" t="str">
        <f>IF(Algebra!B331=0,"",Algebra!B331)</f>
        <v/>
      </c>
      <c r="C331" s="19"/>
      <c r="D331" s="21" t="str">
        <f t="shared" ref="D331:D394" si="10">IF(C331="","",IF(C331/$C$8&gt;=0.5,"Pass","Needs Improvement"))</f>
        <v/>
      </c>
      <c r="E331" s="23" t="str">
        <f t="shared" ref="E331:E394" si="11">IFERROR(_xlfn.RANK.EQ(C331,$C$10:$C$531,0),"")</f>
        <v/>
      </c>
    </row>
    <row r="332" spans="1:5" x14ac:dyDescent="0.25">
      <c r="A332" s="6" t="str">
        <f>IF(Algebra!A332=0,"",Algebra!A332)</f>
        <v/>
      </c>
      <c r="B332" s="7" t="str">
        <f>IF(Algebra!B332=0,"",Algebra!B332)</f>
        <v/>
      </c>
      <c r="C332" s="19"/>
      <c r="D332" s="21" t="str">
        <f t="shared" si="10"/>
        <v/>
      </c>
      <c r="E332" s="23" t="str">
        <f t="shared" si="11"/>
        <v/>
      </c>
    </row>
    <row r="333" spans="1:5" x14ac:dyDescent="0.25">
      <c r="A333" s="6" t="str">
        <f>IF(Algebra!A333=0,"",Algebra!A333)</f>
        <v/>
      </c>
      <c r="B333" s="7" t="str">
        <f>IF(Algebra!B333=0,"",Algebra!B333)</f>
        <v/>
      </c>
      <c r="C333" s="19"/>
      <c r="D333" s="21" t="str">
        <f t="shared" si="10"/>
        <v/>
      </c>
      <c r="E333" s="23" t="str">
        <f t="shared" si="11"/>
        <v/>
      </c>
    </row>
    <row r="334" spans="1:5" x14ac:dyDescent="0.25">
      <c r="A334" s="6" t="str">
        <f>IF(Algebra!A334=0,"",Algebra!A334)</f>
        <v/>
      </c>
      <c r="B334" s="7" t="str">
        <f>IF(Algebra!B334=0,"",Algebra!B334)</f>
        <v/>
      </c>
      <c r="C334" s="19"/>
      <c r="D334" s="21" t="str">
        <f t="shared" si="10"/>
        <v/>
      </c>
      <c r="E334" s="23" t="str">
        <f t="shared" si="11"/>
        <v/>
      </c>
    </row>
    <row r="335" spans="1:5" x14ac:dyDescent="0.25">
      <c r="A335" s="6" t="str">
        <f>IF(Algebra!A335=0,"",Algebra!A335)</f>
        <v/>
      </c>
      <c r="B335" s="7" t="str">
        <f>IF(Algebra!B335=0,"",Algebra!B335)</f>
        <v/>
      </c>
      <c r="C335" s="19"/>
      <c r="D335" s="21" t="str">
        <f t="shared" si="10"/>
        <v/>
      </c>
      <c r="E335" s="23" t="str">
        <f t="shared" si="11"/>
        <v/>
      </c>
    </row>
    <row r="336" spans="1:5" x14ac:dyDescent="0.25">
      <c r="A336" s="6" t="str">
        <f>IF(Algebra!A336=0,"",Algebra!A336)</f>
        <v/>
      </c>
      <c r="B336" s="7" t="str">
        <f>IF(Algebra!B336=0,"",Algebra!B336)</f>
        <v/>
      </c>
      <c r="C336" s="19"/>
      <c r="D336" s="21" t="str">
        <f t="shared" si="10"/>
        <v/>
      </c>
      <c r="E336" s="23" t="str">
        <f t="shared" si="11"/>
        <v/>
      </c>
    </row>
    <row r="337" spans="1:5" x14ac:dyDescent="0.25">
      <c r="A337" s="6" t="str">
        <f>IF(Algebra!A337=0,"",Algebra!A337)</f>
        <v/>
      </c>
      <c r="B337" s="7" t="str">
        <f>IF(Algebra!B337=0,"",Algebra!B337)</f>
        <v/>
      </c>
      <c r="C337" s="19"/>
      <c r="D337" s="21" t="str">
        <f t="shared" si="10"/>
        <v/>
      </c>
      <c r="E337" s="23" t="str">
        <f t="shared" si="11"/>
        <v/>
      </c>
    </row>
    <row r="338" spans="1:5" x14ac:dyDescent="0.25">
      <c r="A338" s="6" t="str">
        <f>IF(Algebra!A338=0,"",Algebra!A338)</f>
        <v/>
      </c>
      <c r="B338" s="7" t="str">
        <f>IF(Algebra!B338=0,"",Algebra!B338)</f>
        <v/>
      </c>
      <c r="C338" s="19"/>
      <c r="D338" s="21" t="str">
        <f t="shared" si="10"/>
        <v/>
      </c>
      <c r="E338" s="23" t="str">
        <f t="shared" si="11"/>
        <v/>
      </c>
    </row>
    <row r="339" spans="1:5" x14ac:dyDescent="0.25">
      <c r="A339" s="6" t="str">
        <f>IF(Algebra!A339=0,"",Algebra!A339)</f>
        <v/>
      </c>
      <c r="B339" s="7" t="str">
        <f>IF(Algebra!B339=0,"",Algebra!B339)</f>
        <v/>
      </c>
      <c r="C339" s="19"/>
      <c r="D339" s="21" t="str">
        <f t="shared" si="10"/>
        <v/>
      </c>
      <c r="E339" s="23" t="str">
        <f t="shared" si="11"/>
        <v/>
      </c>
    </row>
    <row r="340" spans="1:5" x14ac:dyDescent="0.25">
      <c r="A340" s="6" t="str">
        <f>IF(Algebra!A340=0,"",Algebra!A340)</f>
        <v/>
      </c>
      <c r="B340" s="7" t="str">
        <f>IF(Algebra!B340=0,"",Algebra!B340)</f>
        <v/>
      </c>
      <c r="C340" s="19"/>
      <c r="D340" s="21" t="str">
        <f t="shared" si="10"/>
        <v/>
      </c>
      <c r="E340" s="23" t="str">
        <f t="shared" si="11"/>
        <v/>
      </c>
    </row>
    <row r="341" spans="1:5" x14ac:dyDescent="0.25">
      <c r="A341" s="6" t="str">
        <f>IF(Algebra!A341=0,"",Algebra!A341)</f>
        <v/>
      </c>
      <c r="B341" s="7" t="str">
        <f>IF(Algebra!B341=0,"",Algebra!B341)</f>
        <v/>
      </c>
      <c r="C341" s="19"/>
      <c r="D341" s="21" t="str">
        <f t="shared" si="10"/>
        <v/>
      </c>
      <c r="E341" s="23" t="str">
        <f t="shared" si="11"/>
        <v/>
      </c>
    </row>
    <row r="342" spans="1:5" x14ac:dyDescent="0.25">
      <c r="A342" s="6" t="str">
        <f>IF(Algebra!A342=0,"",Algebra!A342)</f>
        <v/>
      </c>
      <c r="B342" s="7" t="str">
        <f>IF(Algebra!B342=0,"",Algebra!B342)</f>
        <v/>
      </c>
      <c r="C342" s="19"/>
      <c r="D342" s="21" t="str">
        <f t="shared" si="10"/>
        <v/>
      </c>
      <c r="E342" s="23" t="str">
        <f t="shared" si="11"/>
        <v/>
      </c>
    </row>
    <row r="343" spans="1:5" x14ac:dyDescent="0.25">
      <c r="A343" s="6" t="str">
        <f>IF(Algebra!A343=0,"",Algebra!A343)</f>
        <v/>
      </c>
      <c r="B343" s="7" t="str">
        <f>IF(Algebra!B343=0,"",Algebra!B343)</f>
        <v/>
      </c>
      <c r="C343" s="19"/>
      <c r="D343" s="21" t="str">
        <f t="shared" si="10"/>
        <v/>
      </c>
      <c r="E343" s="23" t="str">
        <f t="shared" si="11"/>
        <v/>
      </c>
    </row>
    <row r="344" spans="1:5" x14ac:dyDescent="0.25">
      <c r="A344" s="6" t="str">
        <f>IF(Algebra!A344=0,"",Algebra!A344)</f>
        <v/>
      </c>
      <c r="B344" s="7" t="str">
        <f>IF(Algebra!B344=0,"",Algebra!B344)</f>
        <v/>
      </c>
      <c r="C344" s="19"/>
      <c r="D344" s="21" t="str">
        <f t="shared" si="10"/>
        <v/>
      </c>
      <c r="E344" s="23" t="str">
        <f t="shared" si="11"/>
        <v/>
      </c>
    </row>
    <row r="345" spans="1:5" x14ac:dyDescent="0.25">
      <c r="A345" s="6" t="str">
        <f>IF(Algebra!A345=0,"",Algebra!A345)</f>
        <v/>
      </c>
      <c r="B345" s="7" t="str">
        <f>IF(Algebra!B345=0,"",Algebra!B345)</f>
        <v/>
      </c>
      <c r="C345" s="19"/>
      <c r="D345" s="21" t="str">
        <f t="shared" si="10"/>
        <v/>
      </c>
      <c r="E345" s="23" t="str">
        <f t="shared" si="11"/>
        <v/>
      </c>
    </row>
    <row r="346" spans="1:5" x14ac:dyDescent="0.25">
      <c r="A346" s="6" t="str">
        <f>IF(Algebra!A346=0,"",Algebra!A346)</f>
        <v/>
      </c>
      <c r="B346" s="7" t="str">
        <f>IF(Algebra!B346=0,"",Algebra!B346)</f>
        <v/>
      </c>
      <c r="C346" s="19"/>
      <c r="D346" s="21" t="str">
        <f t="shared" si="10"/>
        <v/>
      </c>
      <c r="E346" s="23" t="str">
        <f t="shared" si="11"/>
        <v/>
      </c>
    </row>
    <row r="347" spans="1:5" x14ac:dyDescent="0.25">
      <c r="A347" s="6" t="str">
        <f>IF(Algebra!A347=0,"",Algebra!A347)</f>
        <v/>
      </c>
      <c r="B347" s="7" t="str">
        <f>IF(Algebra!B347=0,"",Algebra!B347)</f>
        <v/>
      </c>
      <c r="C347" s="19"/>
      <c r="D347" s="21" t="str">
        <f t="shared" si="10"/>
        <v/>
      </c>
      <c r="E347" s="23" t="str">
        <f t="shared" si="11"/>
        <v/>
      </c>
    </row>
    <row r="348" spans="1:5" x14ac:dyDescent="0.25">
      <c r="A348" s="6" t="str">
        <f>IF(Algebra!A348=0,"",Algebra!A348)</f>
        <v/>
      </c>
      <c r="B348" s="7" t="str">
        <f>IF(Algebra!B348=0,"",Algebra!B348)</f>
        <v/>
      </c>
      <c r="C348" s="19"/>
      <c r="D348" s="21" t="str">
        <f t="shared" si="10"/>
        <v/>
      </c>
      <c r="E348" s="23" t="str">
        <f t="shared" si="11"/>
        <v/>
      </c>
    </row>
    <row r="349" spans="1:5" x14ac:dyDescent="0.25">
      <c r="A349" s="6" t="str">
        <f>IF(Algebra!A349=0,"",Algebra!A349)</f>
        <v/>
      </c>
      <c r="B349" s="7" t="str">
        <f>IF(Algebra!B349=0,"",Algebra!B349)</f>
        <v/>
      </c>
      <c r="C349" s="19"/>
      <c r="D349" s="21" t="str">
        <f t="shared" si="10"/>
        <v/>
      </c>
      <c r="E349" s="23" t="str">
        <f t="shared" si="11"/>
        <v/>
      </c>
    </row>
    <row r="350" spans="1:5" x14ac:dyDescent="0.25">
      <c r="A350" s="6" t="str">
        <f>IF(Algebra!A350=0,"",Algebra!A350)</f>
        <v/>
      </c>
      <c r="B350" s="7" t="str">
        <f>IF(Algebra!B350=0,"",Algebra!B350)</f>
        <v/>
      </c>
      <c r="C350" s="19"/>
      <c r="D350" s="21" t="str">
        <f t="shared" si="10"/>
        <v/>
      </c>
      <c r="E350" s="23" t="str">
        <f t="shared" si="11"/>
        <v/>
      </c>
    </row>
    <row r="351" spans="1:5" x14ac:dyDescent="0.25">
      <c r="A351" s="6" t="str">
        <f>IF(Algebra!A351=0,"",Algebra!A351)</f>
        <v/>
      </c>
      <c r="B351" s="7" t="str">
        <f>IF(Algebra!B351=0,"",Algebra!B351)</f>
        <v/>
      </c>
      <c r="C351" s="19"/>
      <c r="D351" s="21" t="str">
        <f t="shared" si="10"/>
        <v/>
      </c>
      <c r="E351" s="23" t="str">
        <f t="shared" si="11"/>
        <v/>
      </c>
    </row>
    <row r="352" spans="1:5" x14ac:dyDescent="0.25">
      <c r="A352" s="6" t="str">
        <f>IF(Algebra!A352=0,"",Algebra!A352)</f>
        <v/>
      </c>
      <c r="B352" s="7" t="str">
        <f>IF(Algebra!B352=0,"",Algebra!B352)</f>
        <v/>
      </c>
      <c r="C352" s="19"/>
      <c r="D352" s="21" t="str">
        <f t="shared" si="10"/>
        <v/>
      </c>
      <c r="E352" s="23" t="str">
        <f t="shared" si="11"/>
        <v/>
      </c>
    </row>
    <row r="353" spans="1:5" x14ac:dyDescent="0.25">
      <c r="A353" s="6" t="str">
        <f>IF(Algebra!A353=0,"",Algebra!A353)</f>
        <v/>
      </c>
      <c r="B353" s="7" t="str">
        <f>IF(Algebra!B353=0,"",Algebra!B353)</f>
        <v/>
      </c>
      <c r="C353" s="19"/>
      <c r="D353" s="21" t="str">
        <f t="shared" si="10"/>
        <v/>
      </c>
      <c r="E353" s="23" t="str">
        <f t="shared" si="11"/>
        <v/>
      </c>
    </row>
    <row r="354" spans="1:5" x14ac:dyDescent="0.25">
      <c r="A354" s="6" t="str">
        <f>IF(Algebra!A354=0,"",Algebra!A354)</f>
        <v/>
      </c>
      <c r="B354" s="7" t="str">
        <f>IF(Algebra!B354=0,"",Algebra!B354)</f>
        <v/>
      </c>
      <c r="C354" s="19"/>
      <c r="D354" s="21" t="str">
        <f t="shared" si="10"/>
        <v/>
      </c>
      <c r="E354" s="23" t="str">
        <f t="shared" si="11"/>
        <v/>
      </c>
    </row>
    <row r="355" spans="1:5" x14ac:dyDescent="0.25">
      <c r="A355" s="6" t="str">
        <f>IF(Algebra!A355=0,"",Algebra!A355)</f>
        <v/>
      </c>
      <c r="B355" s="7" t="str">
        <f>IF(Algebra!B355=0,"",Algebra!B355)</f>
        <v/>
      </c>
      <c r="C355" s="19"/>
      <c r="D355" s="21" t="str">
        <f t="shared" si="10"/>
        <v/>
      </c>
      <c r="E355" s="23" t="str">
        <f t="shared" si="11"/>
        <v/>
      </c>
    </row>
    <row r="356" spans="1:5" x14ac:dyDescent="0.25">
      <c r="A356" s="6" t="str">
        <f>IF(Algebra!A356=0,"",Algebra!A356)</f>
        <v/>
      </c>
      <c r="B356" s="7" t="str">
        <f>IF(Algebra!B356=0,"",Algebra!B356)</f>
        <v/>
      </c>
      <c r="C356" s="19"/>
      <c r="D356" s="21" t="str">
        <f t="shared" si="10"/>
        <v/>
      </c>
      <c r="E356" s="23" t="str">
        <f t="shared" si="11"/>
        <v/>
      </c>
    </row>
    <row r="357" spans="1:5" x14ac:dyDescent="0.25">
      <c r="A357" s="6" t="str">
        <f>IF(Algebra!A357=0,"",Algebra!A357)</f>
        <v/>
      </c>
      <c r="B357" s="7" t="str">
        <f>IF(Algebra!B357=0,"",Algebra!B357)</f>
        <v/>
      </c>
      <c r="C357" s="19"/>
      <c r="D357" s="21" t="str">
        <f t="shared" si="10"/>
        <v/>
      </c>
      <c r="E357" s="23" t="str">
        <f t="shared" si="11"/>
        <v/>
      </c>
    </row>
    <row r="358" spans="1:5" x14ac:dyDescent="0.25">
      <c r="A358" s="6" t="str">
        <f>IF(Algebra!A358=0,"",Algebra!A358)</f>
        <v/>
      </c>
      <c r="B358" s="7" t="str">
        <f>IF(Algebra!B358=0,"",Algebra!B358)</f>
        <v/>
      </c>
      <c r="C358" s="19"/>
      <c r="D358" s="21" t="str">
        <f t="shared" si="10"/>
        <v/>
      </c>
      <c r="E358" s="23" t="str">
        <f t="shared" si="11"/>
        <v/>
      </c>
    </row>
    <row r="359" spans="1:5" x14ac:dyDescent="0.25">
      <c r="A359" s="6" t="str">
        <f>IF(Algebra!A359=0,"",Algebra!A359)</f>
        <v/>
      </c>
      <c r="B359" s="7" t="str">
        <f>IF(Algebra!B359=0,"",Algebra!B359)</f>
        <v/>
      </c>
      <c r="C359" s="19"/>
      <c r="D359" s="21" t="str">
        <f t="shared" si="10"/>
        <v/>
      </c>
      <c r="E359" s="23" t="str">
        <f t="shared" si="11"/>
        <v/>
      </c>
    </row>
    <row r="360" spans="1:5" x14ac:dyDescent="0.25">
      <c r="A360" s="6" t="str">
        <f>IF(Algebra!A360=0,"",Algebra!A360)</f>
        <v/>
      </c>
      <c r="B360" s="7" t="str">
        <f>IF(Algebra!B360=0,"",Algebra!B360)</f>
        <v/>
      </c>
      <c r="C360" s="19"/>
      <c r="D360" s="21" t="str">
        <f t="shared" si="10"/>
        <v/>
      </c>
      <c r="E360" s="23" t="str">
        <f t="shared" si="11"/>
        <v/>
      </c>
    </row>
    <row r="361" spans="1:5" x14ac:dyDescent="0.25">
      <c r="A361" s="6" t="str">
        <f>IF(Algebra!A361=0,"",Algebra!A361)</f>
        <v/>
      </c>
      <c r="B361" s="7" t="str">
        <f>IF(Algebra!B361=0,"",Algebra!B361)</f>
        <v/>
      </c>
      <c r="C361" s="19"/>
      <c r="D361" s="21" t="str">
        <f t="shared" si="10"/>
        <v/>
      </c>
      <c r="E361" s="23" t="str">
        <f t="shared" si="11"/>
        <v/>
      </c>
    </row>
    <row r="362" spans="1:5" x14ac:dyDescent="0.25">
      <c r="A362" s="6" t="str">
        <f>IF(Algebra!A362=0,"",Algebra!A362)</f>
        <v/>
      </c>
      <c r="B362" s="7" t="str">
        <f>IF(Algebra!B362=0,"",Algebra!B362)</f>
        <v/>
      </c>
      <c r="C362" s="19"/>
      <c r="D362" s="21" t="str">
        <f t="shared" si="10"/>
        <v/>
      </c>
      <c r="E362" s="23" t="str">
        <f t="shared" si="11"/>
        <v/>
      </c>
    </row>
    <row r="363" spans="1:5" x14ac:dyDescent="0.25">
      <c r="A363" s="6" t="str">
        <f>IF(Algebra!A363=0,"",Algebra!A363)</f>
        <v/>
      </c>
      <c r="B363" s="7" t="str">
        <f>IF(Algebra!B363=0,"",Algebra!B363)</f>
        <v/>
      </c>
      <c r="C363" s="19"/>
      <c r="D363" s="21" t="str">
        <f t="shared" si="10"/>
        <v/>
      </c>
      <c r="E363" s="23" t="str">
        <f t="shared" si="11"/>
        <v/>
      </c>
    </row>
    <row r="364" spans="1:5" x14ac:dyDescent="0.25">
      <c r="A364" s="6" t="str">
        <f>IF(Algebra!A364=0,"",Algebra!A364)</f>
        <v/>
      </c>
      <c r="B364" s="7" t="str">
        <f>IF(Algebra!B364=0,"",Algebra!B364)</f>
        <v/>
      </c>
      <c r="C364" s="19"/>
      <c r="D364" s="21" t="str">
        <f t="shared" si="10"/>
        <v/>
      </c>
      <c r="E364" s="23" t="str">
        <f t="shared" si="11"/>
        <v/>
      </c>
    </row>
    <row r="365" spans="1:5" x14ac:dyDescent="0.25">
      <c r="A365" s="6" t="str">
        <f>IF(Algebra!A365=0,"",Algebra!A365)</f>
        <v/>
      </c>
      <c r="B365" s="7" t="str">
        <f>IF(Algebra!B365=0,"",Algebra!B365)</f>
        <v/>
      </c>
      <c r="C365" s="19"/>
      <c r="D365" s="21" t="str">
        <f t="shared" si="10"/>
        <v/>
      </c>
      <c r="E365" s="23" t="str">
        <f t="shared" si="11"/>
        <v/>
      </c>
    </row>
    <row r="366" spans="1:5" x14ac:dyDescent="0.25">
      <c r="A366" s="6" t="str">
        <f>IF(Algebra!A366=0,"",Algebra!A366)</f>
        <v/>
      </c>
      <c r="B366" s="7" t="str">
        <f>IF(Algebra!B366=0,"",Algebra!B366)</f>
        <v/>
      </c>
      <c r="C366" s="19"/>
      <c r="D366" s="21" t="str">
        <f t="shared" si="10"/>
        <v/>
      </c>
      <c r="E366" s="23" t="str">
        <f t="shared" si="11"/>
        <v/>
      </c>
    </row>
    <row r="367" spans="1:5" x14ac:dyDescent="0.25">
      <c r="A367" s="6" t="str">
        <f>IF(Algebra!A367=0,"",Algebra!A367)</f>
        <v/>
      </c>
      <c r="B367" s="7" t="str">
        <f>IF(Algebra!B367=0,"",Algebra!B367)</f>
        <v/>
      </c>
      <c r="C367" s="19"/>
      <c r="D367" s="21" t="str">
        <f t="shared" si="10"/>
        <v/>
      </c>
      <c r="E367" s="23" t="str">
        <f t="shared" si="11"/>
        <v/>
      </c>
    </row>
    <row r="368" spans="1:5" x14ac:dyDescent="0.25">
      <c r="A368" s="6" t="str">
        <f>IF(Algebra!A368=0,"",Algebra!A368)</f>
        <v/>
      </c>
      <c r="B368" s="7" t="str">
        <f>IF(Algebra!B368=0,"",Algebra!B368)</f>
        <v/>
      </c>
      <c r="C368" s="19"/>
      <c r="D368" s="21" t="str">
        <f t="shared" si="10"/>
        <v/>
      </c>
      <c r="E368" s="23" t="str">
        <f t="shared" si="11"/>
        <v/>
      </c>
    </row>
    <row r="369" spans="1:5" x14ac:dyDescent="0.25">
      <c r="A369" s="6" t="str">
        <f>IF(Algebra!A369=0,"",Algebra!A369)</f>
        <v/>
      </c>
      <c r="B369" s="7" t="str">
        <f>IF(Algebra!B369=0,"",Algebra!B369)</f>
        <v/>
      </c>
      <c r="C369" s="19"/>
      <c r="D369" s="21" t="str">
        <f t="shared" si="10"/>
        <v/>
      </c>
      <c r="E369" s="23" t="str">
        <f t="shared" si="11"/>
        <v/>
      </c>
    </row>
    <row r="370" spans="1:5" x14ac:dyDescent="0.25">
      <c r="A370" s="6" t="str">
        <f>IF(Algebra!A370=0,"",Algebra!A370)</f>
        <v/>
      </c>
      <c r="B370" s="7" t="str">
        <f>IF(Algebra!B370=0,"",Algebra!B370)</f>
        <v/>
      </c>
      <c r="C370" s="19"/>
      <c r="D370" s="21" t="str">
        <f t="shared" si="10"/>
        <v/>
      </c>
      <c r="E370" s="23" t="str">
        <f t="shared" si="11"/>
        <v/>
      </c>
    </row>
    <row r="371" spans="1:5" x14ac:dyDescent="0.25">
      <c r="A371" s="6" t="str">
        <f>IF(Algebra!A371=0,"",Algebra!A371)</f>
        <v/>
      </c>
      <c r="B371" s="7" t="str">
        <f>IF(Algebra!B371=0,"",Algebra!B371)</f>
        <v/>
      </c>
      <c r="C371" s="19"/>
      <c r="D371" s="21" t="str">
        <f t="shared" si="10"/>
        <v/>
      </c>
      <c r="E371" s="23" t="str">
        <f t="shared" si="11"/>
        <v/>
      </c>
    </row>
    <row r="372" spans="1:5" x14ac:dyDescent="0.25">
      <c r="A372" s="6" t="str">
        <f>IF(Algebra!A372=0,"",Algebra!A372)</f>
        <v/>
      </c>
      <c r="B372" s="7" t="str">
        <f>IF(Algebra!B372=0,"",Algebra!B372)</f>
        <v/>
      </c>
      <c r="C372" s="19"/>
      <c r="D372" s="21" t="str">
        <f t="shared" si="10"/>
        <v/>
      </c>
      <c r="E372" s="23" t="str">
        <f t="shared" si="11"/>
        <v/>
      </c>
    </row>
    <row r="373" spans="1:5" x14ac:dyDescent="0.25">
      <c r="A373" s="6" t="str">
        <f>IF(Algebra!A373=0,"",Algebra!A373)</f>
        <v/>
      </c>
      <c r="B373" s="7" t="str">
        <f>IF(Algebra!B373=0,"",Algebra!B373)</f>
        <v/>
      </c>
      <c r="C373" s="19"/>
      <c r="D373" s="21" t="str">
        <f t="shared" si="10"/>
        <v/>
      </c>
      <c r="E373" s="23" t="str">
        <f t="shared" si="11"/>
        <v/>
      </c>
    </row>
    <row r="374" spans="1:5" x14ac:dyDescent="0.25">
      <c r="A374" s="6" t="str">
        <f>IF(Algebra!A374=0,"",Algebra!A374)</f>
        <v/>
      </c>
      <c r="B374" s="7" t="str">
        <f>IF(Algebra!B374=0,"",Algebra!B374)</f>
        <v/>
      </c>
      <c r="C374" s="19"/>
      <c r="D374" s="21" t="str">
        <f t="shared" si="10"/>
        <v/>
      </c>
      <c r="E374" s="23" t="str">
        <f t="shared" si="11"/>
        <v/>
      </c>
    </row>
    <row r="375" spans="1:5" x14ac:dyDescent="0.25">
      <c r="A375" s="6" t="str">
        <f>IF(Algebra!A375=0,"",Algebra!A375)</f>
        <v/>
      </c>
      <c r="B375" s="7" t="str">
        <f>IF(Algebra!B375=0,"",Algebra!B375)</f>
        <v/>
      </c>
      <c r="C375" s="19"/>
      <c r="D375" s="21" t="str">
        <f t="shared" si="10"/>
        <v/>
      </c>
      <c r="E375" s="23" t="str">
        <f t="shared" si="11"/>
        <v/>
      </c>
    </row>
    <row r="376" spans="1:5" x14ac:dyDescent="0.25">
      <c r="A376" s="6" t="str">
        <f>IF(Algebra!A376=0,"",Algebra!A376)</f>
        <v/>
      </c>
      <c r="B376" s="7" t="str">
        <f>IF(Algebra!B376=0,"",Algebra!B376)</f>
        <v/>
      </c>
      <c r="C376" s="19"/>
      <c r="D376" s="21" t="str">
        <f t="shared" si="10"/>
        <v/>
      </c>
      <c r="E376" s="23" t="str">
        <f t="shared" si="11"/>
        <v/>
      </c>
    </row>
    <row r="377" spans="1:5" x14ac:dyDescent="0.25">
      <c r="A377" s="6" t="str">
        <f>IF(Algebra!A377=0,"",Algebra!A377)</f>
        <v/>
      </c>
      <c r="B377" s="7" t="str">
        <f>IF(Algebra!B377=0,"",Algebra!B377)</f>
        <v/>
      </c>
      <c r="C377" s="19"/>
      <c r="D377" s="21" t="str">
        <f t="shared" si="10"/>
        <v/>
      </c>
      <c r="E377" s="23" t="str">
        <f t="shared" si="11"/>
        <v/>
      </c>
    </row>
    <row r="378" spans="1:5" x14ac:dyDescent="0.25">
      <c r="A378" s="6" t="str">
        <f>IF(Algebra!A378=0,"",Algebra!A378)</f>
        <v/>
      </c>
      <c r="B378" s="7" t="str">
        <f>IF(Algebra!B378=0,"",Algebra!B378)</f>
        <v/>
      </c>
      <c r="C378" s="19"/>
      <c r="D378" s="21" t="str">
        <f t="shared" si="10"/>
        <v/>
      </c>
      <c r="E378" s="23" t="str">
        <f t="shared" si="11"/>
        <v/>
      </c>
    </row>
    <row r="379" spans="1:5" x14ac:dyDescent="0.25">
      <c r="A379" s="6" t="str">
        <f>IF(Algebra!A379=0,"",Algebra!A379)</f>
        <v/>
      </c>
      <c r="B379" s="7" t="str">
        <f>IF(Algebra!B379=0,"",Algebra!B379)</f>
        <v/>
      </c>
      <c r="C379" s="19"/>
      <c r="D379" s="21" t="str">
        <f t="shared" si="10"/>
        <v/>
      </c>
      <c r="E379" s="23" t="str">
        <f t="shared" si="11"/>
        <v/>
      </c>
    </row>
    <row r="380" spans="1:5" x14ac:dyDescent="0.25">
      <c r="A380" s="6" t="str">
        <f>IF(Algebra!A380=0,"",Algebra!A380)</f>
        <v/>
      </c>
      <c r="B380" s="7" t="str">
        <f>IF(Algebra!B380=0,"",Algebra!B380)</f>
        <v/>
      </c>
      <c r="C380" s="19"/>
      <c r="D380" s="21" t="str">
        <f t="shared" si="10"/>
        <v/>
      </c>
      <c r="E380" s="23" t="str">
        <f t="shared" si="11"/>
        <v/>
      </c>
    </row>
    <row r="381" spans="1:5" x14ac:dyDescent="0.25">
      <c r="A381" s="6" t="str">
        <f>IF(Algebra!A381=0,"",Algebra!A381)</f>
        <v/>
      </c>
      <c r="B381" s="7" t="str">
        <f>IF(Algebra!B381=0,"",Algebra!B381)</f>
        <v/>
      </c>
      <c r="C381" s="19"/>
      <c r="D381" s="21" t="str">
        <f t="shared" si="10"/>
        <v/>
      </c>
      <c r="E381" s="23" t="str">
        <f t="shared" si="11"/>
        <v/>
      </c>
    </row>
    <row r="382" spans="1:5" x14ac:dyDescent="0.25">
      <c r="A382" s="6" t="str">
        <f>IF(Algebra!A382=0,"",Algebra!A382)</f>
        <v/>
      </c>
      <c r="B382" s="7" t="str">
        <f>IF(Algebra!B382=0,"",Algebra!B382)</f>
        <v/>
      </c>
      <c r="C382" s="19"/>
      <c r="D382" s="21" t="str">
        <f t="shared" si="10"/>
        <v/>
      </c>
      <c r="E382" s="23" t="str">
        <f t="shared" si="11"/>
        <v/>
      </c>
    </row>
    <row r="383" spans="1:5" x14ac:dyDescent="0.25">
      <c r="A383" s="6" t="str">
        <f>IF(Algebra!A383=0,"",Algebra!A383)</f>
        <v/>
      </c>
      <c r="B383" s="7" t="str">
        <f>IF(Algebra!B383=0,"",Algebra!B383)</f>
        <v/>
      </c>
      <c r="C383" s="19"/>
      <c r="D383" s="21" t="str">
        <f t="shared" si="10"/>
        <v/>
      </c>
      <c r="E383" s="23" t="str">
        <f t="shared" si="11"/>
        <v/>
      </c>
    </row>
    <row r="384" spans="1:5" x14ac:dyDescent="0.25">
      <c r="A384" s="6" t="str">
        <f>IF(Algebra!A384=0,"",Algebra!A384)</f>
        <v/>
      </c>
      <c r="B384" s="7" t="str">
        <f>IF(Algebra!B384=0,"",Algebra!B384)</f>
        <v/>
      </c>
      <c r="C384" s="19"/>
      <c r="D384" s="21" t="str">
        <f t="shared" si="10"/>
        <v/>
      </c>
      <c r="E384" s="23" t="str">
        <f t="shared" si="11"/>
        <v/>
      </c>
    </row>
    <row r="385" spans="1:5" x14ac:dyDescent="0.25">
      <c r="A385" s="6" t="str">
        <f>IF(Algebra!A385=0,"",Algebra!A385)</f>
        <v/>
      </c>
      <c r="B385" s="7" t="str">
        <f>IF(Algebra!B385=0,"",Algebra!B385)</f>
        <v/>
      </c>
      <c r="C385" s="19"/>
      <c r="D385" s="21" t="str">
        <f t="shared" si="10"/>
        <v/>
      </c>
      <c r="E385" s="23" t="str">
        <f t="shared" si="11"/>
        <v/>
      </c>
    </row>
    <row r="386" spans="1:5" x14ac:dyDescent="0.25">
      <c r="A386" s="6" t="str">
        <f>IF(Algebra!A386=0,"",Algebra!A386)</f>
        <v/>
      </c>
      <c r="B386" s="7" t="str">
        <f>IF(Algebra!B386=0,"",Algebra!B386)</f>
        <v/>
      </c>
      <c r="C386" s="19"/>
      <c r="D386" s="21" t="str">
        <f t="shared" si="10"/>
        <v/>
      </c>
      <c r="E386" s="23" t="str">
        <f t="shared" si="11"/>
        <v/>
      </c>
    </row>
    <row r="387" spans="1:5" x14ac:dyDescent="0.25">
      <c r="A387" s="6" t="str">
        <f>IF(Algebra!A387=0,"",Algebra!A387)</f>
        <v/>
      </c>
      <c r="B387" s="7" t="str">
        <f>IF(Algebra!B387=0,"",Algebra!B387)</f>
        <v/>
      </c>
      <c r="C387" s="19"/>
      <c r="D387" s="21" t="str">
        <f t="shared" si="10"/>
        <v/>
      </c>
      <c r="E387" s="23" t="str">
        <f t="shared" si="11"/>
        <v/>
      </c>
    </row>
    <row r="388" spans="1:5" x14ac:dyDescent="0.25">
      <c r="A388" s="6" t="str">
        <f>IF(Algebra!A388=0,"",Algebra!A388)</f>
        <v/>
      </c>
      <c r="B388" s="7" t="str">
        <f>IF(Algebra!B388=0,"",Algebra!B388)</f>
        <v/>
      </c>
      <c r="C388" s="19"/>
      <c r="D388" s="21" t="str">
        <f t="shared" si="10"/>
        <v/>
      </c>
      <c r="E388" s="23" t="str">
        <f t="shared" si="11"/>
        <v/>
      </c>
    </row>
    <row r="389" spans="1:5" x14ac:dyDescent="0.25">
      <c r="A389" s="6" t="str">
        <f>IF(Algebra!A389=0,"",Algebra!A389)</f>
        <v/>
      </c>
      <c r="B389" s="7" t="str">
        <f>IF(Algebra!B389=0,"",Algebra!B389)</f>
        <v/>
      </c>
      <c r="C389" s="19"/>
      <c r="D389" s="21" t="str">
        <f t="shared" si="10"/>
        <v/>
      </c>
      <c r="E389" s="23" t="str">
        <f t="shared" si="11"/>
        <v/>
      </c>
    </row>
    <row r="390" spans="1:5" x14ac:dyDescent="0.25">
      <c r="A390" s="6" t="str">
        <f>IF(Algebra!A390=0,"",Algebra!A390)</f>
        <v/>
      </c>
      <c r="B390" s="7" t="str">
        <f>IF(Algebra!B390=0,"",Algebra!B390)</f>
        <v/>
      </c>
      <c r="C390" s="19"/>
      <c r="D390" s="21" t="str">
        <f t="shared" si="10"/>
        <v/>
      </c>
      <c r="E390" s="23" t="str">
        <f t="shared" si="11"/>
        <v/>
      </c>
    </row>
    <row r="391" spans="1:5" x14ac:dyDescent="0.25">
      <c r="A391" s="6" t="str">
        <f>IF(Algebra!A391=0,"",Algebra!A391)</f>
        <v/>
      </c>
      <c r="B391" s="7" t="str">
        <f>IF(Algebra!B391=0,"",Algebra!B391)</f>
        <v/>
      </c>
      <c r="C391" s="19"/>
      <c r="D391" s="21" t="str">
        <f t="shared" si="10"/>
        <v/>
      </c>
      <c r="E391" s="23" t="str">
        <f t="shared" si="11"/>
        <v/>
      </c>
    </row>
    <row r="392" spans="1:5" x14ac:dyDescent="0.25">
      <c r="A392" s="6" t="str">
        <f>IF(Algebra!A392=0,"",Algebra!A392)</f>
        <v/>
      </c>
      <c r="B392" s="7" t="str">
        <f>IF(Algebra!B392=0,"",Algebra!B392)</f>
        <v/>
      </c>
      <c r="C392" s="19"/>
      <c r="D392" s="21" t="str">
        <f t="shared" si="10"/>
        <v/>
      </c>
      <c r="E392" s="23" t="str">
        <f t="shared" si="11"/>
        <v/>
      </c>
    </row>
    <row r="393" spans="1:5" x14ac:dyDescent="0.25">
      <c r="A393" s="6" t="str">
        <f>IF(Algebra!A393=0,"",Algebra!A393)</f>
        <v/>
      </c>
      <c r="B393" s="7" t="str">
        <f>IF(Algebra!B393=0,"",Algebra!B393)</f>
        <v/>
      </c>
      <c r="C393" s="19"/>
      <c r="D393" s="21" t="str">
        <f t="shared" si="10"/>
        <v/>
      </c>
      <c r="E393" s="23" t="str">
        <f t="shared" si="11"/>
        <v/>
      </c>
    </row>
    <row r="394" spans="1:5" x14ac:dyDescent="0.25">
      <c r="A394" s="6" t="str">
        <f>IF(Algebra!A394=0,"",Algebra!A394)</f>
        <v/>
      </c>
      <c r="B394" s="7" t="str">
        <f>IF(Algebra!B394=0,"",Algebra!B394)</f>
        <v/>
      </c>
      <c r="C394" s="19"/>
      <c r="D394" s="21" t="str">
        <f t="shared" si="10"/>
        <v/>
      </c>
      <c r="E394" s="23" t="str">
        <f t="shared" si="11"/>
        <v/>
      </c>
    </row>
    <row r="395" spans="1:5" x14ac:dyDescent="0.25">
      <c r="A395" s="6" t="str">
        <f>IF(Algebra!A395=0,"",Algebra!A395)</f>
        <v/>
      </c>
      <c r="B395" s="7" t="str">
        <f>IF(Algebra!B395=0,"",Algebra!B395)</f>
        <v/>
      </c>
      <c r="C395" s="19"/>
      <c r="D395" s="21" t="str">
        <f t="shared" ref="D395:D458" si="12">IF(C395="","",IF(C395/$C$8&gt;=0.5,"Pass","Needs Improvement"))</f>
        <v/>
      </c>
      <c r="E395" s="23" t="str">
        <f t="shared" ref="E395:E458" si="13">IFERROR(_xlfn.RANK.EQ(C395,$C$10:$C$531,0),"")</f>
        <v/>
      </c>
    </row>
    <row r="396" spans="1:5" x14ac:dyDescent="0.25">
      <c r="A396" s="6" t="str">
        <f>IF(Algebra!A396=0,"",Algebra!A396)</f>
        <v/>
      </c>
      <c r="B396" s="7" t="str">
        <f>IF(Algebra!B396=0,"",Algebra!B396)</f>
        <v/>
      </c>
      <c r="C396" s="19"/>
      <c r="D396" s="21" t="str">
        <f t="shared" si="12"/>
        <v/>
      </c>
      <c r="E396" s="23" t="str">
        <f t="shared" si="13"/>
        <v/>
      </c>
    </row>
    <row r="397" spans="1:5" x14ac:dyDescent="0.25">
      <c r="A397" s="6" t="str">
        <f>IF(Algebra!A397=0,"",Algebra!A397)</f>
        <v/>
      </c>
      <c r="B397" s="7" t="str">
        <f>IF(Algebra!B397=0,"",Algebra!B397)</f>
        <v/>
      </c>
      <c r="C397" s="19"/>
      <c r="D397" s="21" t="str">
        <f t="shared" si="12"/>
        <v/>
      </c>
      <c r="E397" s="23" t="str">
        <f t="shared" si="13"/>
        <v/>
      </c>
    </row>
    <row r="398" spans="1:5" x14ac:dyDescent="0.25">
      <c r="A398" s="6" t="str">
        <f>IF(Algebra!A398=0,"",Algebra!A398)</f>
        <v/>
      </c>
      <c r="B398" s="7" t="str">
        <f>IF(Algebra!B398=0,"",Algebra!B398)</f>
        <v/>
      </c>
      <c r="C398" s="19"/>
      <c r="D398" s="21" t="str">
        <f t="shared" si="12"/>
        <v/>
      </c>
      <c r="E398" s="23" t="str">
        <f t="shared" si="13"/>
        <v/>
      </c>
    </row>
    <row r="399" spans="1:5" x14ac:dyDescent="0.25">
      <c r="A399" s="6" t="str">
        <f>IF(Algebra!A399=0,"",Algebra!A399)</f>
        <v/>
      </c>
      <c r="B399" s="7" t="str">
        <f>IF(Algebra!B399=0,"",Algebra!B399)</f>
        <v/>
      </c>
      <c r="C399" s="19"/>
      <c r="D399" s="21" t="str">
        <f t="shared" si="12"/>
        <v/>
      </c>
      <c r="E399" s="23" t="str">
        <f t="shared" si="13"/>
        <v/>
      </c>
    </row>
    <row r="400" spans="1:5" x14ac:dyDescent="0.25">
      <c r="A400" s="6" t="str">
        <f>IF(Algebra!A400=0,"",Algebra!A400)</f>
        <v/>
      </c>
      <c r="B400" s="7" t="str">
        <f>IF(Algebra!B400=0,"",Algebra!B400)</f>
        <v/>
      </c>
      <c r="C400" s="19"/>
      <c r="D400" s="21" t="str">
        <f t="shared" si="12"/>
        <v/>
      </c>
      <c r="E400" s="23" t="str">
        <f t="shared" si="13"/>
        <v/>
      </c>
    </row>
    <row r="401" spans="1:5" x14ac:dyDescent="0.25">
      <c r="A401" s="6" t="str">
        <f>IF(Algebra!A401=0,"",Algebra!A401)</f>
        <v/>
      </c>
      <c r="B401" s="7" t="str">
        <f>IF(Algebra!B401=0,"",Algebra!B401)</f>
        <v/>
      </c>
      <c r="C401" s="19"/>
      <c r="D401" s="21" t="str">
        <f t="shared" si="12"/>
        <v/>
      </c>
      <c r="E401" s="23" t="str">
        <f t="shared" si="13"/>
        <v/>
      </c>
    </row>
    <row r="402" spans="1:5" x14ac:dyDescent="0.25">
      <c r="A402" s="6" t="str">
        <f>IF(Algebra!A402=0,"",Algebra!A402)</f>
        <v/>
      </c>
      <c r="B402" s="7" t="str">
        <f>IF(Algebra!B402=0,"",Algebra!B402)</f>
        <v/>
      </c>
      <c r="C402" s="19"/>
      <c r="D402" s="21" t="str">
        <f t="shared" si="12"/>
        <v/>
      </c>
      <c r="E402" s="23" t="str">
        <f t="shared" si="13"/>
        <v/>
      </c>
    </row>
    <row r="403" spans="1:5" x14ac:dyDescent="0.25">
      <c r="A403" s="6" t="str">
        <f>IF(Algebra!A403=0,"",Algebra!A403)</f>
        <v/>
      </c>
      <c r="B403" s="7" t="str">
        <f>IF(Algebra!B403=0,"",Algebra!B403)</f>
        <v/>
      </c>
      <c r="C403" s="19"/>
      <c r="D403" s="21" t="str">
        <f t="shared" si="12"/>
        <v/>
      </c>
      <c r="E403" s="23" t="str">
        <f t="shared" si="13"/>
        <v/>
      </c>
    </row>
    <row r="404" spans="1:5" x14ac:dyDescent="0.25">
      <c r="A404" s="6" t="str">
        <f>IF(Algebra!A404=0,"",Algebra!A404)</f>
        <v/>
      </c>
      <c r="B404" s="7" t="str">
        <f>IF(Algebra!B404=0,"",Algebra!B404)</f>
        <v/>
      </c>
      <c r="C404" s="19"/>
      <c r="D404" s="21" t="str">
        <f t="shared" si="12"/>
        <v/>
      </c>
      <c r="E404" s="23" t="str">
        <f t="shared" si="13"/>
        <v/>
      </c>
    </row>
    <row r="405" spans="1:5" x14ac:dyDescent="0.25">
      <c r="A405" s="6" t="str">
        <f>IF(Algebra!A405=0,"",Algebra!A405)</f>
        <v/>
      </c>
      <c r="B405" s="7" t="str">
        <f>IF(Algebra!B405=0,"",Algebra!B405)</f>
        <v/>
      </c>
      <c r="C405" s="19"/>
      <c r="D405" s="21" t="str">
        <f t="shared" si="12"/>
        <v/>
      </c>
      <c r="E405" s="23" t="str">
        <f t="shared" si="13"/>
        <v/>
      </c>
    </row>
    <row r="406" spans="1:5" x14ac:dyDescent="0.25">
      <c r="A406" s="6" t="str">
        <f>IF(Algebra!A406=0,"",Algebra!A406)</f>
        <v/>
      </c>
      <c r="B406" s="7" t="str">
        <f>IF(Algebra!B406=0,"",Algebra!B406)</f>
        <v/>
      </c>
      <c r="C406" s="19"/>
      <c r="D406" s="21" t="str">
        <f t="shared" si="12"/>
        <v/>
      </c>
      <c r="E406" s="23" t="str">
        <f t="shared" si="13"/>
        <v/>
      </c>
    </row>
    <row r="407" spans="1:5" x14ac:dyDescent="0.25">
      <c r="A407" s="6" t="str">
        <f>IF(Algebra!A407=0,"",Algebra!A407)</f>
        <v/>
      </c>
      <c r="B407" s="7" t="str">
        <f>IF(Algebra!B407=0,"",Algebra!B407)</f>
        <v/>
      </c>
      <c r="C407" s="19"/>
      <c r="D407" s="21" t="str">
        <f t="shared" si="12"/>
        <v/>
      </c>
      <c r="E407" s="23" t="str">
        <f t="shared" si="13"/>
        <v/>
      </c>
    </row>
    <row r="408" spans="1:5" x14ac:dyDescent="0.25">
      <c r="A408" s="6" t="str">
        <f>IF(Algebra!A408=0,"",Algebra!A408)</f>
        <v/>
      </c>
      <c r="B408" s="7" t="str">
        <f>IF(Algebra!B408=0,"",Algebra!B408)</f>
        <v/>
      </c>
      <c r="C408" s="19"/>
      <c r="D408" s="21" t="str">
        <f t="shared" si="12"/>
        <v/>
      </c>
      <c r="E408" s="23" t="str">
        <f t="shared" si="13"/>
        <v/>
      </c>
    </row>
    <row r="409" spans="1:5" x14ac:dyDescent="0.25">
      <c r="A409" s="6" t="str">
        <f>IF(Algebra!A409=0,"",Algebra!A409)</f>
        <v/>
      </c>
      <c r="B409" s="7" t="str">
        <f>IF(Algebra!B409=0,"",Algebra!B409)</f>
        <v/>
      </c>
      <c r="C409" s="19"/>
      <c r="D409" s="21" t="str">
        <f t="shared" si="12"/>
        <v/>
      </c>
      <c r="E409" s="23" t="str">
        <f t="shared" si="13"/>
        <v/>
      </c>
    </row>
    <row r="410" spans="1:5" x14ac:dyDescent="0.25">
      <c r="A410" s="6" t="str">
        <f>IF(Algebra!A410=0,"",Algebra!A410)</f>
        <v/>
      </c>
      <c r="B410" s="7" t="str">
        <f>IF(Algebra!B410=0,"",Algebra!B410)</f>
        <v/>
      </c>
      <c r="C410" s="19"/>
      <c r="D410" s="21" t="str">
        <f t="shared" si="12"/>
        <v/>
      </c>
      <c r="E410" s="23" t="str">
        <f t="shared" si="13"/>
        <v/>
      </c>
    </row>
    <row r="411" spans="1:5" x14ac:dyDescent="0.25">
      <c r="A411" s="6" t="str">
        <f>IF(Algebra!A411=0,"",Algebra!A411)</f>
        <v/>
      </c>
      <c r="B411" s="7" t="str">
        <f>IF(Algebra!B411=0,"",Algebra!B411)</f>
        <v/>
      </c>
      <c r="C411" s="19"/>
      <c r="D411" s="21" t="str">
        <f t="shared" si="12"/>
        <v/>
      </c>
      <c r="E411" s="23" t="str">
        <f t="shared" si="13"/>
        <v/>
      </c>
    </row>
    <row r="412" spans="1:5" x14ac:dyDescent="0.25">
      <c r="A412" s="6" t="str">
        <f>IF(Algebra!A412=0,"",Algebra!A412)</f>
        <v/>
      </c>
      <c r="B412" s="7" t="str">
        <f>IF(Algebra!B412=0,"",Algebra!B412)</f>
        <v/>
      </c>
      <c r="C412" s="19"/>
      <c r="D412" s="21" t="str">
        <f t="shared" si="12"/>
        <v/>
      </c>
      <c r="E412" s="23" t="str">
        <f t="shared" si="13"/>
        <v/>
      </c>
    </row>
    <row r="413" spans="1:5" x14ac:dyDescent="0.25">
      <c r="A413" s="6" t="str">
        <f>IF(Algebra!A413=0,"",Algebra!A413)</f>
        <v/>
      </c>
      <c r="B413" s="7" t="str">
        <f>IF(Algebra!B413=0,"",Algebra!B413)</f>
        <v/>
      </c>
      <c r="C413" s="19"/>
      <c r="D413" s="21" t="str">
        <f t="shared" si="12"/>
        <v/>
      </c>
      <c r="E413" s="23" t="str">
        <f t="shared" si="13"/>
        <v/>
      </c>
    </row>
    <row r="414" spans="1:5" x14ac:dyDescent="0.25">
      <c r="A414" s="6" t="str">
        <f>IF(Algebra!A414=0,"",Algebra!A414)</f>
        <v/>
      </c>
      <c r="B414" s="7" t="str">
        <f>IF(Algebra!B414=0,"",Algebra!B414)</f>
        <v/>
      </c>
      <c r="C414" s="19"/>
      <c r="D414" s="21" t="str">
        <f t="shared" si="12"/>
        <v/>
      </c>
      <c r="E414" s="23" t="str">
        <f t="shared" si="13"/>
        <v/>
      </c>
    </row>
    <row r="415" spans="1:5" x14ac:dyDescent="0.25">
      <c r="A415" s="6" t="str">
        <f>IF(Algebra!A415=0,"",Algebra!A415)</f>
        <v/>
      </c>
      <c r="B415" s="7" t="str">
        <f>IF(Algebra!B415=0,"",Algebra!B415)</f>
        <v/>
      </c>
      <c r="C415" s="19"/>
      <c r="D415" s="21" t="str">
        <f t="shared" si="12"/>
        <v/>
      </c>
      <c r="E415" s="23" t="str">
        <f t="shared" si="13"/>
        <v/>
      </c>
    </row>
    <row r="416" spans="1:5" x14ac:dyDescent="0.25">
      <c r="A416" s="6" t="str">
        <f>IF(Algebra!A416=0,"",Algebra!A416)</f>
        <v/>
      </c>
      <c r="B416" s="7" t="str">
        <f>IF(Algebra!B416=0,"",Algebra!B416)</f>
        <v/>
      </c>
      <c r="C416" s="19"/>
      <c r="D416" s="21" t="str">
        <f t="shared" si="12"/>
        <v/>
      </c>
      <c r="E416" s="23" t="str">
        <f t="shared" si="13"/>
        <v/>
      </c>
    </row>
    <row r="417" spans="1:5" x14ac:dyDescent="0.25">
      <c r="A417" s="6" t="str">
        <f>IF(Algebra!A417=0,"",Algebra!A417)</f>
        <v/>
      </c>
      <c r="B417" s="7" t="str">
        <f>IF(Algebra!B417=0,"",Algebra!B417)</f>
        <v/>
      </c>
      <c r="C417" s="19"/>
      <c r="D417" s="21" t="str">
        <f t="shared" si="12"/>
        <v/>
      </c>
      <c r="E417" s="23" t="str">
        <f t="shared" si="13"/>
        <v/>
      </c>
    </row>
    <row r="418" spans="1:5" x14ac:dyDescent="0.25">
      <c r="A418" s="6" t="str">
        <f>IF(Algebra!A418=0,"",Algebra!A418)</f>
        <v/>
      </c>
      <c r="B418" s="7" t="str">
        <f>IF(Algebra!B418=0,"",Algebra!B418)</f>
        <v/>
      </c>
      <c r="C418" s="19"/>
      <c r="D418" s="21" t="str">
        <f t="shared" si="12"/>
        <v/>
      </c>
      <c r="E418" s="23" t="str">
        <f t="shared" si="13"/>
        <v/>
      </c>
    </row>
    <row r="419" spans="1:5" x14ac:dyDescent="0.25">
      <c r="A419" s="6" t="str">
        <f>IF(Algebra!A419=0,"",Algebra!A419)</f>
        <v/>
      </c>
      <c r="B419" s="7" t="str">
        <f>IF(Algebra!B419=0,"",Algebra!B419)</f>
        <v/>
      </c>
      <c r="C419" s="19"/>
      <c r="D419" s="21" t="str">
        <f t="shared" si="12"/>
        <v/>
      </c>
      <c r="E419" s="23" t="str">
        <f t="shared" si="13"/>
        <v/>
      </c>
    </row>
    <row r="420" spans="1:5" x14ac:dyDescent="0.25">
      <c r="A420" s="6" t="str">
        <f>IF(Algebra!A420=0,"",Algebra!A420)</f>
        <v/>
      </c>
      <c r="B420" s="7" t="str">
        <f>IF(Algebra!B420=0,"",Algebra!B420)</f>
        <v/>
      </c>
      <c r="C420" s="19"/>
      <c r="D420" s="21" t="str">
        <f t="shared" si="12"/>
        <v/>
      </c>
      <c r="E420" s="23" t="str">
        <f t="shared" si="13"/>
        <v/>
      </c>
    </row>
    <row r="421" spans="1:5" x14ac:dyDescent="0.25">
      <c r="A421" s="6" t="str">
        <f>IF(Algebra!A421=0,"",Algebra!A421)</f>
        <v/>
      </c>
      <c r="B421" s="7" t="str">
        <f>IF(Algebra!B421=0,"",Algebra!B421)</f>
        <v/>
      </c>
      <c r="C421" s="19"/>
      <c r="D421" s="21" t="str">
        <f t="shared" si="12"/>
        <v/>
      </c>
      <c r="E421" s="23" t="str">
        <f t="shared" si="13"/>
        <v/>
      </c>
    </row>
    <row r="422" spans="1:5" x14ac:dyDescent="0.25">
      <c r="A422" s="6" t="str">
        <f>IF(Algebra!A422=0,"",Algebra!A422)</f>
        <v/>
      </c>
      <c r="B422" s="7" t="str">
        <f>IF(Algebra!B422=0,"",Algebra!B422)</f>
        <v/>
      </c>
      <c r="C422" s="19"/>
      <c r="D422" s="21" t="str">
        <f t="shared" si="12"/>
        <v/>
      </c>
      <c r="E422" s="23" t="str">
        <f t="shared" si="13"/>
        <v/>
      </c>
    </row>
    <row r="423" spans="1:5" x14ac:dyDescent="0.25">
      <c r="A423" s="6" t="str">
        <f>IF(Algebra!A423=0,"",Algebra!A423)</f>
        <v/>
      </c>
      <c r="B423" s="7" t="str">
        <f>IF(Algebra!B423=0,"",Algebra!B423)</f>
        <v/>
      </c>
      <c r="C423" s="19"/>
      <c r="D423" s="21" t="str">
        <f t="shared" si="12"/>
        <v/>
      </c>
      <c r="E423" s="23" t="str">
        <f t="shared" si="13"/>
        <v/>
      </c>
    </row>
    <row r="424" spans="1:5" x14ac:dyDescent="0.25">
      <c r="A424" s="6" t="str">
        <f>IF(Algebra!A424=0,"",Algebra!A424)</f>
        <v/>
      </c>
      <c r="B424" s="7" t="str">
        <f>IF(Algebra!B424=0,"",Algebra!B424)</f>
        <v/>
      </c>
      <c r="C424" s="19"/>
      <c r="D424" s="21" t="str">
        <f t="shared" si="12"/>
        <v/>
      </c>
      <c r="E424" s="23" t="str">
        <f t="shared" si="13"/>
        <v/>
      </c>
    </row>
    <row r="425" spans="1:5" x14ac:dyDescent="0.25">
      <c r="A425" s="6" t="str">
        <f>IF(Algebra!A425=0,"",Algebra!A425)</f>
        <v/>
      </c>
      <c r="B425" s="7" t="str">
        <f>IF(Algebra!B425=0,"",Algebra!B425)</f>
        <v/>
      </c>
      <c r="C425" s="19"/>
      <c r="D425" s="21" t="str">
        <f t="shared" si="12"/>
        <v/>
      </c>
      <c r="E425" s="23" t="str">
        <f t="shared" si="13"/>
        <v/>
      </c>
    </row>
    <row r="426" spans="1:5" x14ac:dyDescent="0.25">
      <c r="A426" s="6" t="str">
        <f>IF(Algebra!A426=0,"",Algebra!A426)</f>
        <v/>
      </c>
      <c r="B426" s="7" t="str">
        <f>IF(Algebra!B426=0,"",Algebra!B426)</f>
        <v/>
      </c>
      <c r="C426" s="19"/>
      <c r="D426" s="21" t="str">
        <f t="shared" si="12"/>
        <v/>
      </c>
      <c r="E426" s="23" t="str">
        <f t="shared" si="13"/>
        <v/>
      </c>
    </row>
    <row r="427" spans="1:5" x14ac:dyDescent="0.25">
      <c r="A427" s="6" t="str">
        <f>IF(Algebra!A427=0,"",Algebra!A427)</f>
        <v/>
      </c>
      <c r="B427" s="7" t="str">
        <f>IF(Algebra!B427=0,"",Algebra!B427)</f>
        <v/>
      </c>
      <c r="C427" s="19"/>
      <c r="D427" s="21" t="str">
        <f t="shared" si="12"/>
        <v/>
      </c>
      <c r="E427" s="23" t="str">
        <f t="shared" si="13"/>
        <v/>
      </c>
    </row>
    <row r="428" spans="1:5" x14ac:dyDescent="0.25">
      <c r="A428" s="6" t="str">
        <f>IF(Algebra!A428=0,"",Algebra!A428)</f>
        <v/>
      </c>
      <c r="B428" s="7" t="str">
        <f>IF(Algebra!B428=0,"",Algebra!B428)</f>
        <v/>
      </c>
      <c r="C428" s="19"/>
      <c r="D428" s="21" t="str">
        <f t="shared" si="12"/>
        <v/>
      </c>
      <c r="E428" s="23" t="str">
        <f t="shared" si="13"/>
        <v/>
      </c>
    </row>
    <row r="429" spans="1:5" x14ac:dyDescent="0.25">
      <c r="A429" s="6" t="str">
        <f>IF(Algebra!A429=0,"",Algebra!A429)</f>
        <v/>
      </c>
      <c r="B429" s="7" t="str">
        <f>IF(Algebra!B429=0,"",Algebra!B429)</f>
        <v/>
      </c>
      <c r="C429" s="19"/>
      <c r="D429" s="21" t="str">
        <f t="shared" si="12"/>
        <v/>
      </c>
      <c r="E429" s="23" t="str">
        <f t="shared" si="13"/>
        <v/>
      </c>
    </row>
    <row r="430" spans="1:5" x14ac:dyDescent="0.25">
      <c r="A430" s="6" t="str">
        <f>IF(Algebra!A430=0,"",Algebra!A430)</f>
        <v/>
      </c>
      <c r="B430" s="7" t="str">
        <f>IF(Algebra!B430=0,"",Algebra!B430)</f>
        <v/>
      </c>
      <c r="C430" s="19"/>
      <c r="D430" s="21" t="str">
        <f t="shared" si="12"/>
        <v/>
      </c>
      <c r="E430" s="23" t="str">
        <f t="shared" si="13"/>
        <v/>
      </c>
    </row>
    <row r="431" spans="1:5" x14ac:dyDescent="0.25">
      <c r="A431" s="6" t="str">
        <f>IF(Algebra!A431=0,"",Algebra!A431)</f>
        <v/>
      </c>
      <c r="B431" s="7" t="str">
        <f>IF(Algebra!B431=0,"",Algebra!B431)</f>
        <v/>
      </c>
      <c r="C431" s="19"/>
      <c r="D431" s="21" t="str">
        <f t="shared" si="12"/>
        <v/>
      </c>
      <c r="E431" s="23" t="str">
        <f t="shared" si="13"/>
        <v/>
      </c>
    </row>
    <row r="432" spans="1:5" x14ac:dyDescent="0.25">
      <c r="A432" s="6" t="str">
        <f>IF(Algebra!A432=0,"",Algebra!A432)</f>
        <v/>
      </c>
      <c r="B432" s="7" t="str">
        <f>IF(Algebra!B432=0,"",Algebra!B432)</f>
        <v/>
      </c>
      <c r="C432" s="19"/>
      <c r="D432" s="21" t="str">
        <f t="shared" si="12"/>
        <v/>
      </c>
      <c r="E432" s="23" t="str">
        <f t="shared" si="13"/>
        <v/>
      </c>
    </row>
    <row r="433" spans="1:5" x14ac:dyDescent="0.25">
      <c r="A433" s="6" t="str">
        <f>IF(Algebra!A433=0,"",Algebra!A433)</f>
        <v/>
      </c>
      <c r="B433" s="7" t="str">
        <f>IF(Algebra!B433=0,"",Algebra!B433)</f>
        <v/>
      </c>
      <c r="C433" s="19"/>
      <c r="D433" s="21" t="str">
        <f t="shared" si="12"/>
        <v/>
      </c>
      <c r="E433" s="23" t="str">
        <f t="shared" si="13"/>
        <v/>
      </c>
    </row>
    <row r="434" spans="1:5" x14ac:dyDescent="0.25">
      <c r="A434" s="6" t="str">
        <f>IF(Algebra!A434=0,"",Algebra!A434)</f>
        <v/>
      </c>
      <c r="B434" s="7" t="str">
        <f>IF(Algebra!B434=0,"",Algebra!B434)</f>
        <v/>
      </c>
      <c r="C434" s="19"/>
      <c r="D434" s="21" t="str">
        <f t="shared" si="12"/>
        <v/>
      </c>
      <c r="E434" s="23" t="str">
        <f t="shared" si="13"/>
        <v/>
      </c>
    </row>
    <row r="435" spans="1:5" x14ac:dyDescent="0.25">
      <c r="A435" s="6" t="str">
        <f>IF(Algebra!A435=0,"",Algebra!A435)</f>
        <v/>
      </c>
      <c r="B435" s="7" t="str">
        <f>IF(Algebra!B435=0,"",Algebra!B435)</f>
        <v/>
      </c>
      <c r="C435" s="19"/>
      <c r="D435" s="21" t="str">
        <f t="shared" si="12"/>
        <v/>
      </c>
      <c r="E435" s="23" t="str">
        <f t="shared" si="13"/>
        <v/>
      </c>
    </row>
    <row r="436" spans="1:5" x14ac:dyDescent="0.25">
      <c r="A436" s="6" t="str">
        <f>IF(Algebra!A436=0,"",Algebra!A436)</f>
        <v/>
      </c>
      <c r="B436" s="7" t="str">
        <f>IF(Algebra!B436=0,"",Algebra!B436)</f>
        <v/>
      </c>
      <c r="C436" s="19"/>
      <c r="D436" s="21" t="str">
        <f t="shared" si="12"/>
        <v/>
      </c>
      <c r="E436" s="23" t="str">
        <f t="shared" si="13"/>
        <v/>
      </c>
    </row>
    <row r="437" spans="1:5" x14ac:dyDescent="0.25">
      <c r="A437" s="6" t="str">
        <f>IF(Algebra!A437=0,"",Algebra!A437)</f>
        <v/>
      </c>
      <c r="B437" s="7" t="str">
        <f>IF(Algebra!B437=0,"",Algebra!B437)</f>
        <v/>
      </c>
      <c r="C437" s="19"/>
      <c r="D437" s="21" t="str">
        <f t="shared" si="12"/>
        <v/>
      </c>
      <c r="E437" s="23" t="str">
        <f t="shared" si="13"/>
        <v/>
      </c>
    </row>
    <row r="438" spans="1:5" x14ac:dyDescent="0.25">
      <c r="A438" s="6" t="str">
        <f>IF(Algebra!A438=0,"",Algebra!A438)</f>
        <v/>
      </c>
      <c r="B438" s="7" t="str">
        <f>IF(Algebra!B438=0,"",Algebra!B438)</f>
        <v/>
      </c>
      <c r="C438" s="19"/>
      <c r="D438" s="21" t="str">
        <f t="shared" si="12"/>
        <v/>
      </c>
      <c r="E438" s="23" t="str">
        <f t="shared" si="13"/>
        <v/>
      </c>
    </row>
    <row r="439" spans="1:5" x14ac:dyDescent="0.25">
      <c r="A439" s="6" t="str">
        <f>IF(Algebra!A439=0,"",Algebra!A439)</f>
        <v/>
      </c>
      <c r="B439" s="7" t="str">
        <f>IF(Algebra!B439=0,"",Algebra!B439)</f>
        <v/>
      </c>
      <c r="C439" s="19"/>
      <c r="D439" s="21" t="str">
        <f t="shared" si="12"/>
        <v/>
      </c>
      <c r="E439" s="23" t="str">
        <f t="shared" si="13"/>
        <v/>
      </c>
    </row>
    <row r="440" spans="1:5" x14ac:dyDescent="0.25">
      <c r="A440" s="6" t="str">
        <f>IF(Algebra!A440=0,"",Algebra!A440)</f>
        <v/>
      </c>
      <c r="B440" s="7" t="str">
        <f>IF(Algebra!B440=0,"",Algebra!B440)</f>
        <v/>
      </c>
      <c r="C440" s="19"/>
      <c r="D440" s="21" t="str">
        <f t="shared" si="12"/>
        <v/>
      </c>
      <c r="E440" s="23" t="str">
        <f t="shared" si="13"/>
        <v/>
      </c>
    </row>
    <row r="441" spans="1:5" x14ac:dyDescent="0.25">
      <c r="A441" s="6" t="str">
        <f>IF(Algebra!A441=0,"",Algebra!A441)</f>
        <v/>
      </c>
      <c r="B441" s="7" t="str">
        <f>IF(Algebra!B441=0,"",Algebra!B441)</f>
        <v/>
      </c>
      <c r="C441" s="19"/>
      <c r="D441" s="21" t="str">
        <f t="shared" si="12"/>
        <v/>
      </c>
      <c r="E441" s="23" t="str">
        <f t="shared" si="13"/>
        <v/>
      </c>
    </row>
    <row r="442" spans="1:5" x14ac:dyDescent="0.25">
      <c r="A442" s="6" t="str">
        <f>IF(Algebra!A442=0,"",Algebra!A442)</f>
        <v/>
      </c>
      <c r="B442" s="7" t="str">
        <f>IF(Algebra!B442=0,"",Algebra!B442)</f>
        <v/>
      </c>
      <c r="C442" s="19"/>
      <c r="D442" s="21" t="str">
        <f t="shared" si="12"/>
        <v/>
      </c>
      <c r="E442" s="23" t="str">
        <f t="shared" si="13"/>
        <v/>
      </c>
    </row>
    <row r="443" spans="1:5" x14ac:dyDescent="0.25">
      <c r="A443" s="6" t="str">
        <f>IF(Algebra!A443=0,"",Algebra!A443)</f>
        <v/>
      </c>
      <c r="B443" s="7" t="str">
        <f>IF(Algebra!B443=0,"",Algebra!B443)</f>
        <v/>
      </c>
      <c r="C443" s="19"/>
      <c r="D443" s="21" t="str">
        <f t="shared" si="12"/>
        <v/>
      </c>
      <c r="E443" s="23" t="str">
        <f t="shared" si="13"/>
        <v/>
      </c>
    </row>
    <row r="444" spans="1:5" x14ac:dyDescent="0.25">
      <c r="A444" s="6" t="str">
        <f>IF(Algebra!A444=0,"",Algebra!A444)</f>
        <v/>
      </c>
      <c r="B444" s="7" t="str">
        <f>IF(Algebra!B444=0,"",Algebra!B444)</f>
        <v/>
      </c>
      <c r="C444" s="19"/>
      <c r="D444" s="21" t="str">
        <f t="shared" si="12"/>
        <v/>
      </c>
      <c r="E444" s="23" t="str">
        <f t="shared" si="13"/>
        <v/>
      </c>
    </row>
    <row r="445" spans="1:5" x14ac:dyDescent="0.25">
      <c r="A445" s="6" t="str">
        <f>IF(Algebra!A445=0,"",Algebra!A445)</f>
        <v/>
      </c>
      <c r="B445" s="7" t="str">
        <f>IF(Algebra!B445=0,"",Algebra!B445)</f>
        <v/>
      </c>
      <c r="C445" s="19"/>
      <c r="D445" s="21" t="str">
        <f t="shared" si="12"/>
        <v/>
      </c>
      <c r="E445" s="23" t="str">
        <f t="shared" si="13"/>
        <v/>
      </c>
    </row>
    <row r="446" spans="1:5" x14ac:dyDescent="0.25">
      <c r="A446" s="6" t="str">
        <f>IF(Algebra!A446=0,"",Algebra!A446)</f>
        <v/>
      </c>
      <c r="B446" s="7" t="str">
        <f>IF(Algebra!B446=0,"",Algebra!B446)</f>
        <v/>
      </c>
      <c r="C446" s="19"/>
      <c r="D446" s="21" t="str">
        <f t="shared" si="12"/>
        <v/>
      </c>
      <c r="E446" s="23" t="str">
        <f t="shared" si="13"/>
        <v/>
      </c>
    </row>
    <row r="447" spans="1:5" x14ac:dyDescent="0.25">
      <c r="A447" s="6" t="str">
        <f>IF(Algebra!A447=0,"",Algebra!A447)</f>
        <v/>
      </c>
      <c r="B447" s="7" t="str">
        <f>IF(Algebra!B447=0,"",Algebra!B447)</f>
        <v/>
      </c>
      <c r="C447" s="19"/>
      <c r="D447" s="21" t="str">
        <f t="shared" si="12"/>
        <v/>
      </c>
      <c r="E447" s="23" t="str">
        <f t="shared" si="13"/>
        <v/>
      </c>
    </row>
    <row r="448" spans="1:5" x14ac:dyDescent="0.25">
      <c r="A448" s="6" t="str">
        <f>IF(Algebra!A448=0,"",Algebra!A448)</f>
        <v/>
      </c>
      <c r="B448" s="7" t="str">
        <f>IF(Algebra!B448=0,"",Algebra!B448)</f>
        <v/>
      </c>
      <c r="C448" s="19"/>
      <c r="D448" s="21" t="str">
        <f t="shared" si="12"/>
        <v/>
      </c>
      <c r="E448" s="23" t="str">
        <f t="shared" si="13"/>
        <v/>
      </c>
    </row>
    <row r="449" spans="1:5" x14ac:dyDescent="0.25">
      <c r="A449" s="6" t="str">
        <f>IF(Algebra!A449=0,"",Algebra!A449)</f>
        <v/>
      </c>
      <c r="B449" s="7" t="str">
        <f>IF(Algebra!B449=0,"",Algebra!B449)</f>
        <v/>
      </c>
      <c r="C449" s="19"/>
      <c r="D449" s="21" t="str">
        <f t="shared" si="12"/>
        <v/>
      </c>
      <c r="E449" s="23" t="str">
        <f t="shared" si="13"/>
        <v/>
      </c>
    </row>
    <row r="450" spans="1:5" x14ac:dyDescent="0.25">
      <c r="A450" s="6" t="str">
        <f>IF(Algebra!A450=0,"",Algebra!A450)</f>
        <v/>
      </c>
      <c r="B450" s="7" t="str">
        <f>IF(Algebra!B450=0,"",Algebra!B450)</f>
        <v/>
      </c>
      <c r="C450" s="19"/>
      <c r="D450" s="21" t="str">
        <f t="shared" si="12"/>
        <v/>
      </c>
      <c r="E450" s="23" t="str">
        <f t="shared" si="13"/>
        <v/>
      </c>
    </row>
    <row r="451" spans="1:5" x14ac:dyDescent="0.25">
      <c r="A451" s="6" t="str">
        <f>IF(Algebra!A451=0,"",Algebra!A451)</f>
        <v/>
      </c>
      <c r="B451" s="7" t="str">
        <f>IF(Algebra!B451=0,"",Algebra!B451)</f>
        <v/>
      </c>
      <c r="C451" s="19"/>
      <c r="D451" s="21" t="str">
        <f t="shared" si="12"/>
        <v/>
      </c>
      <c r="E451" s="23" t="str">
        <f t="shared" si="13"/>
        <v/>
      </c>
    </row>
    <row r="452" spans="1:5" x14ac:dyDescent="0.25">
      <c r="A452" s="6" t="str">
        <f>IF(Algebra!A452=0,"",Algebra!A452)</f>
        <v/>
      </c>
      <c r="B452" s="7" t="str">
        <f>IF(Algebra!B452=0,"",Algebra!B452)</f>
        <v/>
      </c>
      <c r="C452" s="19"/>
      <c r="D452" s="21" t="str">
        <f t="shared" si="12"/>
        <v/>
      </c>
      <c r="E452" s="23" t="str">
        <f t="shared" si="13"/>
        <v/>
      </c>
    </row>
    <row r="453" spans="1:5" x14ac:dyDescent="0.25">
      <c r="A453" s="6" t="str">
        <f>IF(Algebra!A453=0,"",Algebra!A453)</f>
        <v/>
      </c>
      <c r="B453" s="7" t="str">
        <f>IF(Algebra!B453=0,"",Algebra!B453)</f>
        <v/>
      </c>
      <c r="C453" s="19"/>
      <c r="D453" s="21" t="str">
        <f t="shared" si="12"/>
        <v/>
      </c>
      <c r="E453" s="23" t="str">
        <f t="shared" si="13"/>
        <v/>
      </c>
    </row>
    <row r="454" spans="1:5" x14ac:dyDescent="0.25">
      <c r="A454" s="6" t="str">
        <f>IF(Algebra!A454=0,"",Algebra!A454)</f>
        <v/>
      </c>
      <c r="B454" s="7" t="str">
        <f>IF(Algebra!B454=0,"",Algebra!B454)</f>
        <v/>
      </c>
      <c r="C454" s="19"/>
      <c r="D454" s="21" t="str">
        <f t="shared" si="12"/>
        <v/>
      </c>
      <c r="E454" s="23" t="str">
        <f t="shared" si="13"/>
        <v/>
      </c>
    </row>
    <row r="455" spans="1:5" x14ac:dyDescent="0.25">
      <c r="A455" s="6" t="str">
        <f>IF(Algebra!A455=0,"",Algebra!A455)</f>
        <v/>
      </c>
      <c r="B455" s="7" t="str">
        <f>IF(Algebra!B455=0,"",Algebra!B455)</f>
        <v/>
      </c>
      <c r="C455" s="19"/>
      <c r="D455" s="21" t="str">
        <f t="shared" si="12"/>
        <v/>
      </c>
      <c r="E455" s="23" t="str">
        <f t="shared" si="13"/>
        <v/>
      </c>
    </row>
    <row r="456" spans="1:5" x14ac:dyDescent="0.25">
      <c r="A456" s="6" t="str">
        <f>IF(Algebra!A456=0,"",Algebra!A456)</f>
        <v/>
      </c>
      <c r="B456" s="7" t="str">
        <f>IF(Algebra!B456=0,"",Algebra!B456)</f>
        <v/>
      </c>
      <c r="C456" s="19"/>
      <c r="D456" s="21" t="str">
        <f t="shared" si="12"/>
        <v/>
      </c>
      <c r="E456" s="23" t="str">
        <f t="shared" si="13"/>
        <v/>
      </c>
    </row>
    <row r="457" spans="1:5" x14ac:dyDescent="0.25">
      <c r="A457" s="6" t="str">
        <f>IF(Algebra!A457=0,"",Algebra!A457)</f>
        <v/>
      </c>
      <c r="B457" s="7" t="str">
        <f>IF(Algebra!B457=0,"",Algebra!B457)</f>
        <v/>
      </c>
      <c r="C457" s="19"/>
      <c r="D457" s="21" t="str">
        <f t="shared" si="12"/>
        <v/>
      </c>
      <c r="E457" s="23" t="str">
        <f t="shared" si="13"/>
        <v/>
      </c>
    </row>
    <row r="458" spans="1:5" x14ac:dyDescent="0.25">
      <c r="A458" s="6" t="str">
        <f>IF(Algebra!A458=0,"",Algebra!A458)</f>
        <v/>
      </c>
      <c r="B458" s="7" t="str">
        <f>IF(Algebra!B458=0,"",Algebra!B458)</f>
        <v/>
      </c>
      <c r="C458" s="19"/>
      <c r="D458" s="21" t="str">
        <f t="shared" si="12"/>
        <v/>
      </c>
      <c r="E458" s="23" t="str">
        <f t="shared" si="13"/>
        <v/>
      </c>
    </row>
    <row r="459" spans="1:5" x14ac:dyDescent="0.25">
      <c r="A459" s="6" t="str">
        <f>IF(Algebra!A459=0,"",Algebra!A459)</f>
        <v/>
      </c>
      <c r="B459" s="7" t="str">
        <f>IF(Algebra!B459=0,"",Algebra!B459)</f>
        <v/>
      </c>
      <c r="C459" s="19"/>
      <c r="D459" s="21" t="str">
        <f t="shared" ref="D459:D522" si="14">IF(C459="","",IF(C459/$C$8&gt;=0.5,"Pass","Needs Improvement"))</f>
        <v/>
      </c>
      <c r="E459" s="23" t="str">
        <f t="shared" ref="E459:E522" si="15">IFERROR(_xlfn.RANK.EQ(C459,$C$10:$C$531,0),"")</f>
        <v/>
      </c>
    </row>
    <row r="460" spans="1:5" x14ac:dyDescent="0.25">
      <c r="A460" s="6" t="str">
        <f>IF(Algebra!A460=0,"",Algebra!A460)</f>
        <v/>
      </c>
      <c r="B460" s="7" t="str">
        <f>IF(Algebra!B460=0,"",Algebra!B460)</f>
        <v/>
      </c>
      <c r="C460" s="19"/>
      <c r="D460" s="21" t="str">
        <f t="shared" si="14"/>
        <v/>
      </c>
      <c r="E460" s="23" t="str">
        <f t="shared" si="15"/>
        <v/>
      </c>
    </row>
    <row r="461" spans="1:5" x14ac:dyDescent="0.25">
      <c r="A461" s="6" t="str">
        <f>IF(Algebra!A461=0,"",Algebra!A461)</f>
        <v/>
      </c>
      <c r="B461" s="7" t="str">
        <f>IF(Algebra!B461=0,"",Algebra!B461)</f>
        <v/>
      </c>
      <c r="C461" s="19"/>
      <c r="D461" s="21" t="str">
        <f t="shared" si="14"/>
        <v/>
      </c>
      <c r="E461" s="23" t="str">
        <f t="shared" si="15"/>
        <v/>
      </c>
    </row>
    <row r="462" spans="1:5" x14ac:dyDescent="0.25">
      <c r="A462" s="6" t="str">
        <f>IF(Algebra!A462=0,"",Algebra!A462)</f>
        <v/>
      </c>
      <c r="B462" s="7" t="str">
        <f>IF(Algebra!B462=0,"",Algebra!B462)</f>
        <v/>
      </c>
      <c r="C462" s="19"/>
      <c r="D462" s="21" t="str">
        <f t="shared" si="14"/>
        <v/>
      </c>
      <c r="E462" s="23" t="str">
        <f t="shared" si="15"/>
        <v/>
      </c>
    </row>
    <row r="463" spans="1:5" x14ac:dyDescent="0.25">
      <c r="A463" s="6" t="str">
        <f>IF(Algebra!A463=0,"",Algebra!A463)</f>
        <v/>
      </c>
      <c r="B463" s="7" t="str">
        <f>IF(Algebra!B463=0,"",Algebra!B463)</f>
        <v/>
      </c>
      <c r="C463" s="19"/>
      <c r="D463" s="21" t="str">
        <f t="shared" si="14"/>
        <v/>
      </c>
      <c r="E463" s="23" t="str">
        <f t="shared" si="15"/>
        <v/>
      </c>
    </row>
    <row r="464" spans="1:5" x14ac:dyDescent="0.25">
      <c r="A464" s="6" t="str">
        <f>IF(Algebra!A464=0,"",Algebra!A464)</f>
        <v/>
      </c>
      <c r="B464" s="7" t="str">
        <f>IF(Algebra!B464=0,"",Algebra!B464)</f>
        <v/>
      </c>
      <c r="C464" s="19"/>
      <c r="D464" s="21" t="str">
        <f t="shared" si="14"/>
        <v/>
      </c>
      <c r="E464" s="23" t="str">
        <f t="shared" si="15"/>
        <v/>
      </c>
    </row>
    <row r="465" spans="1:5" x14ac:dyDescent="0.25">
      <c r="A465" s="6" t="str">
        <f>IF(Algebra!A465=0,"",Algebra!A465)</f>
        <v/>
      </c>
      <c r="B465" s="7" t="str">
        <f>IF(Algebra!B465=0,"",Algebra!B465)</f>
        <v/>
      </c>
      <c r="C465" s="19"/>
      <c r="D465" s="21" t="str">
        <f t="shared" si="14"/>
        <v/>
      </c>
      <c r="E465" s="23" t="str">
        <f t="shared" si="15"/>
        <v/>
      </c>
    </row>
    <row r="466" spans="1:5" x14ac:dyDescent="0.25">
      <c r="A466" s="6" t="str">
        <f>IF(Algebra!A466=0,"",Algebra!A466)</f>
        <v/>
      </c>
      <c r="B466" s="7" t="str">
        <f>IF(Algebra!B466=0,"",Algebra!B466)</f>
        <v/>
      </c>
      <c r="C466" s="19"/>
      <c r="D466" s="21" t="str">
        <f t="shared" si="14"/>
        <v/>
      </c>
      <c r="E466" s="23" t="str">
        <f t="shared" si="15"/>
        <v/>
      </c>
    </row>
    <row r="467" spans="1:5" x14ac:dyDescent="0.25">
      <c r="A467" s="6" t="str">
        <f>IF(Algebra!A467=0,"",Algebra!A467)</f>
        <v/>
      </c>
      <c r="B467" s="7" t="str">
        <f>IF(Algebra!B467=0,"",Algebra!B467)</f>
        <v/>
      </c>
      <c r="C467" s="19"/>
      <c r="D467" s="21" t="str">
        <f t="shared" si="14"/>
        <v/>
      </c>
      <c r="E467" s="23" t="str">
        <f t="shared" si="15"/>
        <v/>
      </c>
    </row>
    <row r="468" spans="1:5" x14ac:dyDescent="0.25">
      <c r="A468" s="6" t="str">
        <f>IF(Algebra!A468=0,"",Algebra!A468)</f>
        <v/>
      </c>
      <c r="B468" s="7" t="str">
        <f>IF(Algebra!B468=0,"",Algebra!B468)</f>
        <v/>
      </c>
      <c r="C468" s="19"/>
      <c r="D468" s="21" t="str">
        <f t="shared" si="14"/>
        <v/>
      </c>
      <c r="E468" s="23" t="str">
        <f t="shared" si="15"/>
        <v/>
      </c>
    </row>
    <row r="469" spans="1:5" x14ac:dyDescent="0.25">
      <c r="A469" s="6" t="str">
        <f>IF(Algebra!A469=0,"",Algebra!A469)</f>
        <v/>
      </c>
      <c r="B469" s="7" t="str">
        <f>IF(Algebra!B469=0,"",Algebra!B469)</f>
        <v/>
      </c>
      <c r="C469" s="19"/>
      <c r="D469" s="21" t="str">
        <f t="shared" si="14"/>
        <v/>
      </c>
      <c r="E469" s="23" t="str">
        <f t="shared" si="15"/>
        <v/>
      </c>
    </row>
    <row r="470" spans="1:5" x14ac:dyDescent="0.25">
      <c r="A470" s="6" t="str">
        <f>IF(Algebra!A470=0,"",Algebra!A470)</f>
        <v/>
      </c>
      <c r="B470" s="7" t="str">
        <f>IF(Algebra!B470=0,"",Algebra!B470)</f>
        <v/>
      </c>
      <c r="C470" s="19"/>
      <c r="D470" s="21" t="str">
        <f t="shared" si="14"/>
        <v/>
      </c>
      <c r="E470" s="23" t="str">
        <f t="shared" si="15"/>
        <v/>
      </c>
    </row>
    <row r="471" spans="1:5" x14ac:dyDescent="0.25">
      <c r="A471" s="6" t="str">
        <f>IF(Algebra!A471=0,"",Algebra!A471)</f>
        <v/>
      </c>
      <c r="B471" s="7" t="str">
        <f>IF(Algebra!B471=0,"",Algebra!B471)</f>
        <v/>
      </c>
      <c r="C471" s="19"/>
      <c r="D471" s="21" t="str">
        <f t="shared" si="14"/>
        <v/>
      </c>
      <c r="E471" s="23" t="str">
        <f t="shared" si="15"/>
        <v/>
      </c>
    </row>
    <row r="472" spans="1:5" x14ac:dyDescent="0.25">
      <c r="A472" s="6" t="str">
        <f>IF(Algebra!A472=0,"",Algebra!A472)</f>
        <v/>
      </c>
      <c r="B472" s="7" t="str">
        <f>IF(Algebra!B472=0,"",Algebra!B472)</f>
        <v/>
      </c>
      <c r="C472" s="19"/>
      <c r="D472" s="21" t="str">
        <f t="shared" si="14"/>
        <v/>
      </c>
      <c r="E472" s="23" t="str">
        <f t="shared" si="15"/>
        <v/>
      </c>
    </row>
    <row r="473" spans="1:5" x14ac:dyDescent="0.25">
      <c r="A473" s="6" t="str">
        <f>IF(Algebra!A473=0,"",Algebra!A473)</f>
        <v/>
      </c>
      <c r="B473" s="7" t="str">
        <f>IF(Algebra!B473=0,"",Algebra!B473)</f>
        <v/>
      </c>
      <c r="C473" s="19"/>
      <c r="D473" s="21" t="str">
        <f t="shared" si="14"/>
        <v/>
      </c>
      <c r="E473" s="23" t="str">
        <f t="shared" si="15"/>
        <v/>
      </c>
    </row>
    <row r="474" spans="1:5" x14ac:dyDescent="0.25">
      <c r="A474" s="6" t="str">
        <f>IF(Algebra!A474=0,"",Algebra!A474)</f>
        <v/>
      </c>
      <c r="B474" s="7" t="str">
        <f>IF(Algebra!B474=0,"",Algebra!B474)</f>
        <v/>
      </c>
      <c r="C474" s="19"/>
      <c r="D474" s="21" t="str">
        <f t="shared" si="14"/>
        <v/>
      </c>
      <c r="E474" s="23" t="str">
        <f t="shared" si="15"/>
        <v/>
      </c>
    </row>
    <row r="475" spans="1:5" x14ac:dyDescent="0.25">
      <c r="A475" s="6" t="str">
        <f>IF(Algebra!A475=0,"",Algebra!A475)</f>
        <v/>
      </c>
      <c r="B475" s="7" t="str">
        <f>IF(Algebra!B475=0,"",Algebra!B475)</f>
        <v/>
      </c>
      <c r="C475" s="19"/>
      <c r="D475" s="21" t="str">
        <f t="shared" si="14"/>
        <v/>
      </c>
      <c r="E475" s="23" t="str">
        <f t="shared" si="15"/>
        <v/>
      </c>
    </row>
    <row r="476" spans="1:5" x14ac:dyDescent="0.25">
      <c r="A476" s="6" t="str">
        <f>IF(Algebra!A476=0,"",Algebra!A476)</f>
        <v/>
      </c>
      <c r="B476" s="7" t="str">
        <f>IF(Algebra!B476=0,"",Algebra!B476)</f>
        <v/>
      </c>
      <c r="C476" s="19"/>
      <c r="D476" s="21" t="str">
        <f t="shared" si="14"/>
        <v/>
      </c>
      <c r="E476" s="23" t="str">
        <f t="shared" si="15"/>
        <v/>
      </c>
    </row>
    <row r="477" spans="1:5" x14ac:dyDescent="0.25">
      <c r="A477" s="6" t="str">
        <f>IF(Algebra!A477=0,"",Algebra!A477)</f>
        <v/>
      </c>
      <c r="B477" s="7" t="str">
        <f>IF(Algebra!B477=0,"",Algebra!B477)</f>
        <v/>
      </c>
      <c r="C477" s="19"/>
      <c r="D477" s="21" t="str">
        <f t="shared" si="14"/>
        <v/>
      </c>
      <c r="E477" s="23" t="str">
        <f t="shared" si="15"/>
        <v/>
      </c>
    </row>
    <row r="478" spans="1:5" x14ac:dyDescent="0.25">
      <c r="A478" s="6" t="str">
        <f>IF(Algebra!A478=0,"",Algebra!A478)</f>
        <v/>
      </c>
      <c r="B478" s="7" t="str">
        <f>IF(Algebra!B478=0,"",Algebra!B478)</f>
        <v/>
      </c>
      <c r="C478" s="19"/>
      <c r="D478" s="21" t="str">
        <f t="shared" si="14"/>
        <v/>
      </c>
      <c r="E478" s="23" t="str">
        <f t="shared" si="15"/>
        <v/>
      </c>
    </row>
    <row r="479" spans="1:5" x14ac:dyDescent="0.25">
      <c r="A479" s="6" t="str">
        <f>IF(Algebra!A479=0,"",Algebra!A479)</f>
        <v/>
      </c>
      <c r="B479" s="7" t="str">
        <f>IF(Algebra!B479=0,"",Algebra!B479)</f>
        <v/>
      </c>
      <c r="C479" s="19"/>
      <c r="D479" s="21" t="str">
        <f t="shared" si="14"/>
        <v/>
      </c>
      <c r="E479" s="23" t="str">
        <f t="shared" si="15"/>
        <v/>
      </c>
    </row>
    <row r="480" spans="1:5" x14ac:dyDescent="0.25">
      <c r="A480" s="6" t="str">
        <f>IF(Algebra!A480=0,"",Algebra!A480)</f>
        <v/>
      </c>
      <c r="B480" s="7" t="str">
        <f>IF(Algebra!B480=0,"",Algebra!B480)</f>
        <v/>
      </c>
      <c r="C480" s="19"/>
      <c r="D480" s="21" t="str">
        <f t="shared" si="14"/>
        <v/>
      </c>
      <c r="E480" s="23" t="str">
        <f t="shared" si="15"/>
        <v/>
      </c>
    </row>
    <row r="481" spans="1:5" x14ac:dyDescent="0.25">
      <c r="A481" s="6" t="str">
        <f>IF(Algebra!A481=0,"",Algebra!A481)</f>
        <v/>
      </c>
      <c r="B481" s="7" t="str">
        <f>IF(Algebra!B481=0,"",Algebra!B481)</f>
        <v/>
      </c>
      <c r="C481" s="19"/>
      <c r="D481" s="21" t="str">
        <f t="shared" si="14"/>
        <v/>
      </c>
      <c r="E481" s="23" t="str">
        <f t="shared" si="15"/>
        <v/>
      </c>
    </row>
    <row r="482" spans="1:5" x14ac:dyDescent="0.25">
      <c r="A482" s="6" t="str">
        <f>IF(Algebra!A482=0,"",Algebra!A482)</f>
        <v/>
      </c>
      <c r="B482" s="7" t="str">
        <f>IF(Algebra!B482=0,"",Algebra!B482)</f>
        <v/>
      </c>
      <c r="C482" s="19"/>
      <c r="D482" s="21" t="str">
        <f t="shared" si="14"/>
        <v/>
      </c>
      <c r="E482" s="23" t="str">
        <f t="shared" si="15"/>
        <v/>
      </c>
    </row>
    <row r="483" spans="1:5" x14ac:dyDescent="0.25">
      <c r="A483" s="6" t="str">
        <f>IF(Algebra!A483=0,"",Algebra!A483)</f>
        <v/>
      </c>
      <c r="B483" s="7" t="str">
        <f>IF(Algebra!B483=0,"",Algebra!B483)</f>
        <v/>
      </c>
      <c r="C483" s="19"/>
      <c r="D483" s="21" t="str">
        <f t="shared" si="14"/>
        <v/>
      </c>
      <c r="E483" s="23" t="str">
        <f t="shared" si="15"/>
        <v/>
      </c>
    </row>
    <row r="484" spans="1:5" x14ac:dyDescent="0.25">
      <c r="A484" s="6" t="str">
        <f>IF(Algebra!A484=0,"",Algebra!A484)</f>
        <v/>
      </c>
      <c r="B484" s="7" t="str">
        <f>IF(Algebra!B484=0,"",Algebra!B484)</f>
        <v/>
      </c>
      <c r="C484" s="19"/>
      <c r="D484" s="21" t="str">
        <f t="shared" si="14"/>
        <v/>
      </c>
      <c r="E484" s="23" t="str">
        <f t="shared" si="15"/>
        <v/>
      </c>
    </row>
    <row r="485" spans="1:5" x14ac:dyDescent="0.25">
      <c r="A485" s="6" t="str">
        <f>IF(Algebra!A485=0,"",Algebra!A485)</f>
        <v/>
      </c>
      <c r="B485" s="7" t="str">
        <f>IF(Algebra!B485=0,"",Algebra!B485)</f>
        <v/>
      </c>
      <c r="C485" s="19"/>
      <c r="D485" s="21" t="str">
        <f t="shared" si="14"/>
        <v/>
      </c>
      <c r="E485" s="23" t="str">
        <f t="shared" si="15"/>
        <v/>
      </c>
    </row>
    <row r="486" spans="1:5" x14ac:dyDescent="0.25">
      <c r="A486" s="6" t="str">
        <f>IF(Algebra!A486=0,"",Algebra!A486)</f>
        <v/>
      </c>
      <c r="B486" s="7" t="str">
        <f>IF(Algebra!B486=0,"",Algebra!B486)</f>
        <v/>
      </c>
      <c r="C486" s="19"/>
      <c r="D486" s="21" t="str">
        <f t="shared" si="14"/>
        <v/>
      </c>
      <c r="E486" s="23" t="str">
        <f t="shared" si="15"/>
        <v/>
      </c>
    </row>
    <row r="487" spans="1:5" x14ac:dyDescent="0.25">
      <c r="A487" s="6" t="str">
        <f>IF(Algebra!A487=0,"",Algebra!A487)</f>
        <v/>
      </c>
      <c r="B487" s="7" t="str">
        <f>IF(Algebra!B487=0,"",Algebra!B487)</f>
        <v/>
      </c>
      <c r="C487" s="19"/>
      <c r="D487" s="21" t="str">
        <f t="shared" si="14"/>
        <v/>
      </c>
      <c r="E487" s="23" t="str">
        <f t="shared" si="15"/>
        <v/>
      </c>
    </row>
    <row r="488" spans="1:5" x14ac:dyDescent="0.25">
      <c r="A488" s="6" t="str">
        <f>IF(Algebra!A488=0,"",Algebra!A488)</f>
        <v/>
      </c>
      <c r="B488" s="7" t="str">
        <f>IF(Algebra!B488=0,"",Algebra!B488)</f>
        <v/>
      </c>
      <c r="C488" s="19"/>
      <c r="D488" s="21" t="str">
        <f t="shared" si="14"/>
        <v/>
      </c>
      <c r="E488" s="23" t="str">
        <f t="shared" si="15"/>
        <v/>
      </c>
    </row>
    <row r="489" spans="1:5" x14ac:dyDescent="0.25">
      <c r="A489" s="6" t="str">
        <f>IF(Algebra!A489=0,"",Algebra!A489)</f>
        <v/>
      </c>
      <c r="B489" s="7" t="str">
        <f>IF(Algebra!B489=0,"",Algebra!B489)</f>
        <v/>
      </c>
      <c r="C489" s="19"/>
      <c r="D489" s="21" t="str">
        <f t="shared" si="14"/>
        <v/>
      </c>
      <c r="E489" s="23" t="str">
        <f t="shared" si="15"/>
        <v/>
      </c>
    </row>
    <row r="490" spans="1:5" x14ac:dyDescent="0.25">
      <c r="A490" s="6" t="str">
        <f>IF(Algebra!A490=0,"",Algebra!A490)</f>
        <v/>
      </c>
      <c r="B490" s="7" t="str">
        <f>IF(Algebra!B490=0,"",Algebra!B490)</f>
        <v/>
      </c>
      <c r="C490" s="19"/>
      <c r="D490" s="21" t="str">
        <f t="shared" si="14"/>
        <v/>
      </c>
      <c r="E490" s="23" t="str">
        <f t="shared" si="15"/>
        <v/>
      </c>
    </row>
    <row r="491" spans="1:5" x14ac:dyDescent="0.25">
      <c r="A491" s="6" t="str">
        <f>IF(Algebra!A491=0,"",Algebra!A491)</f>
        <v/>
      </c>
      <c r="B491" s="7" t="str">
        <f>IF(Algebra!B491=0,"",Algebra!B491)</f>
        <v/>
      </c>
      <c r="C491" s="19"/>
      <c r="D491" s="21" t="str">
        <f t="shared" si="14"/>
        <v/>
      </c>
      <c r="E491" s="23" t="str">
        <f t="shared" si="15"/>
        <v/>
      </c>
    </row>
    <row r="492" spans="1:5" x14ac:dyDescent="0.25">
      <c r="A492" s="6" t="str">
        <f>IF(Algebra!A492=0,"",Algebra!A492)</f>
        <v/>
      </c>
      <c r="B492" s="7" t="str">
        <f>IF(Algebra!B492=0,"",Algebra!B492)</f>
        <v/>
      </c>
      <c r="C492" s="19"/>
      <c r="D492" s="21" t="str">
        <f t="shared" si="14"/>
        <v/>
      </c>
      <c r="E492" s="23" t="str">
        <f t="shared" si="15"/>
        <v/>
      </c>
    </row>
    <row r="493" spans="1:5" x14ac:dyDescent="0.25">
      <c r="A493" s="6" t="str">
        <f>IF(Algebra!A493=0,"",Algebra!A493)</f>
        <v/>
      </c>
      <c r="B493" s="7" t="str">
        <f>IF(Algebra!B493=0,"",Algebra!B493)</f>
        <v/>
      </c>
      <c r="C493" s="19"/>
      <c r="D493" s="21" t="str">
        <f t="shared" si="14"/>
        <v/>
      </c>
      <c r="E493" s="23" t="str">
        <f t="shared" si="15"/>
        <v/>
      </c>
    </row>
    <row r="494" spans="1:5" x14ac:dyDescent="0.25">
      <c r="A494" s="6" t="str">
        <f>IF(Algebra!A494=0,"",Algebra!A494)</f>
        <v/>
      </c>
      <c r="B494" s="7" t="str">
        <f>IF(Algebra!B494=0,"",Algebra!B494)</f>
        <v/>
      </c>
      <c r="C494" s="19"/>
      <c r="D494" s="21" t="str">
        <f t="shared" si="14"/>
        <v/>
      </c>
      <c r="E494" s="23" t="str">
        <f t="shared" si="15"/>
        <v/>
      </c>
    </row>
    <row r="495" spans="1:5" x14ac:dyDescent="0.25">
      <c r="A495" s="6" t="str">
        <f>IF(Algebra!A495=0,"",Algebra!A495)</f>
        <v/>
      </c>
      <c r="B495" s="7" t="str">
        <f>IF(Algebra!B495=0,"",Algebra!B495)</f>
        <v/>
      </c>
      <c r="C495" s="19"/>
      <c r="D495" s="21" t="str">
        <f t="shared" si="14"/>
        <v/>
      </c>
      <c r="E495" s="23" t="str">
        <f t="shared" si="15"/>
        <v/>
      </c>
    </row>
    <row r="496" spans="1:5" x14ac:dyDescent="0.25">
      <c r="A496" s="6" t="str">
        <f>IF(Algebra!A496=0,"",Algebra!A496)</f>
        <v/>
      </c>
      <c r="B496" s="7" t="str">
        <f>IF(Algebra!B496=0,"",Algebra!B496)</f>
        <v/>
      </c>
      <c r="C496" s="19"/>
      <c r="D496" s="21" t="str">
        <f t="shared" si="14"/>
        <v/>
      </c>
      <c r="E496" s="23" t="str">
        <f t="shared" si="15"/>
        <v/>
      </c>
    </row>
    <row r="497" spans="1:5" x14ac:dyDescent="0.25">
      <c r="A497" s="6" t="str">
        <f>IF(Algebra!A497=0,"",Algebra!A497)</f>
        <v/>
      </c>
      <c r="B497" s="7" t="str">
        <f>IF(Algebra!B497=0,"",Algebra!B497)</f>
        <v/>
      </c>
      <c r="C497" s="19"/>
      <c r="D497" s="21" t="str">
        <f t="shared" si="14"/>
        <v/>
      </c>
      <c r="E497" s="23" t="str">
        <f t="shared" si="15"/>
        <v/>
      </c>
    </row>
    <row r="498" spans="1:5" x14ac:dyDescent="0.25">
      <c r="A498" s="6" t="str">
        <f>IF(Algebra!A498=0,"",Algebra!A498)</f>
        <v/>
      </c>
      <c r="B498" s="7" t="str">
        <f>IF(Algebra!B498=0,"",Algebra!B498)</f>
        <v/>
      </c>
      <c r="C498" s="19"/>
      <c r="D498" s="21" t="str">
        <f t="shared" si="14"/>
        <v/>
      </c>
      <c r="E498" s="23" t="str">
        <f t="shared" si="15"/>
        <v/>
      </c>
    </row>
    <row r="499" spans="1:5" x14ac:dyDescent="0.25">
      <c r="A499" s="6" t="str">
        <f>IF(Algebra!A499=0,"",Algebra!A499)</f>
        <v/>
      </c>
      <c r="B499" s="7" t="str">
        <f>IF(Algebra!B499=0,"",Algebra!B499)</f>
        <v/>
      </c>
      <c r="C499" s="19"/>
      <c r="D499" s="21" t="str">
        <f t="shared" si="14"/>
        <v/>
      </c>
      <c r="E499" s="23" t="str">
        <f t="shared" si="15"/>
        <v/>
      </c>
    </row>
    <row r="500" spans="1:5" x14ac:dyDescent="0.25">
      <c r="A500" s="6" t="str">
        <f>IF(Algebra!A500=0,"",Algebra!A500)</f>
        <v/>
      </c>
      <c r="B500" s="7" t="str">
        <f>IF(Algebra!B500=0,"",Algebra!B500)</f>
        <v/>
      </c>
      <c r="C500" s="19"/>
      <c r="D500" s="21" t="str">
        <f t="shared" si="14"/>
        <v/>
      </c>
      <c r="E500" s="23" t="str">
        <f t="shared" si="15"/>
        <v/>
      </c>
    </row>
    <row r="501" spans="1:5" x14ac:dyDescent="0.25">
      <c r="A501" s="6" t="str">
        <f>IF(Algebra!A501=0,"",Algebra!A501)</f>
        <v/>
      </c>
      <c r="B501" s="7" t="str">
        <f>IF(Algebra!B501=0,"",Algebra!B501)</f>
        <v/>
      </c>
      <c r="C501" s="19"/>
      <c r="D501" s="21" t="str">
        <f t="shared" si="14"/>
        <v/>
      </c>
      <c r="E501" s="23" t="str">
        <f t="shared" si="15"/>
        <v/>
      </c>
    </row>
    <row r="502" spans="1:5" x14ac:dyDescent="0.25">
      <c r="A502" s="6" t="str">
        <f>IF(Algebra!A502=0,"",Algebra!A502)</f>
        <v/>
      </c>
      <c r="B502" s="7" t="str">
        <f>IF(Algebra!B502=0,"",Algebra!B502)</f>
        <v/>
      </c>
      <c r="C502" s="19"/>
      <c r="D502" s="21" t="str">
        <f t="shared" si="14"/>
        <v/>
      </c>
      <c r="E502" s="23" t="str">
        <f t="shared" si="15"/>
        <v/>
      </c>
    </row>
    <row r="503" spans="1:5" x14ac:dyDescent="0.25">
      <c r="A503" s="6" t="str">
        <f>IF(Algebra!A503=0,"",Algebra!A503)</f>
        <v/>
      </c>
      <c r="B503" s="7" t="str">
        <f>IF(Algebra!B503=0,"",Algebra!B503)</f>
        <v/>
      </c>
      <c r="C503" s="19"/>
      <c r="D503" s="21" t="str">
        <f t="shared" si="14"/>
        <v/>
      </c>
      <c r="E503" s="23" t="str">
        <f t="shared" si="15"/>
        <v/>
      </c>
    </row>
    <row r="504" spans="1:5" x14ac:dyDescent="0.25">
      <c r="A504" s="6" t="str">
        <f>IF(Algebra!A504=0,"",Algebra!A504)</f>
        <v/>
      </c>
      <c r="B504" s="7" t="str">
        <f>IF(Algebra!B504=0,"",Algebra!B504)</f>
        <v/>
      </c>
      <c r="C504" s="19"/>
      <c r="D504" s="21" t="str">
        <f t="shared" si="14"/>
        <v/>
      </c>
      <c r="E504" s="23" t="str">
        <f t="shared" si="15"/>
        <v/>
      </c>
    </row>
    <row r="505" spans="1:5" x14ac:dyDescent="0.25">
      <c r="A505" s="6" t="str">
        <f>IF(Algebra!A505=0,"",Algebra!A505)</f>
        <v/>
      </c>
      <c r="B505" s="7" t="str">
        <f>IF(Algebra!B505=0,"",Algebra!B505)</f>
        <v/>
      </c>
      <c r="C505" s="19"/>
      <c r="D505" s="21" t="str">
        <f t="shared" si="14"/>
        <v/>
      </c>
      <c r="E505" s="23" t="str">
        <f t="shared" si="15"/>
        <v/>
      </c>
    </row>
    <row r="506" spans="1:5" x14ac:dyDescent="0.25">
      <c r="A506" s="6" t="str">
        <f>IF(Algebra!A506=0,"",Algebra!A506)</f>
        <v/>
      </c>
      <c r="B506" s="7" t="str">
        <f>IF(Algebra!B506=0,"",Algebra!B506)</f>
        <v/>
      </c>
      <c r="C506" s="19"/>
      <c r="D506" s="21" t="str">
        <f t="shared" si="14"/>
        <v/>
      </c>
      <c r="E506" s="23" t="str">
        <f t="shared" si="15"/>
        <v/>
      </c>
    </row>
    <row r="507" spans="1:5" x14ac:dyDescent="0.25">
      <c r="A507" s="6" t="str">
        <f>IF(Algebra!A507=0,"",Algebra!A507)</f>
        <v/>
      </c>
      <c r="B507" s="7" t="str">
        <f>IF(Algebra!B507=0,"",Algebra!B507)</f>
        <v/>
      </c>
      <c r="C507" s="19"/>
      <c r="D507" s="21" t="str">
        <f t="shared" si="14"/>
        <v/>
      </c>
      <c r="E507" s="23" t="str">
        <f t="shared" si="15"/>
        <v/>
      </c>
    </row>
    <row r="508" spans="1:5" x14ac:dyDescent="0.25">
      <c r="A508" s="6" t="str">
        <f>IF(Algebra!A508=0,"",Algebra!A508)</f>
        <v/>
      </c>
      <c r="B508" s="7" t="str">
        <f>IF(Algebra!B508=0,"",Algebra!B508)</f>
        <v/>
      </c>
      <c r="C508" s="19"/>
      <c r="D508" s="21" t="str">
        <f t="shared" si="14"/>
        <v/>
      </c>
      <c r="E508" s="23" t="str">
        <f t="shared" si="15"/>
        <v/>
      </c>
    </row>
    <row r="509" spans="1:5" x14ac:dyDescent="0.25">
      <c r="A509" s="6" t="str">
        <f>IF(Algebra!A509=0,"",Algebra!A509)</f>
        <v/>
      </c>
      <c r="B509" s="7" t="str">
        <f>IF(Algebra!B509=0,"",Algebra!B509)</f>
        <v/>
      </c>
      <c r="C509" s="19"/>
      <c r="D509" s="21" t="str">
        <f t="shared" si="14"/>
        <v/>
      </c>
      <c r="E509" s="23" t="str">
        <f t="shared" si="15"/>
        <v/>
      </c>
    </row>
    <row r="510" spans="1:5" x14ac:dyDescent="0.25">
      <c r="A510" s="6" t="str">
        <f>IF(Algebra!A510=0,"",Algebra!A510)</f>
        <v/>
      </c>
      <c r="B510" s="7" t="str">
        <f>IF(Algebra!B510=0,"",Algebra!B510)</f>
        <v/>
      </c>
      <c r="C510" s="19"/>
      <c r="D510" s="21" t="str">
        <f t="shared" si="14"/>
        <v/>
      </c>
      <c r="E510" s="23" t="str">
        <f t="shared" si="15"/>
        <v/>
      </c>
    </row>
    <row r="511" spans="1:5" x14ac:dyDescent="0.25">
      <c r="A511" s="6" t="str">
        <f>IF(Algebra!A511=0,"",Algebra!A511)</f>
        <v/>
      </c>
      <c r="B511" s="7" t="str">
        <f>IF(Algebra!B511=0,"",Algebra!B511)</f>
        <v/>
      </c>
      <c r="C511" s="19"/>
      <c r="D511" s="21" t="str">
        <f t="shared" si="14"/>
        <v/>
      </c>
      <c r="E511" s="23" t="str">
        <f t="shared" si="15"/>
        <v/>
      </c>
    </row>
    <row r="512" spans="1:5" x14ac:dyDescent="0.25">
      <c r="A512" s="6" t="str">
        <f>IF(Algebra!A512=0,"",Algebra!A512)</f>
        <v/>
      </c>
      <c r="B512" s="7" t="str">
        <f>IF(Algebra!B512=0,"",Algebra!B512)</f>
        <v/>
      </c>
      <c r="C512" s="19"/>
      <c r="D512" s="21" t="str">
        <f t="shared" si="14"/>
        <v/>
      </c>
      <c r="E512" s="23" t="str">
        <f t="shared" si="15"/>
        <v/>
      </c>
    </row>
    <row r="513" spans="1:5" x14ac:dyDescent="0.25">
      <c r="A513" s="6" t="str">
        <f>IF(Algebra!A513=0,"",Algebra!A513)</f>
        <v/>
      </c>
      <c r="B513" s="7" t="str">
        <f>IF(Algebra!B513=0,"",Algebra!B513)</f>
        <v/>
      </c>
      <c r="C513" s="19"/>
      <c r="D513" s="21" t="str">
        <f t="shared" si="14"/>
        <v/>
      </c>
      <c r="E513" s="23" t="str">
        <f t="shared" si="15"/>
        <v/>
      </c>
    </row>
    <row r="514" spans="1:5" x14ac:dyDescent="0.25">
      <c r="A514" s="6" t="str">
        <f>IF(Algebra!A514=0,"",Algebra!A514)</f>
        <v/>
      </c>
      <c r="B514" s="7" t="str">
        <f>IF(Algebra!B514=0,"",Algebra!B514)</f>
        <v/>
      </c>
      <c r="C514" s="19"/>
      <c r="D514" s="21" t="str">
        <f t="shared" si="14"/>
        <v/>
      </c>
      <c r="E514" s="23" t="str">
        <f t="shared" si="15"/>
        <v/>
      </c>
    </row>
    <row r="515" spans="1:5" x14ac:dyDescent="0.25">
      <c r="A515" s="6" t="str">
        <f>IF(Algebra!A515=0,"",Algebra!A515)</f>
        <v/>
      </c>
      <c r="B515" s="7" t="str">
        <f>IF(Algebra!B515=0,"",Algebra!B515)</f>
        <v/>
      </c>
      <c r="C515" s="19"/>
      <c r="D515" s="21" t="str">
        <f t="shared" si="14"/>
        <v/>
      </c>
      <c r="E515" s="23" t="str">
        <f t="shared" si="15"/>
        <v/>
      </c>
    </row>
    <row r="516" spans="1:5" x14ac:dyDescent="0.25">
      <c r="A516" s="6" t="str">
        <f>IF(Algebra!A516=0,"",Algebra!A516)</f>
        <v/>
      </c>
      <c r="B516" s="7" t="str">
        <f>IF(Algebra!B516=0,"",Algebra!B516)</f>
        <v/>
      </c>
      <c r="C516" s="19"/>
      <c r="D516" s="21" t="str">
        <f t="shared" si="14"/>
        <v/>
      </c>
      <c r="E516" s="23" t="str">
        <f t="shared" si="15"/>
        <v/>
      </c>
    </row>
    <row r="517" spans="1:5" x14ac:dyDescent="0.25">
      <c r="A517" s="6" t="str">
        <f>IF(Algebra!A517=0,"",Algebra!A517)</f>
        <v/>
      </c>
      <c r="B517" s="7" t="str">
        <f>IF(Algebra!B517=0,"",Algebra!B517)</f>
        <v/>
      </c>
      <c r="C517" s="19"/>
      <c r="D517" s="21" t="str">
        <f t="shared" si="14"/>
        <v/>
      </c>
      <c r="E517" s="23" t="str">
        <f t="shared" si="15"/>
        <v/>
      </c>
    </row>
    <row r="518" spans="1:5" x14ac:dyDescent="0.25">
      <c r="A518" s="6" t="str">
        <f>IF(Algebra!A518=0,"",Algebra!A518)</f>
        <v/>
      </c>
      <c r="B518" s="7" t="str">
        <f>IF(Algebra!B518=0,"",Algebra!B518)</f>
        <v/>
      </c>
      <c r="C518" s="19"/>
      <c r="D518" s="21" t="str">
        <f t="shared" si="14"/>
        <v/>
      </c>
      <c r="E518" s="23" t="str">
        <f t="shared" si="15"/>
        <v/>
      </c>
    </row>
    <row r="519" spans="1:5" x14ac:dyDescent="0.25">
      <c r="A519" s="6" t="str">
        <f>IF(Algebra!A519=0,"",Algebra!A519)</f>
        <v/>
      </c>
      <c r="B519" s="7" t="str">
        <f>IF(Algebra!B519=0,"",Algebra!B519)</f>
        <v/>
      </c>
      <c r="C519" s="19"/>
      <c r="D519" s="21" t="str">
        <f t="shared" si="14"/>
        <v/>
      </c>
      <c r="E519" s="23" t="str">
        <f t="shared" si="15"/>
        <v/>
      </c>
    </row>
    <row r="520" spans="1:5" x14ac:dyDescent="0.25">
      <c r="A520" s="6" t="str">
        <f>IF(Algebra!A520=0,"",Algebra!A520)</f>
        <v/>
      </c>
      <c r="B520" s="7" t="str">
        <f>IF(Algebra!B520=0,"",Algebra!B520)</f>
        <v/>
      </c>
      <c r="C520" s="19"/>
      <c r="D520" s="21" t="str">
        <f t="shared" si="14"/>
        <v/>
      </c>
      <c r="E520" s="23" t="str">
        <f t="shared" si="15"/>
        <v/>
      </c>
    </row>
    <row r="521" spans="1:5" x14ac:dyDescent="0.25">
      <c r="A521" s="6" t="str">
        <f>IF(Algebra!A521=0,"",Algebra!A521)</f>
        <v/>
      </c>
      <c r="B521" s="7" t="str">
        <f>IF(Algebra!B521=0,"",Algebra!B521)</f>
        <v/>
      </c>
      <c r="C521" s="19"/>
      <c r="D521" s="21" t="str">
        <f t="shared" si="14"/>
        <v/>
      </c>
      <c r="E521" s="23" t="str">
        <f t="shared" si="15"/>
        <v/>
      </c>
    </row>
    <row r="522" spans="1:5" x14ac:dyDescent="0.25">
      <c r="A522" s="6" t="str">
        <f>IF(Algebra!A522=0,"",Algebra!A522)</f>
        <v/>
      </c>
      <c r="B522" s="7" t="str">
        <f>IF(Algebra!B522=0,"",Algebra!B522)</f>
        <v/>
      </c>
      <c r="C522" s="19"/>
      <c r="D522" s="21" t="str">
        <f t="shared" si="14"/>
        <v/>
      </c>
      <c r="E522" s="23" t="str">
        <f t="shared" si="15"/>
        <v/>
      </c>
    </row>
    <row r="523" spans="1:5" x14ac:dyDescent="0.25">
      <c r="A523" s="6" t="str">
        <f>IF(Algebra!A523=0,"",Algebra!A523)</f>
        <v/>
      </c>
      <c r="B523" s="7" t="str">
        <f>IF(Algebra!B523=0,"",Algebra!B523)</f>
        <v/>
      </c>
      <c r="C523" s="19"/>
      <c r="D523" s="21" t="str">
        <f t="shared" ref="D523:D531" si="16">IF(C523="","",IF(C523/$C$8&gt;=0.5,"Pass","Needs Improvement"))</f>
        <v/>
      </c>
      <c r="E523" s="23" t="str">
        <f t="shared" ref="E523:E532" si="17">IFERROR(_xlfn.RANK.EQ(C523,$C$10:$C$531,0),"")</f>
        <v/>
      </c>
    </row>
    <row r="524" spans="1:5" x14ac:dyDescent="0.25">
      <c r="A524" s="6" t="str">
        <f>IF(Algebra!A524=0,"",Algebra!A524)</f>
        <v/>
      </c>
      <c r="B524" s="7" t="str">
        <f>IF(Algebra!B524=0,"",Algebra!B524)</f>
        <v/>
      </c>
      <c r="C524" s="19"/>
      <c r="D524" s="21" t="str">
        <f t="shared" si="16"/>
        <v/>
      </c>
      <c r="E524" s="23" t="str">
        <f t="shared" si="17"/>
        <v/>
      </c>
    </row>
    <row r="525" spans="1:5" x14ac:dyDescent="0.25">
      <c r="A525" s="6" t="str">
        <f>IF(Algebra!A525=0,"",Algebra!A525)</f>
        <v/>
      </c>
      <c r="B525" s="7" t="str">
        <f>IF(Algebra!B525=0,"",Algebra!B525)</f>
        <v/>
      </c>
      <c r="C525" s="19"/>
      <c r="D525" s="21" t="str">
        <f t="shared" si="16"/>
        <v/>
      </c>
      <c r="E525" s="23" t="str">
        <f t="shared" si="17"/>
        <v/>
      </c>
    </row>
    <row r="526" spans="1:5" x14ac:dyDescent="0.25">
      <c r="A526" s="6" t="str">
        <f>IF(Algebra!A526=0,"",Algebra!A526)</f>
        <v/>
      </c>
      <c r="B526" s="7" t="str">
        <f>IF(Algebra!B526=0,"",Algebra!B526)</f>
        <v/>
      </c>
      <c r="C526" s="19"/>
      <c r="D526" s="21" t="str">
        <f t="shared" si="16"/>
        <v/>
      </c>
      <c r="E526" s="23" t="str">
        <f t="shared" si="17"/>
        <v/>
      </c>
    </row>
    <row r="527" spans="1:5" x14ac:dyDescent="0.25">
      <c r="A527" s="6" t="str">
        <f>IF(Algebra!A527=0,"",Algebra!A527)</f>
        <v/>
      </c>
      <c r="B527" s="7" t="str">
        <f>IF(Algebra!B527=0,"",Algebra!B527)</f>
        <v/>
      </c>
      <c r="C527" s="19"/>
      <c r="D527" s="21" t="str">
        <f t="shared" si="16"/>
        <v/>
      </c>
      <c r="E527" s="23" t="str">
        <f t="shared" si="17"/>
        <v/>
      </c>
    </row>
    <row r="528" spans="1:5" x14ac:dyDescent="0.25">
      <c r="A528" s="6" t="str">
        <f>IF(Algebra!A528=0,"",Algebra!A528)</f>
        <v/>
      </c>
      <c r="B528" s="7" t="str">
        <f>IF(Algebra!B528=0,"",Algebra!B528)</f>
        <v/>
      </c>
      <c r="C528" s="19"/>
      <c r="D528" s="21" t="str">
        <f t="shared" si="16"/>
        <v/>
      </c>
      <c r="E528" s="23" t="str">
        <f t="shared" si="17"/>
        <v/>
      </c>
    </row>
    <row r="529" spans="1:5" x14ac:dyDescent="0.25">
      <c r="A529" s="6" t="str">
        <f>IF(Algebra!A529=0,"",Algebra!A529)</f>
        <v/>
      </c>
      <c r="B529" s="7" t="str">
        <f>IF(Algebra!B529=0,"",Algebra!B529)</f>
        <v/>
      </c>
      <c r="C529" s="19"/>
      <c r="D529" s="21" t="str">
        <f t="shared" si="16"/>
        <v/>
      </c>
      <c r="E529" s="23" t="str">
        <f t="shared" si="17"/>
        <v/>
      </c>
    </row>
    <row r="530" spans="1:5" x14ac:dyDescent="0.25">
      <c r="A530" s="6" t="str">
        <f>IF(Algebra!A530=0,"",Algebra!A530)</f>
        <v/>
      </c>
      <c r="B530" s="7" t="str">
        <f>IF(Algebra!B530=0,"",Algebra!B530)</f>
        <v/>
      </c>
      <c r="C530" s="19"/>
      <c r="D530" s="21" t="str">
        <f t="shared" si="16"/>
        <v/>
      </c>
      <c r="E530" s="23" t="str">
        <f t="shared" si="17"/>
        <v/>
      </c>
    </row>
    <row r="531" spans="1:5" x14ac:dyDescent="0.25">
      <c r="A531" s="6" t="str">
        <f>IF(Algebra!A531=0,"",Algebra!A531)</f>
        <v/>
      </c>
      <c r="B531" s="7" t="str">
        <f>IF(Algebra!B531=0,"",Algebra!B531)</f>
        <v/>
      </c>
      <c r="C531" s="19"/>
      <c r="D531" s="21" t="str">
        <f t="shared" si="16"/>
        <v/>
      </c>
      <c r="E531" s="23" t="str">
        <f t="shared" si="17"/>
        <v/>
      </c>
    </row>
    <row r="532" spans="1:5" x14ac:dyDescent="0.25">
      <c r="A532" t="s">
        <v>20</v>
      </c>
      <c r="B532" s="7" t="str">
        <f>IF(Algebra!B532=0,"",Algebra!B532)</f>
        <v/>
      </c>
      <c r="C532" t="s">
        <v>20</v>
      </c>
      <c r="D532" s="21"/>
      <c r="E532" s="23" t="str">
        <f t="shared" si="17"/>
        <v/>
      </c>
    </row>
  </sheetData>
  <sheetProtection algorithmName="SHA-512" hashValue="GZXrkyNzH9RkAEHc+tTaZZ8b0EvIE6zcDU9r39hxS2PIj+2LiC3dlUOti4biJ1v+ANJCGZ2QZkOiAp4jvOahOw==" saltValue="VsJHNaWSJWh3Vopm8ijjzA==" spinCount="100000" sheet="1" objects="1" scenarios="1"/>
  <protectedRanges>
    <protectedRange algorithmName="SHA-512" hashValue="ONjcQSak/d+9Zwr6yC16hFACEBYLoU3d+ZBTgtW5pkHIA/QZzfN5nJ1TPm0JckV7aqeVxz5CpuP2O3nok2HRgg==" saltValue="gGkSn36s6O23omZ4TUB8eQ==" spinCount="100000" sqref="C10:C532" name="Range2"/>
    <protectedRange algorithmName="SHA-512" hashValue="61B2I+HCo2hrT4RELa/LgUEoLBQFK55+fmST1UWcUqlUKkj+GKqw/UGDYH1/87BHDLQU++4IyGTgbu7/UANB9g==" saltValue="yaVCSDD+hfA7GD0Nm/qGhw==" spinCount="100000" sqref="C7" name="Range1"/>
  </protectedRanges>
  <mergeCells count="8">
    <mergeCell ref="A1:E1"/>
    <mergeCell ref="A8:B8"/>
    <mergeCell ref="A2:B2"/>
    <mergeCell ref="A3:B3"/>
    <mergeCell ref="A4:B4"/>
    <mergeCell ref="A5:B5"/>
    <mergeCell ref="A6:B6"/>
    <mergeCell ref="A7:B7"/>
  </mergeCells>
  <dataValidations count="2">
    <dataValidation type="whole" allowBlank="1" showInputMessage="1" showErrorMessage="1" errorTitle="Wrong Entry" error="Maximum marks can not be more than 30 i.e the total marks" sqref="C15:C531">
      <formula1>0</formula1>
      <formula2>30</formula2>
    </dataValidation>
    <dataValidation type="whole" allowBlank="1" showInputMessage="1" showErrorMessage="1" errorTitle="Wrong entry" error="Maximum marks can not be more than 30 i.e the total marks" sqref="C10:C14">
      <formula1>0</formula1>
      <formula2>30</formula2>
    </dataValidation>
  </dataValidations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M510"/>
  <sheetViews>
    <sheetView showGridLines="0" topLeftCell="G1" zoomScaleNormal="100" zoomScaleSheetLayoutView="90" workbookViewId="0">
      <selection activeCell="G1" sqref="G1"/>
    </sheetView>
  </sheetViews>
  <sheetFormatPr defaultRowHeight="21" customHeight="1" x14ac:dyDescent="0.25"/>
  <cols>
    <col min="1" max="1" width="6" style="2" hidden="1" customWidth="1"/>
    <col min="2" max="2" width="7.5703125" style="2" hidden="1" customWidth="1"/>
    <col min="3" max="3" width="35" hidden="1" customWidth="1"/>
    <col min="4" max="4" width="19" style="2" hidden="1" customWidth="1"/>
    <col min="5" max="6" width="2.42578125" hidden="1" customWidth="1"/>
    <col min="7" max="7" width="43.140625" customWidth="1"/>
    <col min="8" max="8" width="43.140625" style="25" customWidth="1"/>
    <col min="9" max="9" width="22.5703125" hidden="1" customWidth="1"/>
    <col min="10" max="10" width="27.5703125" customWidth="1"/>
    <col min="11" max="11" width="28.7109375" customWidth="1"/>
    <col min="12" max="12" width="0.5703125" customWidth="1"/>
    <col min="13" max="13" width="6.140625" customWidth="1"/>
  </cols>
  <sheetData>
    <row r="1" spans="1:13" ht="73.5" customHeight="1" x14ac:dyDescent="0.3">
      <c r="A1" s="35"/>
      <c r="B1" s="35"/>
      <c r="C1" s="59"/>
      <c r="D1" s="35"/>
      <c r="E1" s="35"/>
      <c r="F1" s="35"/>
      <c r="G1" s="45"/>
      <c r="H1" s="139" t="str">
        <f>CONCATENATE("School Name:  ",Algebra!C2," 
", "UDISE Code:  ",Algebra!C3,"
","Standard:  ",Algebra!C5,"
","Section:  ",Algebra!C6)</f>
        <v xml:space="preserve">School Name:   
UDISE Code:  
Standard:  
Section:  </v>
      </c>
      <c r="I1" s="140"/>
      <c r="J1" s="141"/>
      <c r="K1" s="108">
        <f ca="1">TODAY()</f>
        <v>42712</v>
      </c>
      <c r="L1" s="48"/>
      <c r="M1" s="131" t="s">
        <v>33</v>
      </c>
    </row>
    <row r="2" spans="1:13" s="1" customFormat="1" ht="38.25" customHeight="1" thickBot="1" x14ac:dyDescent="0.3">
      <c r="A2" s="22" t="s">
        <v>23</v>
      </c>
      <c r="B2" s="26" t="s">
        <v>21</v>
      </c>
      <c r="C2" s="33" t="s">
        <v>123</v>
      </c>
      <c r="D2" s="33" t="s">
        <v>24</v>
      </c>
      <c r="E2" s="30"/>
      <c r="F2" s="138"/>
      <c r="G2" s="109" t="s">
        <v>112</v>
      </c>
      <c r="H2" s="46">
        <f>MAX(D3:D95)</f>
        <v>0</v>
      </c>
      <c r="I2" s="136" t="s">
        <v>31</v>
      </c>
      <c r="J2" s="134" t="s">
        <v>122</v>
      </c>
      <c r="K2" s="135"/>
      <c r="L2" s="57"/>
      <c r="M2" s="132"/>
    </row>
    <row r="3" spans="1:13" ht="45.75" customHeight="1" thickBot="1" x14ac:dyDescent="0.3">
      <c r="A3" s="23">
        <v>1</v>
      </c>
      <c r="B3" s="27" t="str">
        <f>IF(Algebra!A10=0,"",Algebra!A10)</f>
        <v/>
      </c>
      <c r="C3" s="31" t="str">
        <f>IF(Algebra!B10=0,"Enter Student details in Subject Excel sheet",Algebra!B10)</f>
        <v>Enter Student details in Subject Excel sheet</v>
      </c>
      <c r="D3" s="32">
        <f>IFERROR((IFERROR(VLOOKUP(B3,Algebra!$A$10:$C$531,3,FALSE),0)+IFERROR(VLOOKUP(B3,Geometry!$A$10:$C$531,3,FALSE),0)+IFERROR(VLOOKUP(B3,Odia_Grammar!$A$10:$C$531,3,FALSE),0)+IFERROR(VLOOKUP(B3,'Sanskrit|Hindi Grammar'!$A$10:$C$531,3,FALSE),0)+IFERROR(VLOOKUP(B3,Life_Sc!$A$10:$C$531,3,FALSE),0)+IFERROR(VLOOKUP(B3,Physical_Sc!$A$10:$C$531,3,FALSE),0)+IFERROR(VLOOKUP(B3,History_Political_Sc.!$A$10:$C$531,3,FALSE),0)+IFERROR(VLOOKUP(B3,English_Grammar!$A$10:$C$531,3,FALSE),0)+IFERROR(VLOOKUP(B3,Communicative_English!$A$10:$C$531,3,FALSE),0)+IFERROR(VLOOKUP(B3,GeographyEconomics!$A$10:$C$531,3,FALSE),0))/300,"Enter marks secured by the Student in the appeared tests in Subject sheets")</f>
        <v>0</v>
      </c>
      <c r="E3" s="28"/>
      <c r="F3" s="138"/>
      <c r="G3" s="110" t="s">
        <v>25</v>
      </c>
      <c r="H3" s="65" t="str">
        <f>IF(COUNTIF(D3:D510,H2)=1,VLOOKUP(MATCH(H2,$D$3:$D$1048576,),$A$2:$D$1048576,3),"There are more than one 'Student of the week'!!!!!!-Please go to 'Student list along with % marks' worksheet")</f>
        <v>There are more than one 'Student of the week'!!!!!!-Please go to 'Student list along with % marks' worksheet</v>
      </c>
      <c r="I3" s="136"/>
      <c r="J3" s="55" t="s">
        <v>26</v>
      </c>
      <c r="K3" s="55" t="s">
        <v>99</v>
      </c>
      <c r="L3" s="55" t="s">
        <v>103</v>
      </c>
      <c r="M3" s="132"/>
    </row>
    <row r="4" spans="1:13" ht="50.25" customHeight="1" x14ac:dyDescent="0.25">
      <c r="A4" s="23">
        <v>2</v>
      </c>
      <c r="B4" s="27" t="str">
        <f>IF(Algebra!A11=0,"",Algebra!A11)</f>
        <v/>
      </c>
      <c r="C4" s="31" t="str">
        <f>IF(Algebra!B11=0,"Enter Student details in Subject Excel sheet",Algebra!B11)</f>
        <v>Enter Student details in Subject Excel sheet</v>
      </c>
      <c r="D4" s="32">
        <f>IFERROR((IFERROR(VLOOKUP(B4,Algebra!$A$10:$C$531,3,FALSE),0)+IFERROR(VLOOKUP(B4,Geometry!$A$10:$C$531,3,FALSE),0)+IFERROR(VLOOKUP(B4,Odia_Grammar!$A$10:$C$531,3,FALSE),0)+IFERROR(VLOOKUP(B4,'Sanskrit|Hindi Grammar'!$A$10:$C$531,3,FALSE),0)+IFERROR(VLOOKUP(B4,Life_Sc!$A$10:$C$531,3,FALSE),0)+IFERROR(VLOOKUP(B4,Physical_Sc!$A$10:$C$531,3,FALSE),0)+IFERROR(VLOOKUP(B4,History_Political_Sc.!$A$10:$C$531,3,FALSE),0)+IFERROR(VLOOKUP(B4,English_Grammar!$A$10:$C$531,3,FALSE),0)+IFERROR(VLOOKUP(B4,Communicative_English!$A$10:$C$531,3,FALSE),0)+IFERROR(VLOOKUP(B4,GeographyEconomics!$A$10:$C$531,3,FALSE),0))/300,"Enter marks secured by the Student in the appeared tests in Subject sheets")</f>
        <v>0</v>
      </c>
      <c r="E4" s="28"/>
      <c r="F4" s="138"/>
      <c r="G4" s="109" t="s">
        <v>107</v>
      </c>
      <c r="H4" s="26">
        <f>COUNTIF(D3:D510,"&gt;50%")</f>
        <v>0</v>
      </c>
      <c r="I4" s="136"/>
      <c r="J4" s="112" t="s">
        <v>8</v>
      </c>
      <c r="K4" s="64" t="str">
        <f>IFERROR(Algebra!E4,"Marks for the subject are not entered")</f>
        <v/>
      </c>
      <c r="L4" s="58" t="e">
        <f>1-K4</f>
        <v>#VALUE!</v>
      </c>
      <c r="M4" s="132"/>
    </row>
    <row r="5" spans="1:13" ht="45.75" customHeight="1" thickBot="1" x14ac:dyDescent="0.3">
      <c r="A5" s="23">
        <v>3</v>
      </c>
      <c r="B5" s="27" t="str">
        <f>IF(Algebra!A12=0,"",Algebra!A12)</f>
        <v/>
      </c>
      <c r="C5" s="31" t="str">
        <f>IF(Algebra!B12=0,"Enter Student details in Subject Excel sheet",Algebra!B12)</f>
        <v>Enter Student details in Subject Excel sheet</v>
      </c>
      <c r="D5" s="32">
        <f>IFERROR((IFERROR(VLOOKUP(B5,Algebra!$A$10:$C$531,3,FALSE),0)+IFERROR(VLOOKUP(B5,Geometry!$A$10:$C$531,3,FALSE),0)+IFERROR(VLOOKUP(B5,Odia_Grammar!$A$10:$C$531,3,FALSE),0)+IFERROR(VLOOKUP(B5,'Sanskrit|Hindi Grammar'!$A$10:$C$531,3,FALSE),0)+IFERROR(VLOOKUP(B5,Life_Sc!$A$10:$C$531,3,FALSE),0)+IFERROR(VLOOKUP(B5,Physical_Sc!$A$10:$C$531,3,FALSE),0)+IFERROR(VLOOKUP(B5,History_Political_Sc.!$A$10:$C$531,3,FALSE),0)+IFERROR(VLOOKUP(B5,English_Grammar!$A$10:$C$531,3,FALSE),0)+IFERROR(VLOOKUP(B5,Communicative_English!$A$10:$C$531,3,FALSE),0)+IFERROR(VLOOKUP(B5,GeographyEconomics!$A$10:$C$531,3,FALSE),0))/300,"Enter marks secured by the Student in the appeared tests in Subject sheets")</f>
        <v>0</v>
      </c>
      <c r="E5" s="28"/>
      <c r="F5" s="138"/>
      <c r="G5" s="111" t="s">
        <v>106</v>
      </c>
      <c r="H5" s="29" t="str">
        <f>IFERROR(SUM(D3:D510)/(COUNTIF(D3:D510,"&gt;0")),"")</f>
        <v/>
      </c>
      <c r="I5" s="36"/>
      <c r="J5" s="113" t="s">
        <v>15</v>
      </c>
      <c r="K5" s="66" t="str">
        <f>IFERROR(Geometry!E4,"Marks for the subject are not entered")</f>
        <v/>
      </c>
      <c r="L5" s="58" t="e">
        <f t="shared" ref="L5:L14" si="0">1-K5</f>
        <v>#VALUE!</v>
      </c>
      <c r="M5" s="132"/>
    </row>
    <row r="6" spans="1:13" ht="54" customHeight="1" x14ac:dyDescent="0.25">
      <c r="A6" s="23">
        <v>4</v>
      </c>
      <c r="B6" s="27" t="str">
        <f>IF(Algebra!A13=0,"",Algebra!A13)</f>
        <v/>
      </c>
      <c r="C6" s="31" t="str">
        <f>IF(Algebra!B13=0,"Enter Student details in Subject Excel sheet",Algebra!B13)</f>
        <v>Enter Student details in Subject Excel sheet</v>
      </c>
      <c r="D6" s="32">
        <f>IFERROR((IFERROR(VLOOKUP(B6,Algebra!$A$10:$C$531,3,FALSE),0)+IFERROR(VLOOKUP(B6,Geometry!$A$10:$C$531,3,FALSE),0)+IFERROR(VLOOKUP(B6,Odia_Grammar!$A$10:$C$531,3,FALSE),0)+IFERROR(VLOOKUP(B6,'Sanskrit|Hindi Grammar'!$A$10:$C$531,3,FALSE),0)+IFERROR(VLOOKUP(B6,Life_Sc!$A$10:$C$531,3,FALSE),0)+IFERROR(VLOOKUP(B6,Physical_Sc!$A$10:$C$531,3,FALSE),0)+IFERROR(VLOOKUP(B6,History_Political_Sc.!$A$10:$C$531,3,FALSE),0)+IFERROR(VLOOKUP(B6,English_Grammar!$A$10:$C$531,3,FALSE),0)+IFERROR(VLOOKUP(B6,Communicative_English!$A$10:$C$531,3,FALSE),0)+IFERROR(VLOOKUP(B6,GeographyEconomics!$A$10:$C$531,3,FALSE),0))/300,"Enter marks secured by the Student in the appeared tests in Subject sheets")</f>
        <v>0</v>
      </c>
      <c r="E6" s="137"/>
      <c r="F6" s="138"/>
      <c r="G6" s="142"/>
      <c r="H6" s="37"/>
      <c r="I6" s="36"/>
      <c r="J6" s="113" t="s">
        <v>16</v>
      </c>
      <c r="K6" s="66" t="str">
        <f>IFERROR(Odia_Grammar!E4,"Marks for the subject are not entered")</f>
        <v/>
      </c>
      <c r="L6" s="58" t="e">
        <f t="shared" si="0"/>
        <v>#VALUE!</v>
      </c>
      <c r="M6" s="132"/>
    </row>
    <row r="7" spans="1:13" ht="32.25" customHeight="1" x14ac:dyDescent="0.25">
      <c r="A7" s="23">
        <v>5</v>
      </c>
      <c r="B7" s="27" t="str">
        <f>IF(Algebra!A14=0,"",Algebra!A14)</f>
        <v/>
      </c>
      <c r="C7" s="31" t="str">
        <f>IF(Algebra!B14=0,"Enter Student details in Subject Excel sheet",Algebra!B14)</f>
        <v>Enter Student details in Subject Excel sheet</v>
      </c>
      <c r="D7" s="32">
        <f>IFERROR((IFERROR(VLOOKUP(B7,Algebra!$A$10:$C$531,3,FALSE),0)+IFERROR(VLOOKUP(B7,Geometry!$A$10:$C$531,3,FALSE),0)+IFERROR(VLOOKUP(B7,Odia_Grammar!$A$10:$C$531,3,FALSE),0)+IFERROR(VLOOKUP(B7,'Sanskrit|Hindi Grammar'!$A$10:$C$531,3,FALSE),0)+IFERROR(VLOOKUP(B7,Life_Sc!$A$10:$C$531,3,FALSE),0)+IFERROR(VLOOKUP(B7,Physical_Sc!$A$10:$C$531,3,FALSE),0)+IFERROR(VLOOKUP(B7,History_Political_Sc.!$A$10:$C$531,3,FALSE),0)+IFERROR(VLOOKUP(B7,English_Grammar!$A$10:$C$531,3,FALSE),0)+IFERROR(VLOOKUP(B7,Communicative_English!$A$10:$C$531,3,FALSE),0)+IFERROR(VLOOKUP(B7,GeographyEconomics!$A$10:$C$531,3,FALSE),0))/300,"Enter marks secured by the Student in the appeared tests in Subject sheets")</f>
        <v>0</v>
      </c>
      <c r="E7" s="137"/>
      <c r="F7" s="138"/>
      <c r="G7" s="143"/>
      <c r="H7" s="37"/>
      <c r="I7" s="36"/>
      <c r="J7" s="113" t="s">
        <v>121</v>
      </c>
      <c r="K7" s="66" t="str">
        <f>IFERROR('Sanskrit|Hindi Grammar'!E4,"Marks for the subject are not entered")</f>
        <v/>
      </c>
      <c r="L7" s="58" t="e">
        <f t="shared" si="0"/>
        <v>#VALUE!</v>
      </c>
      <c r="M7" s="132"/>
    </row>
    <row r="8" spans="1:13" ht="32.25" customHeight="1" x14ac:dyDescent="0.25">
      <c r="A8" s="23">
        <v>6</v>
      </c>
      <c r="B8" s="27" t="str">
        <f>IF(Algebra!A15=0,"",Algebra!A15)</f>
        <v/>
      </c>
      <c r="C8" s="31" t="str">
        <f>IF(Algebra!B15=0,"Enter Student details in Subject Excel sheet",Algebra!B15)</f>
        <v>Enter Student details in Subject Excel sheet</v>
      </c>
      <c r="D8" s="32">
        <f>IFERROR((IFERROR(VLOOKUP(B8,Algebra!$A$10:$C$531,3,FALSE),0)+IFERROR(VLOOKUP(B8,Geometry!$A$10:$C$531,3,FALSE),0)+IFERROR(VLOOKUP(B8,Odia_Grammar!$A$10:$C$531,3,FALSE),0)+IFERROR(VLOOKUP(B8,'Sanskrit|Hindi Grammar'!$A$10:$C$531,3,FALSE),0)+IFERROR(VLOOKUP(B8,Life_Sc!$A$10:$C$531,3,FALSE),0)+IFERROR(VLOOKUP(B8,Physical_Sc!$A$10:$C$531,3,FALSE),0)+IFERROR(VLOOKUP(B8,History_Political_Sc.!$A$10:$C$531,3,FALSE),0)+IFERROR(VLOOKUP(B8,English_Grammar!$A$10:$C$531,3,FALSE),0)+IFERROR(VLOOKUP(B8,Communicative_English!$A$10:$C$531,3,FALSE),0)+IFERROR(VLOOKUP(B8,GeographyEconomics!$A$10:$C$531,3,FALSE),0))/300,"Enter marks secured by the Student in the appeared tests in Subject sheets")</f>
        <v>0</v>
      </c>
      <c r="E8" s="137"/>
      <c r="F8" s="138"/>
      <c r="G8" s="143"/>
      <c r="H8" s="37"/>
      <c r="I8" s="36"/>
      <c r="J8" s="113" t="s">
        <v>27</v>
      </c>
      <c r="K8" s="66" t="str">
        <f>IFERROR(Physical_Sc!E4,"Marks for the subject are not entered")</f>
        <v/>
      </c>
      <c r="L8" s="58" t="e">
        <f t="shared" si="0"/>
        <v>#VALUE!</v>
      </c>
      <c r="M8" s="132"/>
    </row>
    <row r="9" spans="1:13" ht="32.25" customHeight="1" thickBot="1" x14ac:dyDescent="0.3">
      <c r="A9" s="23">
        <v>7</v>
      </c>
      <c r="B9" s="27" t="str">
        <f>IF(Algebra!A16=0,"",Algebra!A16)</f>
        <v/>
      </c>
      <c r="C9" s="31" t="str">
        <f>IF(Algebra!B16=0,"Enter Student details in Subject Excel sheet",Algebra!B16)</f>
        <v>Enter Student details in Subject Excel sheet</v>
      </c>
      <c r="D9" s="32">
        <f>IFERROR((IFERROR(VLOOKUP(B9,Algebra!$A$10:$C$531,3,FALSE),0)+IFERROR(VLOOKUP(B9,Geometry!$A$10:$C$531,3,FALSE),0)+IFERROR(VLOOKUP(B9,Odia_Grammar!$A$10:$C$531,3,FALSE),0)+IFERROR(VLOOKUP(B9,'Sanskrit|Hindi Grammar'!$A$10:$C$531,3,FALSE),0)+IFERROR(VLOOKUP(B9,Life_Sc!$A$10:$C$531,3,FALSE),0)+IFERROR(VLOOKUP(B9,Physical_Sc!$A$10:$C$531,3,FALSE),0)+IFERROR(VLOOKUP(B9,History_Political_Sc.!$A$10:$C$531,3,FALSE),0)+IFERROR(VLOOKUP(B9,English_Grammar!$A$10:$C$531,3,FALSE),0)+IFERROR(VLOOKUP(B9,Communicative_English!$A$10:$C$531,3,FALSE),0)+IFERROR(VLOOKUP(B9,GeographyEconomics!$A$10:$C$531,3,FALSE),0))/300,"Enter marks secured by the Student in the appeared tests in Subject sheets")</f>
        <v>0</v>
      </c>
      <c r="E9" s="137"/>
      <c r="F9" s="138"/>
      <c r="G9" s="56" t="s">
        <v>98</v>
      </c>
      <c r="H9" s="37"/>
      <c r="I9" s="36"/>
      <c r="J9" s="113" t="s">
        <v>28</v>
      </c>
      <c r="K9" s="66" t="str">
        <f>IFERROR(Life_Sc!E4,"Marks for the subject are not entered")</f>
        <v/>
      </c>
      <c r="L9" s="58" t="e">
        <f t="shared" si="0"/>
        <v>#VALUE!</v>
      </c>
      <c r="M9" s="132"/>
    </row>
    <row r="10" spans="1:13" ht="32.25" customHeight="1" x14ac:dyDescent="0.25">
      <c r="A10" s="23">
        <v>8</v>
      </c>
      <c r="B10" s="27" t="str">
        <f>IF(Algebra!A17=0,"",Algebra!A17)</f>
        <v/>
      </c>
      <c r="C10" s="31" t="str">
        <f>IF(Algebra!B17=0,"Enter Student details in Subject Excel sheet",Algebra!B17)</f>
        <v>Enter Student details in Subject Excel sheet</v>
      </c>
      <c r="D10" s="32">
        <f>IFERROR((IFERROR(VLOOKUP(B10,Algebra!$A$10:$C$531,3,FALSE),0)+IFERROR(VLOOKUP(B10,Geometry!$A$10:$C$531,3,FALSE),0)+IFERROR(VLOOKUP(B10,Odia_Grammar!$A$10:$C$531,3,FALSE),0)+IFERROR(VLOOKUP(B10,'Sanskrit|Hindi Grammar'!$A$10:$C$531,3,FALSE),0)+IFERROR(VLOOKUP(B10,Life_Sc!$A$10:$C$531,3,FALSE),0)+IFERROR(VLOOKUP(B10,Physical_Sc!$A$10:$C$531,3,FALSE),0)+IFERROR(VLOOKUP(B10,History_Political_Sc.!$A$10:$C$531,3,FALSE),0)+IFERROR(VLOOKUP(B10,English_Grammar!$A$10:$C$531,3,FALSE),0)+IFERROR(VLOOKUP(B10,Communicative_English!$A$10:$C$531,3,FALSE),0)+IFERROR(VLOOKUP(B10,GeographyEconomics!$A$10:$C$531,3,FALSE),0))/300,"Enter marks secured by the Student in the appeared tests in Subject sheets")</f>
        <v>0</v>
      </c>
      <c r="E10" s="137"/>
      <c r="F10" s="138"/>
      <c r="G10" s="60"/>
      <c r="H10" s="37"/>
      <c r="I10" s="36"/>
      <c r="J10" s="113" t="s">
        <v>29</v>
      </c>
      <c r="K10" s="66" t="str">
        <f>IFERROR(History_Political_Sc.!E4,"Marks for the subject are not entered")</f>
        <v/>
      </c>
      <c r="L10" s="58" t="e">
        <f t="shared" si="0"/>
        <v>#VALUE!</v>
      </c>
      <c r="M10" s="132"/>
    </row>
    <row r="11" spans="1:13" ht="32.25" hidden="1" customHeight="1" x14ac:dyDescent="0.25">
      <c r="A11" s="23">
        <v>9</v>
      </c>
      <c r="B11" s="27" t="str">
        <f>IF(Algebra!A18=0,"",Algebra!A18)</f>
        <v/>
      </c>
      <c r="C11" s="31" t="str">
        <f>IF(Algebra!B18=0,"Enter Student details in Subject Excel sheet",Algebra!B18)</f>
        <v>Enter Student details in Subject Excel sheet</v>
      </c>
      <c r="D11" s="32">
        <f>IFERROR((IFERROR(VLOOKUP(B11,Algebra!$A$10:$C$531,3,FALSE),0)+IFERROR(VLOOKUP(B11,Geometry!$A$10:$C$531,3,FALSE),0)+IFERROR(VLOOKUP(B11,Odia_Grammar!$A$10:$C$531,3,FALSE),0)+IFERROR(VLOOKUP(B11,'Sanskrit|Hindi Grammar'!$A$10:$C$531,3,FALSE),0)+IFERROR(VLOOKUP(B11,Life_Sc!$A$10:$C$531,3,FALSE),0)+IFERROR(VLOOKUP(B11,Physical_Sc!$A$10:$C$531,3,FALSE),0)+IFERROR(VLOOKUP(B11,History_Political_Sc.!$A$10:$C$531,3,FALSE),0)+IFERROR(VLOOKUP(B11,English_Grammar!$A$10:$C$531,3,FALSE),0)+IFERROR(VLOOKUP(B11,Communicative_English!$A$10:$C$531,3,FALSE),0)+IFERROR(VLOOKUP(B11,GeographyEconomics!$A$10:$C$531,3,FALSE),0))/300,"Enter marks secured by the Student in the appeared tests in Subject sheets")</f>
        <v>0</v>
      </c>
      <c r="E11" s="137"/>
      <c r="F11" s="138"/>
      <c r="G11" s="38"/>
      <c r="H11" s="37"/>
      <c r="I11" s="36"/>
      <c r="J11" s="113" t="s">
        <v>120</v>
      </c>
      <c r="K11" s="66" t="str">
        <f>IFERROR(#REF!,"Marks for the subject are not entered")</f>
        <v>Marks for the subject are not entered</v>
      </c>
      <c r="L11" s="58" t="e">
        <f t="shared" si="0"/>
        <v>#VALUE!</v>
      </c>
      <c r="M11" s="132"/>
    </row>
    <row r="12" spans="1:13" ht="32.25" customHeight="1" x14ac:dyDescent="0.25">
      <c r="A12" s="23">
        <v>10</v>
      </c>
      <c r="B12" s="27" t="str">
        <f>IF(Algebra!A19=0,"",Algebra!A19)</f>
        <v/>
      </c>
      <c r="C12" s="31" t="str">
        <f>IF(Algebra!B19=0,"Enter Student details in Subject Excel sheet",Algebra!B19)</f>
        <v>Enter Student details in Subject Excel sheet</v>
      </c>
      <c r="D12" s="32">
        <f>IFERROR((IFERROR(VLOOKUP(B12,Algebra!$A$10:$C$531,3,FALSE),0)+IFERROR(VLOOKUP(B12,Geometry!$A$10:$C$531,3,FALSE),0)+IFERROR(VLOOKUP(B12,Odia_Grammar!$A$10:$C$531,3,FALSE),0)+IFERROR(VLOOKUP(B12,'Sanskrit|Hindi Grammar'!$A$10:$C$531,3,FALSE),0)+IFERROR(VLOOKUP(B12,Life_Sc!$A$10:$C$531,3,FALSE),0)+IFERROR(VLOOKUP(B12,Physical_Sc!$A$10:$C$531,3,FALSE),0)+IFERROR(VLOOKUP(B12,History_Political_Sc.!$A$10:$C$531,3,FALSE),0)+IFERROR(VLOOKUP(B12,English_Grammar!$A$10:$C$531,3,FALSE),0)+IFERROR(VLOOKUP(B12,Communicative_English!$A$10:$C$531,3,FALSE),0)+IFERROR(VLOOKUP(B12,GeographyEconomics!$A$10:$C$531,3,FALSE),0))/300,"Enter marks secured by the Student in the appeared tests in Subject sheets")</f>
        <v>0</v>
      </c>
      <c r="E12" s="137"/>
      <c r="F12" s="138"/>
      <c r="G12" s="38"/>
      <c r="H12" s="37"/>
      <c r="I12" s="36"/>
      <c r="J12" s="113" t="s">
        <v>30</v>
      </c>
      <c r="K12" s="66" t="str">
        <f>IFERROR(GeographyEconomics!E4,"Marks for the subject are not entered")</f>
        <v/>
      </c>
      <c r="L12" s="58" t="e">
        <f t="shared" si="0"/>
        <v>#VALUE!</v>
      </c>
      <c r="M12" s="132"/>
    </row>
    <row r="13" spans="1:13" ht="32.25" customHeight="1" x14ac:dyDescent="0.25">
      <c r="A13" s="23">
        <v>11</v>
      </c>
      <c r="B13" s="27" t="str">
        <f>IF(Algebra!A20=0,"",Algebra!A20)</f>
        <v/>
      </c>
      <c r="C13" s="31" t="str">
        <f>IF(Algebra!B20=0,"Enter Student details in Subject Excel sheet",Algebra!B20)</f>
        <v>Enter Student details in Subject Excel sheet</v>
      </c>
      <c r="D13" s="32">
        <f>IFERROR((IFERROR(VLOOKUP(B13,Algebra!$A$10:$C$531,3,FALSE),0)+IFERROR(VLOOKUP(B13,Geometry!$A$10:$C$531,3,FALSE),0)+IFERROR(VLOOKUP(B13,Odia_Grammar!$A$10:$C$531,3,FALSE),0)+IFERROR(VLOOKUP(B13,'Sanskrit|Hindi Grammar'!$A$10:$C$531,3,FALSE),0)+IFERROR(VLOOKUP(B13,Life_Sc!$A$10:$C$531,3,FALSE),0)+IFERROR(VLOOKUP(B13,Physical_Sc!$A$10:$C$531,3,FALSE),0)+IFERROR(VLOOKUP(B13,History_Political_Sc.!$A$10:$C$531,3,FALSE),0)+IFERROR(VLOOKUP(B13,English_Grammar!$A$10:$C$531,3,FALSE),0)+IFERROR(VLOOKUP(B13,Communicative_English!$A$10:$C$531,3,FALSE),0)+IFERROR(VLOOKUP(B13,GeographyEconomics!$A$10:$C$531,3,FALSE),0))/300,"Enter marks secured by the Student in the appeared tests in Subject sheets")</f>
        <v>0</v>
      </c>
      <c r="E13" s="137"/>
      <c r="F13" s="138"/>
      <c r="G13" s="38"/>
      <c r="H13" s="37"/>
      <c r="I13" s="36"/>
      <c r="J13" s="113" t="s">
        <v>18</v>
      </c>
      <c r="K13" s="66" t="str">
        <f>IFERROR(English_Grammar!E4,"Marks for the subject are not entered")</f>
        <v/>
      </c>
      <c r="L13" s="58" t="e">
        <f t="shared" si="0"/>
        <v>#VALUE!</v>
      </c>
      <c r="M13" s="132"/>
    </row>
    <row r="14" spans="1:13" ht="32.25" customHeight="1" thickBot="1" x14ac:dyDescent="0.3">
      <c r="A14" s="23">
        <v>12</v>
      </c>
      <c r="B14" s="27" t="str">
        <f>IF(Algebra!A21=0,"",Algebra!A21)</f>
        <v/>
      </c>
      <c r="C14" s="31" t="str">
        <f>IF(Algebra!B21=0,"Enter Student details in Subject Excel sheet",Algebra!B21)</f>
        <v>Enter Student details in Subject Excel sheet</v>
      </c>
      <c r="D14" s="32">
        <f>IFERROR((IFERROR(VLOOKUP(B14,Algebra!$A$10:$C$531,3,FALSE),0)+IFERROR(VLOOKUP(B14,Geometry!$A$10:$C$531,3,FALSE),0)+IFERROR(VLOOKUP(B14,Odia_Grammar!$A$10:$C$531,3,FALSE),0)+IFERROR(VLOOKUP(B14,'Sanskrit|Hindi Grammar'!$A$10:$C$531,3,FALSE),0)+IFERROR(VLOOKUP(B14,Life_Sc!$A$10:$C$531,3,FALSE),0)+IFERROR(VLOOKUP(B14,Physical_Sc!$A$10:$C$531,3,FALSE),0)+IFERROR(VLOOKUP(B14,History_Political_Sc.!$A$10:$C$531,3,FALSE),0)+IFERROR(VLOOKUP(B14,English_Grammar!$A$10:$C$531,3,FALSE),0)+IFERROR(VLOOKUP(B14,Communicative_English!$A$10:$C$531,3,FALSE),0)+IFERROR(VLOOKUP(B14,GeographyEconomics!$A$10:$C$531,3,FALSE),0))/300,"Enter marks secured by the Student in the appeared tests in Subject sheets")</f>
        <v>0</v>
      </c>
      <c r="E14" s="137"/>
      <c r="F14" s="138"/>
      <c r="G14" s="39"/>
      <c r="H14" s="40"/>
      <c r="I14" s="41"/>
      <c r="J14" s="114" t="s">
        <v>19</v>
      </c>
      <c r="K14" s="67" t="str">
        <f>IFERROR(Communicative_English!E4,"Marks for the subject are not entered")</f>
        <v/>
      </c>
      <c r="L14" s="61" t="e">
        <f t="shared" si="0"/>
        <v>#VALUE!</v>
      </c>
      <c r="M14" s="133"/>
    </row>
    <row r="15" spans="1:13" ht="17.25" customHeight="1" x14ac:dyDescent="0.25">
      <c r="A15" s="23">
        <v>13</v>
      </c>
      <c r="B15" s="27" t="str">
        <f>IF(Algebra!A22=0,"",Algebra!A22)</f>
        <v/>
      </c>
      <c r="C15" s="31" t="str">
        <f>IF(Algebra!B22=0,"Enter Student details in Subject Excel sheet",Algebra!B22)</f>
        <v>Enter Student details in Subject Excel sheet</v>
      </c>
      <c r="D15" s="32">
        <f>IFERROR((IFERROR(VLOOKUP(B15,Algebra!$A$10:$C$531,3,FALSE),0)+IFERROR(VLOOKUP(B15,Geometry!$A$10:$C$531,3,FALSE),0)+IFERROR(VLOOKUP(B15,Odia_Grammar!$A$10:$C$531,3,FALSE),0)+IFERROR(VLOOKUP(B15,'Sanskrit|Hindi Grammar'!$A$10:$C$531,3,FALSE),0)+IFERROR(VLOOKUP(B15,Life_Sc!$A$10:$C$531,3,FALSE),0)+IFERROR(VLOOKUP(B15,Physical_Sc!$A$10:$C$531,3,FALSE),0)+IFERROR(VLOOKUP(B15,History_Political_Sc.!$A$10:$C$531,3,FALSE),0)+IFERROR(VLOOKUP(B15,English_Grammar!$A$10:$C$531,3,FALSE),0)+IFERROR(VLOOKUP(B15,Communicative_English!$A$10:$C$531,3,FALSE),0)+IFERROR(VLOOKUP(B15,GeographyEconomics!$A$10:$C$531,3,FALSE),0))/300,"Enter marks secured by the Student in the appeared tests in Subject sheets")</f>
        <v>0</v>
      </c>
      <c r="G15" s="144" t="s">
        <v>102</v>
      </c>
      <c r="H15" s="144"/>
      <c r="I15" s="144"/>
      <c r="J15" s="144"/>
      <c r="K15" s="144"/>
      <c r="L15" s="144"/>
      <c r="M15" s="144"/>
    </row>
    <row r="16" spans="1:13" ht="23.25" customHeight="1" x14ac:dyDescent="0.25">
      <c r="A16" s="23">
        <v>14</v>
      </c>
      <c r="B16" s="27" t="str">
        <f>IF(Algebra!A23=0,"",Algebra!A23)</f>
        <v/>
      </c>
      <c r="C16" s="31" t="str">
        <f>IF(Algebra!B23=0,"Enter Student details in Subject Excel sheet",Algebra!B23)</f>
        <v>Enter Student details in Subject Excel sheet</v>
      </c>
      <c r="D16" s="32">
        <f>IFERROR((IFERROR(VLOOKUP(B16,Algebra!$A$10:$C$531,3,FALSE),0)+IFERROR(VLOOKUP(B16,Geometry!$A$10:$C$531,3,FALSE),0)+IFERROR(VLOOKUP(B16,Odia_Grammar!$A$10:$C$531,3,FALSE),0)+IFERROR(VLOOKUP(B16,'Sanskrit|Hindi Grammar'!$A$10:$C$531,3,FALSE),0)+IFERROR(VLOOKUP(B16,Life_Sc!$A$10:$C$531,3,FALSE),0)+IFERROR(VLOOKUP(B16,Physical_Sc!$A$10:$C$531,3,FALSE),0)+IFERROR(VLOOKUP(B16,History_Political_Sc.!$A$10:$C$531,3,FALSE),0)+IFERROR(VLOOKUP(B16,English_Grammar!$A$10:$C$531,3,FALSE),0)+IFERROR(VLOOKUP(B16,Communicative_English!$A$10:$C$531,3,FALSE),0)+IFERROR(VLOOKUP(B16,GeographyEconomics!$A$10:$C$531,3,FALSE),0))/300,"Enter marks secured by the Student in the appeared tests in Subject sheets")</f>
        <v>0</v>
      </c>
      <c r="G16" s="145"/>
      <c r="H16" s="145"/>
      <c r="I16" s="145"/>
      <c r="J16" s="145"/>
      <c r="K16" s="145"/>
      <c r="L16" s="145"/>
      <c r="M16" s="145"/>
    </row>
    <row r="17" spans="1:13" ht="32.25" customHeight="1" x14ac:dyDescent="0.25">
      <c r="A17" s="23">
        <v>15</v>
      </c>
      <c r="B17" s="27" t="str">
        <f>IF(Algebra!A24=0,"",Algebra!A24)</f>
        <v/>
      </c>
      <c r="C17" s="31" t="str">
        <f>IF(Algebra!B24=0,"Enter Student details in Subject Excel sheet",Algebra!B24)</f>
        <v>Enter Student details in Subject Excel sheet</v>
      </c>
      <c r="D17" s="32">
        <f>IFERROR((IFERROR(VLOOKUP(B17,Algebra!$A$10:$C$531,3,FALSE),0)+IFERROR(VLOOKUP(B17,Geometry!$A$10:$C$531,3,FALSE),0)+IFERROR(VLOOKUP(B17,Odia_Grammar!$A$10:$C$531,3,FALSE),0)+IFERROR(VLOOKUP(B17,'Sanskrit|Hindi Grammar'!$A$10:$C$531,3,FALSE),0)+IFERROR(VLOOKUP(B17,Life_Sc!$A$10:$C$531,3,FALSE),0)+IFERROR(VLOOKUP(B17,Physical_Sc!$A$10:$C$531,3,FALSE),0)+IFERROR(VLOOKUP(B17,History_Political_Sc.!$A$10:$C$531,3,FALSE),0)+IFERROR(VLOOKUP(B17,English_Grammar!$A$10:$C$531,3,FALSE),0)+IFERROR(VLOOKUP(B17,Communicative_English!$A$10:$C$531,3,FALSE),0)+IFERROR(VLOOKUP(B17,GeographyEconomics!$A$10:$C$531,3,FALSE),0))/300,"Enter marks secured by the Student in the appeared tests in Subject sheets")</f>
        <v>0</v>
      </c>
      <c r="G17" s="69"/>
      <c r="I17" s="34"/>
    </row>
    <row r="18" spans="1:13" ht="32.25" customHeight="1" x14ac:dyDescent="0.25">
      <c r="A18" s="23">
        <v>16</v>
      </c>
      <c r="B18" s="27" t="str">
        <f>IF(Algebra!A25=0,"",Algebra!A25)</f>
        <v/>
      </c>
      <c r="C18" s="31" t="str">
        <f>IF(Algebra!B25=0,"Enter Student details in Subject Excel sheet",Algebra!B25)</f>
        <v>Enter Student details in Subject Excel sheet</v>
      </c>
      <c r="D18" s="32">
        <f>IFERROR((IFERROR(VLOOKUP(B18,Algebra!$A$10:$C$531,3,FALSE),0)+IFERROR(VLOOKUP(B18,Geometry!$A$10:$C$531,3,FALSE),0)+IFERROR(VLOOKUP(B18,Odia_Grammar!$A$10:$C$531,3,FALSE),0)+IFERROR(VLOOKUP(B18,'Sanskrit|Hindi Grammar'!$A$10:$C$531,3,FALSE),0)+IFERROR(VLOOKUP(B18,Life_Sc!$A$10:$C$531,3,FALSE),0)+IFERROR(VLOOKUP(B18,Physical_Sc!$A$10:$C$531,3,FALSE),0)+IFERROR(VLOOKUP(B18,History_Political_Sc.!$A$10:$C$531,3,FALSE),0)+IFERROR(VLOOKUP(B18,English_Grammar!$A$10:$C$531,3,FALSE),0)+IFERROR(VLOOKUP(B18,Communicative_English!$A$10:$C$531,3,FALSE),0)+IFERROR(VLOOKUP(B18,GeographyEconomics!$A$10:$C$531,3,FALSE),0))/300,"Enter marks secured by the Student in the appeared tests in Subject sheets")</f>
        <v>0</v>
      </c>
      <c r="G18" s="69"/>
      <c r="I18" s="34"/>
    </row>
    <row r="19" spans="1:13" ht="32.25" customHeight="1" x14ac:dyDescent="0.25">
      <c r="A19" s="23">
        <v>17</v>
      </c>
      <c r="B19" s="27" t="str">
        <f>IF(Algebra!A26=0,"",Algebra!A26)</f>
        <v/>
      </c>
      <c r="C19" s="31" t="str">
        <f>IF(Algebra!B26=0,"Enter Student details in Subject Excel sheet",Algebra!B26)</f>
        <v>Enter Student details in Subject Excel sheet</v>
      </c>
      <c r="D19" s="32">
        <f>IFERROR((IFERROR(VLOOKUP(B19,Algebra!$A$10:$C$531,3,FALSE),0)+IFERROR(VLOOKUP(B19,Geometry!$A$10:$C$531,3,FALSE),0)+IFERROR(VLOOKUP(B19,Odia_Grammar!$A$10:$C$531,3,FALSE),0)+IFERROR(VLOOKUP(B19,'Sanskrit|Hindi Grammar'!$A$10:$C$531,3,FALSE),0)+IFERROR(VLOOKUP(B19,Life_Sc!$A$10:$C$531,3,FALSE),0)+IFERROR(VLOOKUP(B19,Physical_Sc!$A$10:$C$531,3,FALSE),0)+IFERROR(VLOOKUP(B19,History_Political_Sc.!$A$10:$C$531,3,FALSE),0)+IFERROR(VLOOKUP(B19,English_Grammar!$A$10:$C$531,3,FALSE),0)+IFERROR(VLOOKUP(B19,Communicative_English!$A$10:$C$531,3,FALSE),0)+IFERROR(VLOOKUP(B19,GeographyEconomics!$A$10:$C$531,3,FALSE),0))/300,"Enter marks secured by the Student in the appeared tests in Subject sheets")</f>
        <v>0</v>
      </c>
      <c r="G19" s="69"/>
      <c r="I19" s="34"/>
    </row>
    <row r="20" spans="1:13" ht="32.25" customHeight="1" x14ac:dyDescent="0.25">
      <c r="A20" s="23">
        <v>18</v>
      </c>
      <c r="B20" s="27" t="str">
        <f>IF(Algebra!A27=0,"",Algebra!A27)</f>
        <v/>
      </c>
      <c r="C20" s="31" t="str">
        <f>IF(Algebra!B27=0,"Enter Student details in Subject Excel sheet",Algebra!B27)</f>
        <v>Enter Student details in Subject Excel sheet</v>
      </c>
      <c r="D20" s="32">
        <f>IFERROR((IFERROR(VLOOKUP(B20,Algebra!$A$10:$C$531,3,FALSE),0)+IFERROR(VLOOKUP(B20,Geometry!$A$10:$C$531,3,FALSE),0)+IFERROR(VLOOKUP(B20,Odia_Grammar!$A$10:$C$531,3,FALSE),0)+IFERROR(VLOOKUP(B20,'Sanskrit|Hindi Grammar'!$A$10:$C$531,3,FALSE),0)+IFERROR(VLOOKUP(B20,Life_Sc!$A$10:$C$531,3,FALSE),0)+IFERROR(VLOOKUP(B20,Physical_Sc!$A$10:$C$531,3,FALSE),0)+IFERROR(VLOOKUP(B20,History_Political_Sc.!$A$10:$C$531,3,FALSE),0)+IFERROR(VLOOKUP(B20,English_Grammar!$A$10:$C$531,3,FALSE),0)+IFERROR(VLOOKUP(B20,Communicative_English!$A$10:$C$531,3,FALSE),0)+IFERROR(VLOOKUP(B20,GeographyEconomics!$A$10:$C$531,3,FALSE),0))/300,"Enter marks secured by the Student in the appeared tests in Subject sheets")</f>
        <v>0</v>
      </c>
      <c r="G20" s="69"/>
      <c r="I20" s="34"/>
    </row>
    <row r="21" spans="1:13" ht="32.25" customHeight="1" x14ac:dyDescent="0.25">
      <c r="A21" s="23">
        <v>19</v>
      </c>
      <c r="B21" s="27" t="str">
        <f>IF(Algebra!A28=0,"",Algebra!A28)</f>
        <v/>
      </c>
      <c r="C21" s="31" t="str">
        <f>IF(Algebra!B28=0,"Enter Student details in Subject Excel sheet",Algebra!B28)</f>
        <v>Enter Student details in Subject Excel sheet</v>
      </c>
      <c r="D21" s="32">
        <f>IFERROR((IFERROR(VLOOKUP(B21,Algebra!$A$10:$C$531,3,FALSE),0)+IFERROR(VLOOKUP(B21,Geometry!$A$10:$C$531,3,FALSE),0)+IFERROR(VLOOKUP(B21,Odia_Grammar!$A$10:$C$531,3,FALSE),0)+IFERROR(VLOOKUP(B21,'Sanskrit|Hindi Grammar'!$A$10:$C$531,3,FALSE),0)+IFERROR(VLOOKUP(B21,Life_Sc!$A$10:$C$531,3,FALSE),0)+IFERROR(VLOOKUP(B21,Physical_Sc!$A$10:$C$531,3,FALSE),0)+IFERROR(VLOOKUP(B21,History_Political_Sc.!$A$10:$C$531,3,FALSE),0)+IFERROR(VLOOKUP(B21,English_Grammar!$A$10:$C$531,3,FALSE),0)+IFERROR(VLOOKUP(B21,Communicative_English!$A$10:$C$531,3,FALSE),0)+IFERROR(VLOOKUP(B21,GeographyEconomics!$A$10:$C$531,3,FALSE),0))/300,"Enter marks secured by the Student in the appeared tests in Subject sheets")</f>
        <v>0</v>
      </c>
      <c r="G21" s="69"/>
      <c r="I21" s="34"/>
    </row>
    <row r="22" spans="1:13" ht="32.25" customHeight="1" x14ac:dyDescent="0.25">
      <c r="A22" s="23">
        <v>20</v>
      </c>
      <c r="B22" s="27" t="str">
        <f>IF(Algebra!A29=0,"",Algebra!A29)</f>
        <v/>
      </c>
      <c r="C22" s="31" t="str">
        <f>IF(Algebra!B29=0,"Enter Student details in Subject Excel sheet",Algebra!B29)</f>
        <v>Enter Student details in Subject Excel sheet</v>
      </c>
      <c r="D22" s="32">
        <f>IFERROR((IFERROR(VLOOKUP(B22,Algebra!$A$10:$C$531,3,FALSE),0)+IFERROR(VLOOKUP(B22,Geometry!$A$10:$C$531,3,FALSE),0)+IFERROR(VLOOKUP(B22,Odia_Grammar!$A$10:$C$531,3,FALSE),0)+IFERROR(VLOOKUP(B22,'Sanskrit|Hindi Grammar'!$A$10:$C$531,3,FALSE),0)+IFERROR(VLOOKUP(B22,Life_Sc!$A$10:$C$531,3,FALSE),0)+IFERROR(VLOOKUP(B22,Physical_Sc!$A$10:$C$531,3,FALSE),0)+IFERROR(VLOOKUP(B22,History_Political_Sc.!$A$10:$C$531,3,FALSE),0)+IFERROR(VLOOKUP(B22,English_Grammar!$A$10:$C$531,3,FALSE),0)+IFERROR(VLOOKUP(B22,Communicative_English!$A$10:$C$531,3,FALSE),0)+IFERROR(VLOOKUP(B22,GeographyEconomics!$A$10:$C$531,3,FALSE),0))/300,"Enter marks secured by the Student in the appeared tests in Subject sheets")</f>
        <v>0</v>
      </c>
      <c r="G22" s="69"/>
      <c r="I22" s="34"/>
    </row>
    <row r="23" spans="1:13" ht="32.25" customHeight="1" x14ac:dyDescent="0.25">
      <c r="A23" s="23">
        <v>21</v>
      </c>
      <c r="B23" s="27" t="str">
        <f>IF(Algebra!A30=0,"",Algebra!A30)</f>
        <v/>
      </c>
      <c r="C23" s="31" t="str">
        <f>IF(Algebra!B30=0,"Enter Student details in Subject Excel sheet",Algebra!B30)</f>
        <v>Enter Student details in Subject Excel sheet</v>
      </c>
      <c r="D23" s="32">
        <f>IFERROR((IFERROR(VLOOKUP(B23,Algebra!$A$10:$C$531,3,FALSE),0)+IFERROR(VLOOKUP(B23,Geometry!$A$10:$C$531,3,FALSE),0)+IFERROR(VLOOKUP(B23,Odia_Grammar!$A$10:$C$531,3,FALSE),0)+IFERROR(VLOOKUP(B23,'Sanskrit|Hindi Grammar'!$A$10:$C$531,3,FALSE),0)+IFERROR(VLOOKUP(B23,Life_Sc!$A$10:$C$531,3,FALSE),0)+IFERROR(VLOOKUP(B23,Physical_Sc!$A$10:$C$531,3,FALSE),0)+IFERROR(VLOOKUP(B23,History_Political_Sc.!$A$10:$C$531,3,FALSE),0)+IFERROR(VLOOKUP(B23,English_Grammar!$A$10:$C$531,3,FALSE),0)+IFERROR(VLOOKUP(B23,Communicative_English!$A$10:$C$531,3,FALSE),0)+IFERROR(VLOOKUP(B23,GeographyEconomics!$A$10:$C$531,3,FALSE),0))/300,"Enter marks secured by the Student in the appeared tests in Subject sheets")</f>
        <v>0</v>
      </c>
      <c r="G23" s="69"/>
      <c r="I23" s="34"/>
    </row>
    <row r="24" spans="1:13" ht="32.25" customHeight="1" x14ac:dyDescent="0.25">
      <c r="A24" s="23">
        <v>22</v>
      </c>
      <c r="B24" s="27" t="str">
        <f>IF(Algebra!A31=0,"",Algebra!A31)</f>
        <v/>
      </c>
      <c r="C24" s="31" t="str">
        <f>IF(Algebra!B31=0,"Enter Student details in Subject Excel sheet",Algebra!B31)</f>
        <v>Enter Student details in Subject Excel sheet</v>
      </c>
      <c r="D24" s="32">
        <f>IFERROR((IFERROR(VLOOKUP(B24,Algebra!$A$10:$C$531,3,FALSE),0)+IFERROR(VLOOKUP(B24,Geometry!$A$10:$C$531,3,FALSE),0)+IFERROR(VLOOKUP(B24,Odia_Grammar!$A$10:$C$531,3,FALSE),0)+IFERROR(VLOOKUP(B24,'Sanskrit|Hindi Grammar'!$A$10:$C$531,3,FALSE),0)+IFERROR(VLOOKUP(B24,Life_Sc!$A$10:$C$531,3,FALSE),0)+IFERROR(VLOOKUP(B24,Physical_Sc!$A$10:$C$531,3,FALSE),0)+IFERROR(VLOOKUP(B24,History_Political_Sc.!$A$10:$C$531,3,FALSE),0)+IFERROR(VLOOKUP(B24,English_Grammar!$A$10:$C$531,3,FALSE),0)+IFERROR(VLOOKUP(B24,Communicative_English!$A$10:$C$531,3,FALSE),0)+IFERROR(VLOOKUP(B24,GeographyEconomics!$A$10:$C$531,3,FALSE),0))/300,"Enter marks secured by the Student in the appeared tests in Subject sheets")</f>
        <v>0</v>
      </c>
      <c r="G24" s="69"/>
      <c r="I24" s="34"/>
    </row>
    <row r="25" spans="1:13" ht="32.25" customHeight="1" x14ac:dyDescent="0.25">
      <c r="A25" s="23">
        <v>23</v>
      </c>
      <c r="B25" s="27" t="str">
        <f>IF(Algebra!A32=0,"",Algebra!A32)</f>
        <v/>
      </c>
      <c r="C25" s="31" t="str">
        <f>IF(Algebra!B32=0,"Enter Student details in Subject Excel sheet",Algebra!B32)</f>
        <v>Enter Student details in Subject Excel sheet</v>
      </c>
      <c r="D25" s="32">
        <f>IFERROR((IFERROR(VLOOKUP(B25,Algebra!$A$10:$C$531,3,FALSE),0)+IFERROR(VLOOKUP(B25,Geometry!$A$10:$C$531,3,FALSE),0)+IFERROR(VLOOKUP(B25,Odia_Grammar!$A$10:$C$531,3,FALSE),0)+IFERROR(VLOOKUP(B25,'Sanskrit|Hindi Grammar'!$A$10:$C$531,3,FALSE),0)+IFERROR(VLOOKUP(B25,Life_Sc!$A$10:$C$531,3,FALSE),0)+IFERROR(VLOOKUP(B25,Physical_Sc!$A$10:$C$531,3,FALSE),0)+IFERROR(VLOOKUP(B25,History_Political_Sc.!$A$10:$C$531,3,FALSE),0)+IFERROR(VLOOKUP(B25,English_Grammar!$A$10:$C$531,3,FALSE),0)+IFERROR(VLOOKUP(B25,Communicative_English!$A$10:$C$531,3,FALSE),0)+IFERROR(VLOOKUP(B25,GeographyEconomics!$A$10:$C$531,3,FALSE),0))/300,"Enter marks secured by the Student in the appeared tests in Subject sheets")</f>
        <v>0</v>
      </c>
      <c r="G25" s="69"/>
      <c r="I25" s="34"/>
    </row>
    <row r="26" spans="1:13" ht="32.25" customHeight="1" x14ac:dyDescent="0.25">
      <c r="A26" s="23">
        <v>24</v>
      </c>
      <c r="B26" s="27" t="str">
        <f>IF(Algebra!A33=0,"",Algebra!A33)</f>
        <v/>
      </c>
      <c r="C26" s="31" t="str">
        <f>IF(Algebra!B33=0,"Enter Student details in Subject Excel sheet",Algebra!B33)</f>
        <v>Enter Student details in Subject Excel sheet</v>
      </c>
      <c r="D26" s="32">
        <f>IFERROR((IFERROR(VLOOKUP(B26,Algebra!$A$10:$C$531,3,FALSE),0)+IFERROR(VLOOKUP(B26,Geometry!$A$10:$C$531,3,FALSE),0)+IFERROR(VLOOKUP(B26,Odia_Grammar!$A$10:$C$531,3,FALSE),0)+IFERROR(VLOOKUP(B26,'Sanskrit|Hindi Grammar'!$A$10:$C$531,3,FALSE),0)+IFERROR(VLOOKUP(B26,Life_Sc!$A$10:$C$531,3,FALSE),0)+IFERROR(VLOOKUP(B26,Physical_Sc!$A$10:$C$531,3,FALSE),0)+IFERROR(VLOOKUP(B26,History_Political_Sc.!$A$10:$C$531,3,FALSE),0)+IFERROR(VLOOKUP(B26,English_Grammar!$A$10:$C$531,3,FALSE),0)+IFERROR(VLOOKUP(B26,Communicative_English!$A$10:$C$531,3,FALSE),0)+IFERROR(VLOOKUP(B26,GeographyEconomics!$A$10:$C$531,3,FALSE),0))/300,"Enter marks secured by the Student in the appeared tests in Subject sheets")</f>
        <v>0</v>
      </c>
      <c r="G26" s="69"/>
      <c r="I26" s="34"/>
    </row>
    <row r="27" spans="1:13" ht="32.25" customHeight="1" x14ac:dyDescent="0.25">
      <c r="A27" s="23">
        <v>25</v>
      </c>
      <c r="B27" s="27" t="str">
        <f>IF(Algebra!A34=0,"",Algebra!A34)</f>
        <v/>
      </c>
      <c r="C27" s="31" t="str">
        <f>IF(Algebra!B34=0,"Enter Student details in Subject Excel sheet",Algebra!B34)</f>
        <v>Enter Student details in Subject Excel sheet</v>
      </c>
      <c r="D27" s="32">
        <f>IFERROR((IFERROR(VLOOKUP(B27,Algebra!$A$10:$C$531,3,FALSE),0)+IFERROR(VLOOKUP(B27,Geometry!$A$10:$C$531,3,FALSE),0)+IFERROR(VLOOKUP(B27,Odia_Grammar!$A$10:$C$531,3,FALSE),0)+IFERROR(VLOOKUP(B27,'Sanskrit|Hindi Grammar'!$A$10:$C$531,3,FALSE),0)+IFERROR(VLOOKUP(B27,Life_Sc!$A$10:$C$531,3,FALSE),0)+IFERROR(VLOOKUP(B27,Physical_Sc!$A$10:$C$531,3,FALSE),0)+IFERROR(VLOOKUP(B27,History_Political_Sc.!$A$10:$C$531,3,FALSE),0)+IFERROR(VLOOKUP(B27,English_Grammar!$A$10:$C$531,3,FALSE),0)+IFERROR(VLOOKUP(B27,Communicative_English!$A$10:$C$531,3,FALSE),0)+IFERROR(VLOOKUP(B27,GeographyEconomics!$A$10:$C$531,3,FALSE),0))/300,"Enter marks secured by the Student in the appeared tests in Subject sheets")</f>
        <v>0</v>
      </c>
      <c r="G27" s="69"/>
    </row>
    <row r="28" spans="1:13" ht="32.25" customHeight="1" x14ac:dyDescent="0.25">
      <c r="A28" s="23">
        <v>26</v>
      </c>
      <c r="B28" s="27" t="str">
        <f>IF(Algebra!A35=0,"",Algebra!A35)</f>
        <v/>
      </c>
      <c r="C28" s="31" t="str">
        <f>IF(Algebra!B35=0,"Enter Student details in Subject Excel sheet",Algebra!B35)</f>
        <v>Enter Student details in Subject Excel sheet</v>
      </c>
      <c r="D28" s="32">
        <f>IFERROR((IFERROR(VLOOKUP(B28,Algebra!$A$10:$C$531,3,FALSE),0)+IFERROR(VLOOKUP(B28,Geometry!$A$10:$C$531,3,FALSE),0)+IFERROR(VLOOKUP(B28,Odia_Grammar!$A$10:$C$531,3,FALSE),0)+IFERROR(VLOOKUP(B28,'Sanskrit|Hindi Grammar'!$A$10:$C$531,3,FALSE),0)+IFERROR(VLOOKUP(B28,Life_Sc!$A$10:$C$531,3,FALSE),0)+IFERROR(VLOOKUP(B28,Physical_Sc!$A$10:$C$531,3,FALSE),0)+IFERROR(VLOOKUP(B28,History_Political_Sc.!$A$10:$C$531,3,FALSE),0)+IFERROR(VLOOKUP(B28,English_Grammar!$A$10:$C$531,3,FALSE),0)+IFERROR(VLOOKUP(B28,Communicative_English!$A$10:$C$531,3,FALSE),0)+IFERROR(VLOOKUP(B28,GeographyEconomics!$A$10:$C$531,3,FALSE),0))/300,"Enter marks secured by the Student in the appeared tests in Subject sheets")</f>
        <v>0</v>
      </c>
      <c r="G28" s="69"/>
    </row>
    <row r="29" spans="1:13" ht="32.25" customHeight="1" x14ac:dyDescent="0.25">
      <c r="A29" s="23">
        <v>27</v>
      </c>
      <c r="B29" s="27" t="str">
        <f>IF(Algebra!A36=0,"",Algebra!A36)</f>
        <v/>
      </c>
      <c r="C29" s="31" t="str">
        <f>IF(Algebra!B36=0,"Enter Student details in Subject Excel sheet",Algebra!B36)</f>
        <v>Enter Student details in Subject Excel sheet</v>
      </c>
      <c r="D29" s="32">
        <f>IFERROR((IFERROR(VLOOKUP(B29,Algebra!$A$10:$C$531,3,FALSE),0)+IFERROR(VLOOKUP(B29,Geometry!$A$10:$C$531,3,FALSE),0)+IFERROR(VLOOKUP(B29,Odia_Grammar!$A$10:$C$531,3,FALSE),0)+IFERROR(VLOOKUP(B29,'Sanskrit|Hindi Grammar'!$A$10:$C$531,3,FALSE),0)+IFERROR(VLOOKUP(B29,Life_Sc!$A$10:$C$531,3,FALSE),0)+IFERROR(VLOOKUP(B29,Physical_Sc!$A$10:$C$531,3,FALSE),0)+IFERROR(VLOOKUP(B29,History_Political_Sc.!$A$10:$C$531,3,FALSE),0)+IFERROR(VLOOKUP(B29,English_Grammar!$A$10:$C$531,3,FALSE),0)+IFERROR(VLOOKUP(B29,Communicative_English!$A$10:$C$531,3,FALSE),0)+IFERROR(VLOOKUP(B29,GeographyEconomics!$A$10:$C$531,3,FALSE),0))/300,"Enter marks secured by the Student in the appeared tests in Subject sheets")</f>
        <v>0</v>
      </c>
      <c r="G29" s="69"/>
      <c r="H29" s="70"/>
      <c r="I29" s="69"/>
      <c r="J29" s="69"/>
      <c r="K29" s="69"/>
      <c r="L29" s="69"/>
      <c r="M29" s="69"/>
    </row>
    <row r="30" spans="1:13" ht="32.25" customHeight="1" x14ac:dyDescent="0.25">
      <c r="A30" s="23">
        <v>28</v>
      </c>
      <c r="B30" s="27" t="str">
        <f>IF(Algebra!A37=0,"",Algebra!A37)</f>
        <v/>
      </c>
      <c r="C30" s="31" t="str">
        <f>IF(Algebra!B37=0,"Enter Student details in Subject Excel sheet",Algebra!B37)</f>
        <v>Enter Student details in Subject Excel sheet</v>
      </c>
      <c r="D30" s="32">
        <f>IFERROR((IFERROR(VLOOKUP(B30,Algebra!$A$10:$C$531,3,FALSE),0)+IFERROR(VLOOKUP(B30,Geometry!$A$10:$C$531,3,FALSE),0)+IFERROR(VLOOKUP(B30,Odia_Grammar!$A$10:$C$531,3,FALSE),0)+IFERROR(VLOOKUP(B30,'Sanskrit|Hindi Grammar'!$A$10:$C$531,3,FALSE),0)+IFERROR(VLOOKUP(B30,Life_Sc!$A$10:$C$531,3,FALSE),0)+IFERROR(VLOOKUP(B30,Physical_Sc!$A$10:$C$531,3,FALSE),0)+IFERROR(VLOOKUP(B30,History_Political_Sc.!$A$10:$C$531,3,FALSE),0)+IFERROR(VLOOKUP(B30,English_Grammar!$A$10:$C$531,3,FALSE),0)+IFERROR(VLOOKUP(B30,Communicative_English!$A$10:$C$531,3,FALSE),0)+IFERROR(VLOOKUP(B30,GeographyEconomics!$A$10:$C$531,3,FALSE),0))/300,"Enter marks secured by the Student in the appeared tests in Subject sheets")</f>
        <v>0</v>
      </c>
      <c r="G30" s="69"/>
      <c r="H30" s="70"/>
      <c r="I30" s="69"/>
      <c r="J30" s="69"/>
      <c r="K30" s="69"/>
      <c r="L30" s="69"/>
      <c r="M30" s="69"/>
    </row>
    <row r="31" spans="1:13" ht="32.25" customHeight="1" x14ac:dyDescent="0.25">
      <c r="A31" s="23">
        <v>29</v>
      </c>
      <c r="B31" s="27" t="str">
        <f>IF(Algebra!A38=0,"",Algebra!A38)</f>
        <v/>
      </c>
      <c r="C31" s="31" t="str">
        <f>IF(Algebra!B38=0,"Enter Student details in Subject Excel sheet",Algebra!B38)</f>
        <v>Enter Student details in Subject Excel sheet</v>
      </c>
      <c r="D31" s="32">
        <f>IFERROR((IFERROR(VLOOKUP(B31,Algebra!$A$10:$C$531,3,FALSE),0)+IFERROR(VLOOKUP(B31,Geometry!$A$10:$C$531,3,FALSE),0)+IFERROR(VLOOKUP(B31,Odia_Grammar!$A$10:$C$531,3,FALSE),0)+IFERROR(VLOOKUP(B31,'Sanskrit|Hindi Grammar'!$A$10:$C$531,3,FALSE),0)+IFERROR(VLOOKUP(B31,Life_Sc!$A$10:$C$531,3,FALSE),0)+IFERROR(VLOOKUP(B31,Physical_Sc!$A$10:$C$531,3,FALSE),0)+IFERROR(VLOOKUP(B31,History_Political_Sc.!$A$10:$C$531,3,FALSE),0)+IFERROR(VLOOKUP(B31,English_Grammar!$A$10:$C$531,3,FALSE),0)+IFERROR(VLOOKUP(B31,Communicative_English!$A$10:$C$531,3,FALSE),0)+IFERROR(VLOOKUP(B31,GeographyEconomics!$A$10:$C$531,3,FALSE),0))/300,"Enter marks secured by the Student in the appeared tests in Subject sheets")</f>
        <v>0</v>
      </c>
      <c r="G31" s="69"/>
      <c r="H31" s="69"/>
      <c r="I31" s="69"/>
      <c r="J31" s="69"/>
      <c r="K31" s="69"/>
      <c r="L31" s="69"/>
      <c r="M31" s="69"/>
    </row>
    <row r="32" spans="1:13" ht="32.25" customHeight="1" x14ac:dyDescent="0.25">
      <c r="A32" s="23">
        <v>30</v>
      </c>
      <c r="B32" s="27" t="str">
        <f>IF(Algebra!A39=0,"",Algebra!A39)</f>
        <v/>
      </c>
      <c r="C32" s="31" t="str">
        <f>IF(Algebra!B39=0,"Enter Student details in Subject Excel sheet",Algebra!B39)</f>
        <v>Enter Student details in Subject Excel sheet</v>
      </c>
      <c r="D32" s="32">
        <f>IFERROR((IFERROR(VLOOKUP(B32,Algebra!$A$10:$C$531,3,FALSE),0)+IFERROR(VLOOKUP(B32,Geometry!$A$10:$C$531,3,FALSE),0)+IFERROR(VLOOKUP(B32,Odia_Grammar!$A$10:$C$531,3,FALSE),0)+IFERROR(VLOOKUP(B32,'Sanskrit|Hindi Grammar'!$A$10:$C$531,3,FALSE),0)+IFERROR(VLOOKUP(B32,Life_Sc!$A$10:$C$531,3,FALSE),0)+IFERROR(VLOOKUP(B32,Physical_Sc!$A$10:$C$531,3,FALSE),0)+IFERROR(VLOOKUP(B32,History_Political_Sc.!$A$10:$C$531,3,FALSE),0)+IFERROR(VLOOKUP(B32,English_Grammar!$A$10:$C$531,3,FALSE),0)+IFERROR(VLOOKUP(B32,Communicative_English!$A$10:$C$531,3,FALSE),0)+IFERROR(VLOOKUP(B32,GeographyEconomics!$A$10:$C$531,3,FALSE),0))/300,"Enter marks secured by the Student in the appeared tests in Subject sheets")</f>
        <v>0</v>
      </c>
      <c r="G32" s="69"/>
      <c r="H32" s="70"/>
      <c r="I32" s="69"/>
      <c r="J32" s="69"/>
      <c r="K32" s="69"/>
      <c r="L32" s="69"/>
      <c r="M32" s="69"/>
    </row>
    <row r="33" spans="1:13" ht="32.25" customHeight="1" thickBot="1" x14ac:dyDescent="0.3">
      <c r="A33" s="23">
        <v>31</v>
      </c>
      <c r="B33" s="27" t="str">
        <f>IF(Algebra!A40=0,"",Algebra!A40)</f>
        <v/>
      </c>
      <c r="C33" s="31" t="str">
        <f>IF(Algebra!B40=0,"Enter Student details in Subject Excel sheet",Algebra!B40)</f>
        <v>Enter Student details in Subject Excel sheet</v>
      </c>
      <c r="D33" s="32">
        <f>IFERROR((IFERROR(VLOOKUP(B33,Algebra!$A$10:$C$531,3,FALSE),0)+IFERROR(VLOOKUP(B33,Geometry!$A$10:$C$531,3,FALSE),0)+IFERROR(VLOOKUP(B33,Odia_Grammar!$A$10:$C$531,3,FALSE),0)+IFERROR(VLOOKUP(B33,'Sanskrit|Hindi Grammar'!$A$10:$C$531,3,FALSE),0)+IFERROR(VLOOKUP(B33,Life_Sc!$A$10:$C$531,3,FALSE),0)+IFERROR(VLOOKUP(B33,Physical_Sc!$A$10:$C$531,3,FALSE),0)+IFERROR(VLOOKUP(B33,History_Political_Sc.!$A$10:$C$531,3,FALSE),0)+IFERROR(VLOOKUP(B33,English_Grammar!$A$10:$C$531,3,FALSE),0)+IFERROR(VLOOKUP(B33,Communicative_English!$A$10:$C$531,3,FALSE),0)+IFERROR(VLOOKUP(B33,GeographyEconomics!$A$10:$C$531,3,FALSE),0))/300,"Enter marks secured by the Student in the appeared tests in Subject sheets")</f>
        <v>0</v>
      </c>
      <c r="G33" s="69"/>
      <c r="H33" s="70"/>
      <c r="I33" s="69"/>
      <c r="J33" s="69"/>
      <c r="K33" s="69"/>
      <c r="L33" s="69"/>
      <c r="M33" s="69"/>
    </row>
    <row r="34" spans="1:13" ht="32.25" customHeight="1" x14ac:dyDescent="0.25">
      <c r="A34" s="23">
        <v>32</v>
      </c>
      <c r="B34" s="27" t="str">
        <f>IF(Algebra!A41=0,"",Algebra!A41)</f>
        <v/>
      </c>
      <c r="C34" s="31" t="str">
        <f>IF(Algebra!B41=0,"Enter Student details in Subject Excel sheet",Algebra!B41)</f>
        <v>Enter Student details in Subject Excel sheet</v>
      </c>
      <c r="D34" s="32">
        <f>IFERROR((IFERROR(VLOOKUP(B34,Algebra!$A$10:$C$531,3,FALSE),0)+IFERROR(VLOOKUP(B34,Geometry!$A$10:$C$531,3,FALSE),0)+IFERROR(VLOOKUP(B34,Odia_Grammar!$A$10:$C$531,3,FALSE),0)+IFERROR(VLOOKUP(B34,'Sanskrit|Hindi Grammar'!$A$10:$C$531,3,FALSE),0)+IFERROR(VLOOKUP(B34,Life_Sc!$A$10:$C$531,3,FALSE),0)+IFERROR(VLOOKUP(B34,Physical_Sc!$A$10:$C$531,3,FALSE),0)+IFERROR(VLOOKUP(B34,History_Political_Sc.!$A$10:$C$531,3,FALSE),0)+IFERROR(VLOOKUP(B34,English_Grammar!$A$10:$C$531,3,FALSE),0)+IFERROR(VLOOKUP(B34,Communicative_English!$A$10:$C$531,3,FALSE),0)+IFERROR(VLOOKUP(B34,GeographyEconomics!$A$10:$C$531,3,FALSE),0))/300,"Enter marks secured by the Student in the appeared tests in Subject sheets")</f>
        <v>0</v>
      </c>
      <c r="G34" s="128" t="s">
        <v>102</v>
      </c>
      <c r="H34" s="128"/>
      <c r="I34" s="128"/>
      <c r="J34" s="128"/>
      <c r="K34" s="128"/>
      <c r="L34" s="69"/>
      <c r="M34" s="69"/>
    </row>
    <row r="35" spans="1:13" ht="32.25" customHeight="1" x14ac:dyDescent="0.25">
      <c r="A35" s="23">
        <v>33</v>
      </c>
      <c r="B35" s="27" t="str">
        <f>IF(Algebra!A42=0,"",Algebra!A42)</f>
        <v/>
      </c>
      <c r="C35" s="31" t="str">
        <f>IF(Algebra!B42=0,"Enter Student details in Subject Excel sheet",Algebra!B42)</f>
        <v>Enter Student details in Subject Excel sheet</v>
      </c>
      <c r="D35" s="32">
        <f>IFERROR((IFERROR(VLOOKUP(B35,Algebra!$A$10:$C$531,3,FALSE),0)+IFERROR(VLOOKUP(B35,Geometry!$A$10:$C$531,3,FALSE),0)+IFERROR(VLOOKUP(B35,Odia_Grammar!$A$10:$C$531,3,FALSE),0)+IFERROR(VLOOKUP(B35,'Sanskrit|Hindi Grammar'!$A$10:$C$531,3,FALSE),0)+IFERROR(VLOOKUP(B35,Life_Sc!$A$10:$C$531,3,FALSE),0)+IFERROR(VLOOKUP(B35,Physical_Sc!$A$10:$C$531,3,FALSE),0)+IFERROR(VLOOKUP(B35,History_Political_Sc.!$A$10:$C$531,3,FALSE),0)+IFERROR(VLOOKUP(B35,English_Grammar!$A$10:$C$531,3,FALSE),0)+IFERROR(VLOOKUP(B35,Communicative_English!$A$10:$C$531,3,FALSE),0)+IFERROR(VLOOKUP(B35,GeographyEconomics!$A$10:$C$531,3,FALSE),0))/300,"Enter marks secured by the Student in the appeared tests in Subject sheets")</f>
        <v>0</v>
      </c>
      <c r="G35" s="129"/>
      <c r="H35" s="129"/>
      <c r="I35" s="129"/>
      <c r="J35" s="129"/>
      <c r="K35" s="129"/>
      <c r="L35" s="69"/>
      <c r="M35" s="69"/>
    </row>
    <row r="36" spans="1:13" ht="32.25" customHeight="1" x14ac:dyDescent="0.25">
      <c r="A36" s="23">
        <v>34</v>
      </c>
      <c r="B36" s="27" t="str">
        <f>IF(Algebra!A43=0,"",Algebra!A43)</f>
        <v/>
      </c>
      <c r="C36" s="31" t="str">
        <f>IF(Algebra!B43=0,"Enter Student details in Subject Excel sheet",Algebra!B43)</f>
        <v>Enter Student details in Subject Excel sheet</v>
      </c>
      <c r="D36" s="32">
        <f>IFERROR((IFERROR(VLOOKUP(B36,Algebra!$A$10:$C$531,3,FALSE),0)+IFERROR(VLOOKUP(B36,Geometry!$A$10:$C$531,3,FALSE),0)+IFERROR(VLOOKUP(B36,Odia_Grammar!$A$10:$C$531,3,FALSE),0)+IFERROR(VLOOKUP(B36,'Sanskrit|Hindi Grammar'!$A$10:$C$531,3,FALSE),0)+IFERROR(VLOOKUP(B36,Life_Sc!$A$10:$C$531,3,FALSE),0)+IFERROR(VLOOKUP(B36,Physical_Sc!$A$10:$C$531,3,FALSE),0)+IFERROR(VLOOKUP(B36,History_Political_Sc.!$A$10:$C$531,3,FALSE),0)+IFERROR(VLOOKUP(B36,English_Grammar!$A$10:$C$531,3,FALSE),0)+IFERROR(VLOOKUP(B36,Communicative_English!$A$10:$C$531,3,FALSE),0)+IFERROR(VLOOKUP(B36,GeographyEconomics!$A$10:$C$531,3,FALSE),0))/300,"Enter marks secured by the Student in the appeared tests in Subject sheets")</f>
        <v>0</v>
      </c>
      <c r="G36" s="69"/>
      <c r="H36" s="70"/>
      <c r="I36" s="69"/>
      <c r="J36" s="69"/>
      <c r="K36" s="69"/>
      <c r="L36" s="69"/>
      <c r="M36" s="69"/>
    </row>
    <row r="37" spans="1:13" ht="32.25" customHeight="1" x14ac:dyDescent="0.25">
      <c r="A37" s="23">
        <v>35</v>
      </c>
      <c r="B37" s="27" t="str">
        <f>IF(Algebra!A44=0,"",Algebra!A44)</f>
        <v/>
      </c>
      <c r="C37" s="31" t="str">
        <f>IF(Algebra!B44=0,"Enter Student details in Subject Excel sheet",Algebra!B44)</f>
        <v>Enter Student details in Subject Excel sheet</v>
      </c>
      <c r="D37" s="32">
        <f>IFERROR((IFERROR(VLOOKUP(B37,Algebra!$A$10:$C$531,3,FALSE),0)+IFERROR(VLOOKUP(B37,Geometry!$A$10:$C$531,3,FALSE),0)+IFERROR(VLOOKUP(B37,Odia_Grammar!$A$10:$C$531,3,FALSE),0)+IFERROR(VLOOKUP(B37,'Sanskrit|Hindi Grammar'!$A$10:$C$531,3,FALSE),0)+IFERROR(VLOOKUP(B37,Life_Sc!$A$10:$C$531,3,FALSE),0)+IFERROR(VLOOKUP(B37,Physical_Sc!$A$10:$C$531,3,FALSE),0)+IFERROR(VLOOKUP(B37,History_Political_Sc.!$A$10:$C$531,3,FALSE),0)+IFERROR(VLOOKUP(B37,English_Grammar!$A$10:$C$531,3,FALSE),0)+IFERROR(VLOOKUP(B37,Communicative_English!$A$10:$C$531,3,FALSE),0)+IFERROR(VLOOKUP(B37,GeographyEconomics!$A$10:$C$531,3,FALSE),0))/300,"Enter marks secured by the Student in the appeared tests in Subject sheets")</f>
        <v>0</v>
      </c>
      <c r="G37" s="69"/>
      <c r="H37" s="70"/>
      <c r="I37" s="69"/>
      <c r="J37" s="69"/>
      <c r="K37" s="69"/>
      <c r="L37" s="69"/>
      <c r="M37" s="69"/>
    </row>
    <row r="38" spans="1:13" ht="32.25" customHeight="1" x14ac:dyDescent="0.25">
      <c r="A38" s="23">
        <v>36</v>
      </c>
      <c r="B38" s="27" t="str">
        <f>IF(Algebra!A45=0,"",Algebra!A45)</f>
        <v/>
      </c>
      <c r="C38" s="31" t="str">
        <f>IF(Algebra!B45=0,"Enter Student details in Subject Excel sheet",Algebra!B45)</f>
        <v>Enter Student details in Subject Excel sheet</v>
      </c>
      <c r="D38" s="32">
        <f>IFERROR((IFERROR(VLOOKUP(B38,Algebra!$A$10:$C$531,3,FALSE),0)+IFERROR(VLOOKUP(B38,Geometry!$A$10:$C$531,3,FALSE),0)+IFERROR(VLOOKUP(B38,Odia_Grammar!$A$10:$C$531,3,FALSE),0)+IFERROR(VLOOKUP(B38,'Sanskrit|Hindi Grammar'!$A$10:$C$531,3,FALSE),0)+IFERROR(VLOOKUP(B38,Life_Sc!$A$10:$C$531,3,FALSE),0)+IFERROR(VLOOKUP(B38,Physical_Sc!$A$10:$C$531,3,FALSE),0)+IFERROR(VLOOKUP(B38,History_Political_Sc.!$A$10:$C$531,3,FALSE),0)+IFERROR(VLOOKUP(B38,English_Grammar!$A$10:$C$531,3,FALSE),0)+IFERROR(VLOOKUP(B38,Communicative_English!$A$10:$C$531,3,FALSE),0)+IFERROR(VLOOKUP(B38,GeographyEconomics!$A$10:$C$531,3,FALSE),0))/300,"Enter marks secured by the Student in the appeared tests in Subject sheets")</f>
        <v>0</v>
      </c>
      <c r="G38" s="69"/>
      <c r="H38" s="70"/>
      <c r="I38" s="69"/>
      <c r="J38" s="69"/>
      <c r="K38" s="69"/>
      <c r="L38" s="69"/>
      <c r="M38" s="69"/>
    </row>
    <row r="39" spans="1:13" ht="32.25" customHeight="1" x14ac:dyDescent="0.25">
      <c r="A39" s="23">
        <v>37</v>
      </c>
      <c r="B39" s="27" t="str">
        <f>IF(Algebra!A46=0,"",Algebra!A46)</f>
        <v/>
      </c>
      <c r="C39" s="31" t="str">
        <f>IF(Algebra!B46=0,"Enter Student details in Subject Excel sheet",Algebra!B46)</f>
        <v>Enter Student details in Subject Excel sheet</v>
      </c>
      <c r="D39" s="32">
        <f>IFERROR((IFERROR(VLOOKUP(B39,Algebra!$A$10:$C$531,3,FALSE),0)+IFERROR(VLOOKUP(B39,Geometry!$A$10:$C$531,3,FALSE),0)+IFERROR(VLOOKUP(B39,Odia_Grammar!$A$10:$C$531,3,FALSE),0)+IFERROR(VLOOKUP(B39,'Sanskrit|Hindi Grammar'!$A$10:$C$531,3,FALSE),0)+IFERROR(VLOOKUP(B39,Life_Sc!$A$10:$C$531,3,FALSE),0)+IFERROR(VLOOKUP(B39,Physical_Sc!$A$10:$C$531,3,FALSE),0)+IFERROR(VLOOKUP(B39,History_Political_Sc.!$A$10:$C$531,3,FALSE),0)+IFERROR(VLOOKUP(B39,English_Grammar!$A$10:$C$531,3,FALSE),0)+IFERROR(VLOOKUP(B39,Communicative_English!$A$10:$C$531,3,FALSE),0)+IFERROR(VLOOKUP(B39,GeographyEconomics!$A$10:$C$531,3,FALSE),0))/300,"Enter marks secured by the Student in the appeared tests in Subject sheets")</f>
        <v>0</v>
      </c>
      <c r="G39" s="69"/>
      <c r="H39" s="70"/>
      <c r="I39" s="69"/>
      <c r="J39" s="69"/>
      <c r="K39" s="69"/>
      <c r="L39" s="69"/>
      <c r="M39" s="69"/>
    </row>
    <row r="40" spans="1:13" ht="32.25" customHeight="1" x14ac:dyDescent="0.25">
      <c r="A40" s="23">
        <v>38</v>
      </c>
      <c r="B40" s="27" t="str">
        <f>IF(Algebra!A47=0,"",Algebra!A47)</f>
        <v/>
      </c>
      <c r="C40" s="31" t="str">
        <f>IF(Algebra!B47=0,"Enter Student details in Subject Excel sheet",Algebra!B47)</f>
        <v>Enter Student details in Subject Excel sheet</v>
      </c>
      <c r="D40" s="32">
        <f>IFERROR((IFERROR(VLOOKUP(B40,Algebra!$A$10:$C$531,3,FALSE),0)+IFERROR(VLOOKUP(B40,Geometry!$A$10:$C$531,3,FALSE),0)+IFERROR(VLOOKUP(B40,Odia_Grammar!$A$10:$C$531,3,FALSE),0)+IFERROR(VLOOKUP(B40,'Sanskrit|Hindi Grammar'!$A$10:$C$531,3,FALSE),0)+IFERROR(VLOOKUP(B40,Life_Sc!$A$10:$C$531,3,FALSE),0)+IFERROR(VLOOKUP(B40,Physical_Sc!$A$10:$C$531,3,FALSE),0)+IFERROR(VLOOKUP(B40,History_Political_Sc.!$A$10:$C$531,3,FALSE),0)+IFERROR(VLOOKUP(B40,English_Grammar!$A$10:$C$531,3,FALSE),0)+IFERROR(VLOOKUP(B40,Communicative_English!$A$10:$C$531,3,FALSE),0)+IFERROR(VLOOKUP(B40,GeographyEconomics!$A$10:$C$531,3,FALSE),0))/300,"Enter marks secured by the Student in the appeared tests in Subject sheets")</f>
        <v>0</v>
      </c>
      <c r="G40" s="69"/>
      <c r="H40" s="70"/>
      <c r="I40" s="69"/>
      <c r="J40" s="69"/>
      <c r="K40" s="69"/>
      <c r="L40" s="69"/>
      <c r="M40" s="69"/>
    </row>
    <row r="41" spans="1:13" ht="32.25" customHeight="1" x14ac:dyDescent="0.25">
      <c r="A41" s="23">
        <v>39</v>
      </c>
      <c r="B41" s="27" t="str">
        <f>IF(Algebra!A48=0,"",Algebra!A48)</f>
        <v/>
      </c>
      <c r="C41" s="31" t="str">
        <f>IF(Algebra!B48=0,"Enter Student details in Subject Excel sheet",Algebra!B48)</f>
        <v>Enter Student details in Subject Excel sheet</v>
      </c>
      <c r="D41" s="32">
        <f>IFERROR((IFERROR(VLOOKUP(B41,Algebra!$A$10:$C$531,3,FALSE),0)+IFERROR(VLOOKUP(B41,Geometry!$A$10:$C$531,3,FALSE),0)+IFERROR(VLOOKUP(B41,Odia_Grammar!$A$10:$C$531,3,FALSE),0)+IFERROR(VLOOKUP(B41,'Sanskrit|Hindi Grammar'!$A$10:$C$531,3,FALSE),0)+IFERROR(VLOOKUP(B41,Life_Sc!$A$10:$C$531,3,FALSE),0)+IFERROR(VLOOKUP(B41,Physical_Sc!$A$10:$C$531,3,FALSE),0)+IFERROR(VLOOKUP(B41,History_Political_Sc.!$A$10:$C$531,3,FALSE),0)+IFERROR(VLOOKUP(B41,English_Grammar!$A$10:$C$531,3,FALSE),0)+IFERROR(VLOOKUP(B41,Communicative_English!$A$10:$C$531,3,FALSE),0)+IFERROR(VLOOKUP(B41,GeographyEconomics!$A$10:$C$531,3,FALSE),0))/300,"Enter marks secured by the Student in the appeared tests in Subject sheets")</f>
        <v>0</v>
      </c>
      <c r="G41" s="69"/>
      <c r="H41" s="70"/>
      <c r="I41" s="69"/>
      <c r="J41" s="69"/>
      <c r="K41" s="69"/>
      <c r="L41" s="69"/>
      <c r="M41" s="69"/>
    </row>
    <row r="42" spans="1:13" ht="32.25" customHeight="1" x14ac:dyDescent="0.25">
      <c r="A42" s="23">
        <v>40</v>
      </c>
      <c r="B42" s="27" t="str">
        <f>IF(Algebra!A49=0,"",Algebra!A49)</f>
        <v/>
      </c>
      <c r="C42" s="31" t="str">
        <f>IF(Algebra!B49=0,"Enter Student details in Subject Excel sheet",Algebra!B49)</f>
        <v>Enter Student details in Subject Excel sheet</v>
      </c>
      <c r="D42" s="32">
        <f>IFERROR((IFERROR(VLOOKUP(B42,Algebra!$A$10:$C$531,3,FALSE),0)+IFERROR(VLOOKUP(B42,Geometry!$A$10:$C$531,3,FALSE),0)+IFERROR(VLOOKUP(B42,Odia_Grammar!$A$10:$C$531,3,FALSE),0)+IFERROR(VLOOKUP(B42,'Sanskrit|Hindi Grammar'!$A$10:$C$531,3,FALSE),0)+IFERROR(VLOOKUP(B42,Life_Sc!$A$10:$C$531,3,FALSE),0)+IFERROR(VLOOKUP(B42,Physical_Sc!$A$10:$C$531,3,FALSE),0)+IFERROR(VLOOKUP(B42,History_Political_Sc.!$A$10:$C$531,3,FALSE),0)+IFERROR(VLOOKUP(B42,English_Grammar!$A$10:$C$531,3,FALSE),0)+IFERROR(VLOOKUP(B42,Communicative_English!$A$10:$C$531,3,FALSE),0)+IFERROR(VLOOKUP(B42,GeographyEconomics!$A$10:$C$531,3,FALSE),0))/300,"Enter marks secured by the Student in the appeared tests in Subject sheets")</f>
        <v>0</v>
      </c>
      <c r="G42" s="69"/>
      <c r="H42" s="70"/>
      <c r="I42" s="69"/>
      <c r="J42" s="69"/>
      <c r="K42" s="69"/>
      <c r="L42" s="69"/>
      <c r="M42" s="69"/>
    </row>
    <row r="43" spans="1:13" ht="32.25" customHeight="1" x14ac:dyDescent="0.25">
      <c r="A43" s="23">
        <v>41</v>
      </c>
      <c r="B43" s="27" t="str">
        <f>IF(Algebra!A50=0,"",Algebra!A50)</f>
        <v/>
      </c>
      <c r="C43" s="31" t="str">
        <f>IF(Algebra!B50=0,"Enter Student details in Subject Excel sheet",Algebra!B50)</f>
        <v>Enter Student details in Subject Excel sheet</v>
      </c>
      <c r="D43" s="32">
        <f>IFERROR((IFERROR(VLOOKUP(B43,Algebra!$A$10:$C$531,3,FALSE),0)+IFERROR(VLOOKUP(B43,Geometry!$A$10:$C$531,3,FALSE),0)+IFERROR(VLOOKUP(B43,Odia_Grammar!$A$10:$C$531,3,FALSE),0)+IFERROR(VLOOKUP(B43,'Sanskrit|Hindi Grammar'!$A$10:$C$531,3,FALSE),0)+IFERROR(VLOOKUP(B43,Life_Sc!$A$10:$C$531,3,FALSE),0)+IFERROR(VLOOKUP(B43,Physical_Sc!$A$10:$C$531,3,FALSE),0)+IFERROR(VLOOKUP(B43,History_Political_Sc.!$A$10:$C$531,3,FALSE),0)+IFERROR(VLOOKUP(B43,English_Grammar!$A$10:$C$531,3,FALSE),0)+IFERROR(VLOOKUP(B43,Communicative_English!$A$10:$C$531,3,FALSE),0)+IFERROR(VLOOKUP(B43,GeographyEconomics!$A$10:$C$531,3,FALSE),0))/300,"Enter marks secured by the Student in the appeared tests in Subject sheets")</f>
        <v>0</v>
      </c>
      <c r="G43" s="69"/>
      <c r="H43" s="70"/>
      <c r="I43" s="69"/>
      <c r="J43" s="69"/>
      <c r="K43" s="69"/>
      <c r="L43" s="69"/>
      <c r="M43" s="69"/>
    </row>
    <row r="44" spans="1:13" ht="32.25" customHeight="1" x14ac:dyDescent="0.25">
      <c r="A44" s="23">
        <v>42</v>
      </c>
      <c r="B44" s="27" t="str">
        <f>IF(Algebra!A51=0,"",Algebra!A51)</f>
        <v/>
      </c>
      <c r="C44" s="31" t="str">
        <f>IF(Algebra!B51=0,"Enter Student details in Subject Excel sheet",Algebra!B51)</f>
        <v>Enter Student details in Subject Excel sheet</v>
      </c>
      <c r="D44" s="32">
        <f>IFERROR((IFERROR(VLOOKUP(B44,Algebra!$A$10:$C$531,3,FALSE),0)+IFERROR(VLOOKUP(B44,Geometry!$A$10:$C$531,3,FALSE),0)+IFERROR(VLOOKUP(B44,Odia_Grammar!$A$10:$C$531,3,FALSE),0)+IFERROR(VLOOKUP(B44,'Sanskrit|Hindi Grammar'!$A$10:$C$531,3,FALSE),0)+IFERROR(VLOOKUP(B44,Life_Sc!$A$10:$C$531,3,FALSE),0)+IFERROR(VLOOKUP(B44,Physical_Sc!$A$10:$C$531,3,FALSE),0)+IFERROR(VLOOKUP(B44,History_Political_Sc.!$A$10:$C$531,3,FALSE),0)+IFERROR(VLOOKUP(B44,English_Grammar!$A$10:$C$531,3,FALSE),0)+IFERROR(VLOOKUP(B44,Communicative_English!$A$10:$C$531,3,FALSE),0)+IFERROR(VLOOKUP(B44,GeographyEconomics!$A$10:$C$531,3,FALSE),0))/300,"Enter marks secured by the Student in the appeared tests in Subject sheets")</f>
        <v>0</v>
      </c>
      <c r="G44" s="69"/>
      <c r="H44" s="70"/>
      <c r="I44" s="69"/>
      <c r="J44" s="130"/>
      <c r="K44" s="130"/>
      <c r="L44" s="130"/>
      <c r="M44" s="130"/>
    </row>
    <row r="45" spans="1:13" ht="32.25" customHeight="1" x14ac:dyDescent="0.25">
      <c r="A45" s="23">
        <v>43</v>
      </c>
      <c r="B45" s="27" t="str">
        <f>IF(Algebra!A52=0,"",Algebra!A52)</f>
        <v/>
      </c>
      <c r="C45" s="31" t="str">
        <f>IF(Algebra!B52=0,"Enter Student details in Subject Excel sheet",Algebra!B52)</f>
        <v>Enter Student details in Subject Excel sheet</v>
      </c>
      <c r="D45" s="32">
        <f>IFERROR((IFERROR(VLOOKUP(B45,Algebra!$A$10:$C$531,3,FALSE),0)+IFERROR(VLOOKUP(B45,Geometry!$A$10:$C$531,3,FALSE),0)+IFERROR(VLOOKUP(B45,Odia_Grammar!$A$10:$C$531,3,FALSE),0)+IFERROR(VLOOKUP(B45,'Sanskrit|Hindi Grammar'!$A$10:$C$531,3,FALSE),0)+IFERROR(VLOOKUP(B45,Life_Sc!$A$10:$C$531,3,FALSE),0)+IFERROR(VLOOKUP(B45,Physical_Sc!$A$10:$C$531,3,FALSE),0)+IFERROR(VLOOKUP(B45,History_Political_Sc.!$A$10:$C$531,3,FALSE),0)+IFERROR(VLOOKUP(B45,English_Grammar!$A$10:$C$531,3,FALSE),0)+IFERROR(VLOOKUP(B45,Communicative_English!$A$10:$C$531,3,FALSE),0)+IFERROR(VLOOKUP(B45,GeographyEconomics!$A$10:$C$531,3,FALSE),0))/300,"Enter marks secured by the Student in the appeared tests in Subject sheets")</f>
        <v>0</v>
      </c>
      <c r="G45" s="69"/>
      <c r="H45" s="70"/>
      <c r="I45" s="69"/>
      <c r="J45" s="69"/>
      <c r="K45" s="69"/>
      <c r="L45" s="69"/>
      <c r="M45" s="69"/>
    </row>
    <row r="46" spans="1:13" ht="32.25" customHeight="1" x14ac:dyDescent="0.25">
      <c r="A46" s="23">
        <v>44</v>
      </c>
      <c r="B46" s="27" t="str">
        <f>IF(Algebra!A53=0,"",Algebra!A53)</f>
        <v/>
      </c>
      <c r="C46" s="31" t="str">
        <f>IF(Algebra!B53=0,"Enter Student details in Subject Excel sheet",Algebra!B53)</f>
        <v>Enter Student details in Subject Excel sheet</v>
      </c>
      <c r="D46" s="32">
        <f>IFERROR((IFERROR(VLOOKUP(B46,Algebra!$A$10:$C$531,3,FALSE),0)+IFERROR(VLOOKUP(B46,Geometry!$A$10:$C$531,3,FALSE),0)+IFERROR(VLOOKUP(B46,Odia_Grammar!$A$10:$C$531,3,FALSE),0)+IFERROR(VLOOKUP(B46,'Sanskrit|Hindi Grammar'!$A$10:$C$531,3,FALSE),0)+IFERROR(VLOOKUP(B46,Life_Sc!$A$10:$C$531,3,FALSE),0)+IFERROR(VLOOKUP(B46,Physical_Sc!$A$10:$C$531,3,FALSE),0)+IFERROR(VLOOKUP(B46,History_Political_Sc.!$A$10:$C$531,3,FALSE),0)+IFERROR(VLOOKUP(B46,English_Grammar!$A$10:$C$531,3,FALSE),0)+IFERROR(VLOOKUP(B46,Communicative_English!$A$10:$C$531,3,FALSE),0)+IFERROR(VLOOKUP(B46,GeographyEconomics!$A$10:$C$531,3,FALSE),0))/300,"Enter marks secured by the Student in the appeared tests in Subject sheets")</f>
        <v>0</v>
      </c>
      <c r="G46" s="69"/>
      <c r="H46" s="70"/>
      <c r="I46" s="69"/>
      <c r="J46" s="69"/>
      <c r="K46" s="69"/>
      <c r="L46" s="69"/>
      <c r="M46" s="69"/>
    </row>
    <row r="47" spans="1:13" ht="32.25" customHeight="1" x14ac:dyDescent="0.25">
      <c r="A47" s="23">
        <v>45</v>
      </c>
      <c r="B47" s="27" t="str">
        <f>IF(Algebra!A54=0,"",Algebra!A54)</f>
        <v/>
      </c>
      <c r="C47" s="31" t="str">
        <f>IF(Algebra!B54=0,"Enter Student details in Subject Excel sheet",Algebra!B54)</f>
        <v>Enter Student details in Subject Excel sheet</v>
      </c>
      <c r="D47" s="32">
        <f>IFERROR((IFERROR(VLOOKUP(B47,Algebra!$A$10:$C$531,3,FALSE),0)+IFERROR(VLOOKUP(B47,Geometry!$A$10:$C$531,3,FALSE),0)+IFERROR(VLOOKUP(B47,Odia_Grammar!$A$10:$C$531,3,FALSE),0)+IFERROR(VLOOKUP(B47,'Sanskrit|Hindi Grammar'!$A$10:$C$531,3,FALSE),0)+IFERROR(VLOOKUP(B47,Life_Sc!$A$10:$C$531,3,FALSE),0)+IFERROR(VLOOKUP(B47,Physical_Sc!$A$10:$C$531,3,FALSE),0)+IFERROR(VLOOKUP(B47,History_Political_Sc.!$A$10:$C$531,3,FALSE),0)+IFERROR(VLOOKUP(B47,English_Grammar!$A$10:$C$531,3,FALSE),0)+IFERROR(VLOOKUP(B47,Communicative_English!$A$10:$C$531,3,FALSE),0)+IFERROR(VLOOKUP(B47,GeographyEconomics!$A$10:$C$531,3,FALSE),0))/300,"Enter marks secured by the Student in the appeared tests in Subject sheets")</f>
        <v>0</v>
      </c>
      <c r="G47" s="69"/>
      <c r="H47" s="70"/>
      <c r="I47" s="69"/>
      <c r="J47" s="69"/>
      <c r="K47" s="69"/>
      <c r="L47" s="69"/>
      <c r="M47" s="69"/>
    </row>
    <row r="48" spans="1:13" ht="32.25" customHeight="1" x14ac:dyDescent="0.25">
      <c r="A48" s="23">
        <v>46</v>
      </c>
      <c r="B48" s="27" t="str">
        <f>IF(Algebra!A55=0,"",Algebra!A55)</f>
        <v/>
      </c>
      <c r="C48" s="31" t="str">
        <f>IF(Algebra!B55=0,"Enter Student details in Subject Excel sheet",Algebra!B55)</f>
        <v>Enter Student details in Subject Excel sheet</v>
      </c>
      <c r="D48" s="32">
        <f>IFERROR((IFERROR(VLOOKUP(B48,Algebra!$A$10:$C$531,3,FALSE),0)+IFERROR(VLOOKUP(B48,Geometry!$A$10:$C$531,3,FALSE),0)+IFERROR(VLOOKUP(B48,Odia_Grammar!$A$10:$C$531,3,FALSE),0)+IFERROR(VLOOKUP(B48,'Sanskrit|Hindi Grammar'!$A$10:$C$531,3,FALSE),0)+IFERROR(VLOOKUP(B48,Life_Sc!$A$10:$C$531,3,FALSE),0)+IFERROR(VLOOKUP(B48,Physical_Sc!$A$10:$C$531,3,FALSE),0)+IFERROR(VLOOKUP(B48,History_Political_Sc.!$A$10:$C$531,3,FALSE),0)+IFERROR(VLOOKUP(B48,English_Grammar!$A$10:$C$531,3,FALSE),0)+IFERROR(VLOOKUP(B48,Communicative_English!$A$10:$C$531,3,FALSE),0)+IFERROR(VLOOKUP(B48,GeographyEconomics!$A$10:$C$531,3,FALSE),0))/300,"Enter marks secured by the Student in the appeared tests in Subject sheets")</f>
        <v>0</v>
      </c>
      <c r="G48" s="69"/>
      <c r="H48" s="70"/>
      <c r="I48" s="69"/>
      <c r="J48" s="69"/>
      <c r="K48" s="69"/>
      <c r="L48" s="69"/>
      <c r="M48" s="69"/>
    </row>
    <row r="49" spans="1:13" ht="32.25" customHeight="1" x14ac:dyDescent="0.25">
      <c r="A49" s="23">
        <v>47</v>
      </c>
      <c r="B49" s="27" t="str">
        <f>IF(Algebra!A56=0,"",Algebra!A56)</f>
        <v/>
      </c>
      <c r="C49" s="31" t="str">
        <f>IF(Algebra!B56=0,"Enter Student details in Subject Excel sheet",Algebra!B56)</f>
        <v>Enter Student details in Subject Excel sheet</v>
      </c>
      <c r="D49" s="32">
        <f>IFERROR((IFERROR(VLOOKUP(B49,Algebra!$A$10:$C$531,3,FALSE),0)+IFERROR(VLOOKUP(B49,Geometry!$A$10:$C$531,3,FALSE),0)+IFERROR(VLOOKUP(B49,Odia_Grammar!$A$10:$C$531,3,FALSE),0)+IFERROR(VLOOKUP(B49,'Sanskrit|Hindi Grammar'!$A$10:$C$531,3,FALSE),0)+IFERROR(VLOOKUP(B49,Life_Sc!$A$10:$C$531,3,FALSE),0)+IFERROR(VLOOKUP(B49,Physical_Sc!$A$10:$C$531,3,FALSE),0)+IFERROR(VLOOKUP(B49,History_Political_Sc.!$A$10:$C$531,3,FALSE),0)+IFERROR(VLOOKUP(B49,English_Grammar!$A$10:$C$531,3,FALSE),0)+IFERROR(VLOOKUP(B49,Communicative_English!$A$10:$C$531,3,FALSE),0)+IFERROR(VLOOKUP(B49,GeographyEconomics!$A$10:$C$531,3,FALSE),0))/300,"Enter marks secured by the Student in the appeared tests in Subject sheets")</f>
        <v>0</v>
      </c>
      <c r="G49" s="69"/>
      <c r="H49" s="71" t="s">
        <v>105</v>
      </c>
      <c r="I49" s="69"/>
      <c r="J49" s="69"/>
      <c r="K49" s="72" t="s">
        <v>108</v>
      </c>
      <c r="L49" s="69"/>
      <c r="M49" s="69"/>
    </row>
    <row r="50" spans="1:13" ht="32.25" customHeight="1" x14ac:dyDescent="0.25">
      <c r="A50" s="23">
        <v>48</v>
      </c>
      <c r="B50" s="27" t="str">
        <f>IF(Algebra!A57=0,"",Algebra!A57)</f>
        <v/>
      </c>
      <c r="C50" s="31" t="str">
        <f>IF(Algebra!B57=0,"Enter Student details in Subject Excel sheet",Algebra!B57)</f>
        <v>Enter Student details in Subject Excel sheet</v>
      </c>
      <c r="D50" s="32">
        <f>IFERROR((IFERROR(VLOOKUP(B50,Algebra!$A$10:$C$531,3,FALSE),0)+IFERROR(VLOOKUP(B50,Geometry!$A$10:$C$531,3,FALSE),0)+IFERROR(VLOOKUP(B50,Odia_Grammar!$A$10:$C$531,3,FALSE),0)+IFERROR(VLOOKUP(B50,'Sanskrit|Hindi Grammar'!$A$10:$C$531,3,FALSE),0)+IFERROR(VLOOKUP(B50,Life_Sc!$A$10:$C$531,3,FALSE),0)+IFERROR(VLOOKUP(B50,Physical_Sc!$A$10:$C$531,3,FALSE),0)+IFERROR(VLOOKUP(B50,History_Political_Sc.!$A$10:$C$531,3,FALSE),0)+IFERROR(VLOOKUP(B50,English_Grammar!$A$10:$C$531,3,FALSE),0)+IFERROR(VLOOKUP(B50,Communicative_English!$A$10:$C$531,3,FALSE),0)+IFERROR(VLOOKUP(B50,GeographyEconomics!$A$10:$C$531,3,FALSE),0))/300,"Enter marks secured by the Student in the appeared tests in Subject sheets")</f>
        <v>0</v>
      </c>
    </row>
    <row r="51" spans="1:13" ht="32.25" customHeight="1" x14ac:dyDescent="0.25">
      <c r="A51" s="23">
        <v>49</v>
      </c>
      <c r="B51" s="27" t="str">
        <f>IF(Algebra!A58=0,"",Algebra!A58)</f>
        <v/>
      </c>
      <c r="C51" s="31" t="str">
        <f>IF(Algebra!B58=0,"Enter Student details in Subject Excel sheet",Algebra!B58)</f>
        <v>Enter Student details in Subject Excel sheet</v>
      </c>
      <c r="D51" s="32">
        <f>IFERROR((IFERROR(VLOOKUP(B51,Algebra!$A$10:$C$531,3,FALSE),0)+IFERROR(VLOOKUP(B51,Geometry!$A$10:$C$531,3,FALSE),0)+IFERROR(VLOOKUP(B51,Odia_Grammar!$A$10:$C$531,3,FALSE),0)+IFERROR(VLOOKUP(B51,'Sanskrit|Hindi Grammar'!$A$10:$C$531,3,FALSE),0)+IFERROR(VLOOKUP(B51,Life_Sc!$A$10:$C$531,3,FALSE),0)+IFERROR(VLOOKUP(B51,Physical_Sc!$A$10:$C$531,3,FALSE),0)+IFERROR(VLOOKUP(B51,History_Political_Sc.!$A$10:$C$531,3,FALSE),0)+IFERROR(VLOOKUP(B51,English_Grammar!$A$10:$C$531,3,FALSE),0)+IFERROR(VLOOKUP(B51,Communicative_English!$A$10:$C$531,3,FALSE),0)+IFERROR(VLOOKUP(B51,GeographyEconomics!$A$10:$C$531,3,FALSE),0))/300,"Enter marks secured by the Student in the appeared tests in Subject sheets")</f>
        <v>0</v>
      </c>
    </row>
    <row r="52" spans="1:13" ht="32.25" customHeight="1" x14ac:dyDescent="0.25">
      <c r="A52" s="23">
        <v>50</v>
      </c>
      <c r="B52" s="27" t="str">
        <f>IF(Algebra!A59=0,"",Algebra!A59)</f>
        <v/>
      </c>
      <c r="C52" s="31" t="str">
        <f>IF(Algebra!B59=0,"Enter Student details in Subject Excel sheet",Algebra!B59)</f>
        <v>Enter Student details in Subject Excel sheet</v>
      </c>
      <c r="D52" s="32">
        <f>IFERROR((IFERROR(VLOOKUP(B52,Algebra!$A$10:$C$531,3,FALSE),0)+IFERROR(VLOOKUP(B52,Geometry!$A$10:$C$531,3,FALSE),0)+IFERROR(VLOOKUP(B52,Odia_Grammar!$A$10:$C$531,3,FALSE),0)+IFERROR(VLOOKUP(B52,'Sanskrit|Hindi Grammar'!$A$10:$C$531,3,FALSE),0)+IFERROR(VLOOKUP(B52,Life_Sc!$A$10:$C$531,3,FALSE),0)+IFERROR(VLOOKUP(B52,Physical_Sc!$A$10:$C$531,3,FALSE),0)+IFERROR(VLOOKUP(B52,History_Political_Sc.!$A$10:$C$531,3,FALSE),0)+IFERROR(VLOOKUP(B52,English_Grammar!$A$10:$C$531,3,FALSE),0)+IFERROR(VLOOKUP(B52,Communicative_English!$A$10:$C$531,3,FALSE),0)+IFERROR(VLOOKUP(B52,GeographyEconomics!$A$10:$C$531,3,FALSE),0))/300,"Enter marks secured by the Student in the appeared tests in Subject sheets")</f>
        <v>0</v>
      </c>
    </row>
    <row r="53" spans="1:13" ht="32.25" customHeight="1" x14ac:dyDescent="0.25">
      <c r="A53" s="23">
        <v>51</v>
      </c>
      <c r="B53" s="27" t="str">
        <f>IF(Algebra!A60=0,"",Algebra!A60)</f>
        <v/>
      </c>
      <c r="C53" s="31" t="str">
        <f>IF(Algebra!B60=0,"Enter Student details in Subject Excel sheet",Algebra!B60)</f>
        <v>Enter Student details in Subject Excel sheet</v>
      </c>
      <c r="D53" s="32">
        <f>IFERROR((IFERROR(VLOOKUP(B53,Algebra!$A$10:$C$531,3,FALSE),0)+IFERROR(VLOOKUP(B53,Geometry!$A$10:$C$531,3,FALSE),0)+IFERROR(VLOOKUP(B53,Odia_Grammar!$A$10:$C$531,3,FALSE),0)+IFERROR(VLOOKUP(B53,'Sanskrit|Hindi Grammar'!$A$10:$C$531,3,FALSE),0)+IFERROR(VLOOKUP(B53,Life_Sc!$A$10:$C$531,3,FALSE),0)+IFERROR(VLOOKUP(B53,Physical_Sc!$A$10:$C$531,3,FALSE),0)+IFERROR(VLOOKUP(B53,History_Political_Sc.!$A$10:$C$531,3,FALSE),0)+IFERROR(VLOOKUP(B53,English_Grammar!$A$10:$C$531,3,FALSE),0)+IFERROR(VLOOKUP(B53,Communicative_English!$A$10:$C$531,3,FALSE),0)+IFERROR(VLOOKUP(B53,GeographyEconomics!$A$10:$C$531,3,FALSE),0))/300,"Enter marks secured by the Student in the appeared tests in Subject sheets")</f>
        <v>0</v>
      </c>
    </row>
    <row r="54" spans="1:13" ht="32.25" customHeight="1" x14ac:dyDescent="0.25">
      <c r="A54" s="23">
        <v>52</v>
      </c>
      <c r="B54" s="27" t="str">
        <f>IF(Algebra!A61=0,"",Algebra!A61)</f>
        <v/>
      </c>
      <c r="C54" s="31" t="str">
        <f>IF(Algebra!B61=0,"Enter Student details in Subject Excel sheet",Algebra!B61)</f>
        <v>Enter Student details in Subject Excel sheet</v>
      </c>
      <c r="D54" s="32">
        <f>IFERROR((IFERROR(VLOOKUP(B54,Algebra!$A$10:$C$531,3,FALSE),0)+IFERROR(VLOOKUP(B54,Geometry!$A$10:$C$531,3,FALSE),0)+IFERROR(VLOOKUP(B54,Odia_Grammar!$A$10:$C$531,3,FALSE),0)+IFERROR(VLOOKUP(B54,'Sanskrit|Hindi Grammar'!$A$10:$C$531,3,FALSE),0)+IFERROR(VLOOKUP(B54,Life_Sc!$A$10:$C$531,3,FALSE),0)+IFERROR(VLOOKUP(B54,Physical_Sc!$A$10:$C$531,3,FALSE),0)+IFERROR(VLOOKUP(B54,History_Political_Sc.!$A$10:$C$531,3,FALSE),0)+IFERROR(VLOOKUP(B54,English_Grammar!$A$10:$C$531,3,FALSE),0)+IFERROR(VLOOKUP(B54,Communicative_English!$A$10:$C$531,3,FALSE),0)+IFERROR(VLOOKUP(B54,GeographyEconomics!$A$10:$C$531,3,FALSE),0))/300,"Enter marks secured by the Student in the appeared tests in Subject sheets")</f>
        <v>0</v>
      </c>
    </row>
    <row r="55" spans="1:13" ht="32.25" customHeight="1" x14ac:dyDescent="0.25">
      <c r="A55" s="23">
        <v>53</v>
      </c>
      <c r="B55" s="27" t="str">
        <f>IF(Algebra!A62=0,"",Algebra!A62)</f>
        <v/>
      </c>
      <c r="C55" s="31" t="str">
        <f>IF(Algebra!B62=0,"Enter Student details in Subject Excel sheet",Algebra!B62)</f>
        <v>Enter Student details in Subject Excel sheet</v>
      </c>
      <c r="D55" s="32">
        <f>IFERROR((IFERROR(VLOOKUP(B55,Algebra!$A$10:$C$531,3,FALSE),0)+IFERROR(VLOOKUP(B55,Geometry!$A$10:$C$531,3,FALSE),0)+IFERROR(VLOOKUP(B55,Odia_Grammar!$A$10:$C$531,3,FALSE),0)+IFERROR(VLOOKUP(B55,'Sanskrit|Hindi Grammar'!$A$10:$C$531,3,FALSE),0)+IFERROR(VLOOKUP(B55,Life_Sc!$A$10:$C$531,3,FALSE),0)+IFERROR(VLOOKUP(B55,Physical_Sc!$A$10:$C$531,3,FALSE),0)+IFERROR(VLOOKUP(B55,History_Political_Sc.!$A$10:$C$531,3,FALSE),0)+IFERROR(VLOOKUP(B55,English_Grammar!$A$10:$C$531,3,FALSE),0)+IFERROR(VLOOKUP(B55,Communicative_English!$A$10:$C$531,3,FALSE),0)+IFERROR(VLOOKUP(B55,GeographyEconomics!$A$10:$C$531,3,FALSE),0))/300,"Enter marks secured by the Student in the appeared tests in Subject sheets")</f>
        <v>0</v>
      </c>
    </row>
    <row r="56" spans="1:13" ht="32.25" customHeight="1" x14ac:dyDescent="0.25">
      <c r="A56" s="23">
        <v>54</v>
      </c>
      <c r="B56" s="27" t="str">
        <f>IF(Algebra!A63=0,"",Algebra!A63)</f>
        <v/>
      </c>
      <c r="C56" s="31" t="str">
        <f>IF(Algebra!B63=0,"Enter Student details in Subject Excel sheet",Algebra!B63)</f>
        <v>Enter Student details in Subject Excel sheet</v>
      </c>
      <c r="D56" s="32">
        <f>IFERROR((IFERROR(VLOOKUP(B56,Algebra!$A$10:$C$531,3,FALSE),0)+IFERROR(VLOOKUP(B56,Geometry!$A$10:$C$531,3,FALSE),0)+IFERROR(VLOOKUP(B56,Odia_Grammar!$A$10:$C$531,3,FALSE),0)+IFERROR(VLOOKUP(B56,'Sanskrit|Hindi Grammar'!$A$10:$C$531,3,FALSE),0)+IFERROR(VLOOKUP(B56,Life_Sc!$A$10:$C$531,3,FALSE),0)+IFERROR(VLOOKUP(B56,Physical_Sc!$A$10:$C$531,3,FALSE),0)+IFERROR(VLOOKUP(B56,History_Political_Sc.!$A$10:$C$531,3,FALSE),0)+IFERROR(VLOOKUP(B56,English_Grammar!$A$10:$C$531,3,FALSE),0)+IFERROR(VLOOKUP(B56,Communicative_English!$A$10:$C$531,3,FALSE),0)+IFERROR(VLOOKUP(B56,GeographyEconomics!$A$10:$C$531,3,FALSE),0))/300,"Enter marks secured by the Student in the appeared tests in Subject sheets")</f>
        <v>0</v>
      </c>
    </row>
    <row r="57" spans="1:13" ht="32.25" customHeight="1" x14ac:dyDescent="0.25">
      <c r="A57" s="23">
        <v>55</v>
      </c>
      <c r="B57" s="27" t="str">
        <f>IF(Algebra!A64=0,"",Algebra!A64)</f>
        <v/>
      </c>
      <c r="C57" s="31" t="str">
        <f>IF(Algebra!B64=0,"Enter Student details in Subject Excel sheet",Algebra!B64)</f>
        <v>Enter Student details in Subject Excel sheet</v>
      </c>
      <c r="D57" s="32">
        <f>IFERROR((IFERROR(VLOOKUP(B57,Algebra!$A$10:$C$531,3,FALSE),0)+IFERROR(VLOOKUP(B57,Geometry!$A$10:$C$531,3,FALSE),0)+IFERROR(VLOOKUP(B57,Odia_Grammar!$A$10:$C$531,3,FALSE),0)+IFERROR(VLOOKUP(B57,'Sanskrit|Hindi Grammar'!$A$10:$C$531,3,FALSE),0)+IFERROR(VLOOKUP(B57,Life_Sc!$A$10:$C$531,3,FALSE),0)+IFERROR(VLOOKUP(B57,Physical_Sc!$A$10:$C$531,3,FALSE),0)+IFERROR(VLOOKUP(B57,History_Political_Sc.!$A$10:$C$531,3,FALSE),0)+IFERROR(VLOOKUP(B57,English_Grammar!$A$10:$C$531,3,FALSE),0)+IFERROR(VLOOKUP(B57,Communicative_English!$A$10:$C$531,3,FALSE),0)+IFERROR(VLOOKUP(B57,GeographyEconomics!$A$10:$C$531,3,FALSE),0))/300,"Enter marks secured by the Student in the appeared tests in Subject sheets")</f>
        <v>0</v>
      </c>
    </row>
    <row r="58" spans="1:13" ht="32.25" customHeight="1" x14ac:dyDescent="0.25">
      <c r="A58" s="23">
        <v>56</v>
      </c>
      <c r="B58" s="27" t="str">
        <f>IF(Algebra!A65=0,"",Algebra!A65)</f>
        <v/>
      </c>
      <c r="C58" s="31" t="str">
        <f>IF(Algebra!B65=0,"Enter Student details in Subject Excel sheet",Algebra!B65)</f>
        <v>Enter Student details in Subject Excel sheet</v>
      </c>
      <c r="D58" s="32">
        <f>IFERROR((IFERROR(VLOOKUP(B58,Algebra!$A$10:$C$531,3,FALSE),0)+IFERROR(VLOOKUP(B58,Geometry!$A$10:$C$531,3,FALSE),0)+IFERROR(VLOOKUP(B58,Odia_Grammar!$A$10:$C$531,3,FALSE),0)+IFERROR(VLOOKUP(B58,'Sanskrit|Hindi Grammar'!$A$10:$C$531,3,FALSE),0)+IFERROR(VLOOKUP(B58,Life_Sc!$A$10:$C$531,3,FALSE),0)+IFERROR(VLOOKUP(B58,Physical_Sc!$A$10:$C$531,3,FALSE),0)+IFERROR(VLOOKUP(B58,History_Political_Sc.!$A$10:$C$531,3,FALSE),0)+IFERROR(VLOOKUP(B58,English_Grammar!$A$10:$C$531,3,FALSE),0)+IFERROR(VLOOKUP(B58,Communicative_English!$A$10:$C$531,3,FALSE),0)+IFERROR(VLOOKUP(B58,GeographyEconomics!$A$10:$C$531,3,FALSE),0))/300,"Enter marks secured by the Student in the appeared tests in Subject sheets")</f>
        <v>0</v>
      </c>
    </row>
    <row r="59" spans="1:13" ht="32.25" customHeight="1" x14ac:dyDescent="0.25">
      <c r="A59" s="23">
        <v>57</v>
      </c>
      <c r="B59" s="27" t="str">
        <f>IF(Algebra!A66=0,"",Algebra!A66)</f>
        <v/>
      </c>
      <c r="C59" s="31" t="str">
        <f>IF(Algebra!B66=0,"Enter Student details in Subject Excel sheet",Algebra!B66)</f>
        <v>Enter Student details in Subject Excel sheet</v>
      </c>
      <c r="D59" s="32">
        <f>IFERROR((IFERROR(VLOOKUP(B59,Algebra!$A$10:$C$531,3,FALSE),0)+IFERROR(VLOOKUP(B59,Geometry!$A$10:$C$531,3,FALSE),0)+IFERROR(VLOOKUP(B59,Odia_Grammar!$A$10:$C$531,3,FALSE),0)+IFERROR(VLOOKUP(B59,'Sanskrit|Hindi Grammar'!$A$10:$C$531,3,FALSE),0)+IFERROR(VLOOKUP(B59,Life_Sc!$A$10:$C$531,3,FALSE),0)+IFERROR(VLOOKUP(B59,Physical_Sc!$A$10:$C$531,3,FALSE),0)+IFERROR(VLOOKUP(B59,History_Political_Sc.!$A$10:$C$531,3,FALSE),0)+IFERROR(VLOOKUP(B59,English_Grammar!$A$10:$C$531,3,FALSE),0)+IFERROR(VLOOKUP(B59,Communicative_English!$A$10:$C$531,3,FALSE),0)+IFERROR(VLOOKUP(B59,GeographyEconomics!$A$10:$C$531,3,FALSE),0))/300,"Enter marks secured by the Student in the appeared tests in Subject sheets")</f>
        <v>0</v>
      </c>
    </row>
    <row r="60" spans="1:13" ht="32.25" customHeight="1" x14ac:dyDescent="0.25">
      <c r="A60" s="23">
        <v>58</v>
      </c>
      <c r="B60" s="27" t="str">
        <f>IF(Algebra!A67=0,"",Algebra!A67)</f>
        <v/>
      </c>
      <c r="C60" s="31" t="str">
        <f>IF(Algebra!B67=0,"Enter Student details in Subject Excel sheet",Algebra!B67)</f>
        <v>Enter Student details in Subject Excel sheet</v>
      </c>
      <c r="D60" s="32">
        <f>IFERROR((IFERROR(VLOOKUP(B60,Algebra!$A$10:$C$531,3,FALSE),0)+IFERROR(VLOOKUP(B60,Geometry!$A$10:$C$531,3,FALSE),0)+IFERROR(VLOOKUP(B60,Odia_Grammar!$A$10:$C$531,3,FALSE),0)+IFERROR(VLOOKUP(B60,'Sanskrit|Hindi Grammar'!$A$10:$C$531,3,FALSE),0)+IFERROR(VLOOKUP(B60,Life_Sc!$A$10:$C$531,3,FALSE),0)+IFERROR(VLOOKUP(B60,Physical_Sc!$A$10:$C$531,3,FALSE),0)+IFERROR(VLOOKUP(B60,History_Political_Sc.!$A$10:$C$531,3,FALSE),0)+IFERROR(VLOOKUP(B60,English_Grammar!$A$10:$C$531,3,FALSE),0)+IFERROR(VLOOKUP(B60,Communicative_English!$A$10:$C$531,3,FALSE),0)+IFERROR(VLOOKUP(B60,GeographyEconomics!$A$10:$C$531,3,FALSE),0))/300,"Enter marks secured by the Student in the appeared tests in Subject sheets")</f>
        <v>0</v>
      </c>
    </row>
    <row r="61" spans="1:13" ht="32.25" customHeight="1" x14ac:dyDescent="0.25">
      <c r="A61" s="23">
        <v>59</v>
      </c>
      <c r="B61" s="27" t="str">
        <f>IF(Algebra!A68=0,"",Algebra!A68)</f>
        <v/>
      </c>
      <c r="C61" s="31" t="str">
        <f>IF(Algebra!B68=0,"Enter Student details in Subject Excel sheet",Algebra!B68)</f>
        <v>Enter Student details in Subject Excel sheet</v>
      </c>
      <c r="D61" s="32">
        <f>IFERROR((IFERROR(VLOOKUP(B61,Algebra!$A$10:$C$531,3,FALSE),0)+IFERROR(VLOOKUP(B61,Geometry!$A$10:$C$531,3,FALSE),0)+IFERROR(VLOOKUP(B61,Odia_Grammar!$A$10:$C$531,3,FALSE),0)+IFERROR(VLOOKUP(B61,'Sanskrit|Hindi Grammar'!$A$10:$C$531,3,FALSE),0)+IFERROR(VLOOKUP(B61,Life_Sc!$A$10:$C$531,3,FALSE),0)+IFERROR(VLOOKUP(B61,Physical_Sc!$A$10:$C$531,3,FALSE),0)+IFERROR(VLOOKUP(B61,History_Political_Sc.!$A$10:$C$531,3,FALSE),0)+IFERROR(VLOOKUP(B61,English_Grammar!$A$10:$C$531,3,FALSE),0)+IFERROR(VLOOKUP(B61,Communicative_English!$A$10:$C$531,3,FALSE),0)+IFERROR(VLOOKUP(B61,GeographyEconomics!$A$10:$C$531,3,FALSE),0))/300,"Enter marks secured by the Student in the appeared tests in Subject sheets")</f>
        <v>0</v>
      </c>
    </row>
    <row r="62" spans="1:13" ht="32.25" customHeight="1" x14ac:dyDescent="0.25">
      <c r="A62" s="23">
        <v>60</v>
      </c>
      <c r="B62" s="27" t="str">
        <f>IF(Algebra!A69=0,"",Algebra!A69)</f>
        <v/>
      </c>
      <c r="C62" s="31" t="str">
        <f>IF(Algebra!B69=0,"Enter Student details in Subject Excel sheet",Algebra!B69)</f>
        <v>Enter Student details in Subject Excel sheet</v>
      </c>
      <c r="D62" s="32">
        <f>IFERROR((IFERROR(VLOOKUP(B62,Algebra!$A$10:$C$531,3,FALSE),0)+IFERROR(VLOOKUP(B62,Geometry!$A$10:$C$531,3,FALSE),0)+IFERROR(VLOOKUP(B62,Odia_Grammar!$A$10:$C$531,3,FALSE),0)+IFERROR(VLOOKUP(B62,'Sanskrit|Hindi Grammar'!$A$10:$C$531,3,FALSE),0)+IFERROR(VLOOKUP(B62,Life_Sc!$A$10:$C$531,3,FALSE),0)+IFERROR(VLOOKUP(B62,Physical_Sc!$A$10:$C$531,3,FALSE),0)+IFERROR(VLOOKUP(B62,History_Political_Sc.!$A$10:$C$531,3,FALSE),0)+IFERROR(VLOOKUP(B62,English_Grammar!$A$10:$C$531,3,FALSE),0)+IFERROR(VLOOKUP(B62,Communicative_English!$A$10:$C$531,3,FALSE),0)+IFERROR(VLOOKUP(B62,GeographyEconomics!$A$10:$C$531,3,FALSE),0))/300,"Enter marks secured by the Student in the appeared tests in Subject sheets")</f>
        <v>0</v>
      </c>
    </row>
    <row r="63" spans="1:13" ht="32.25" customHeight="1" x14ac:dyDescent="0.25">
      <c r="A63" s="23">
        <v>61</v>
      </c>
      <c r="B63" s="27" t="str">
        <f>IF(Algebra!A70=0,"",Algebra!A70)</f>
        <v/>
      </c>
      <c r="C63" s="31" t="str">
        <f>IF(Algebra!B70=0,"Enter Student details in Subject Excel sheet",Algebra!B70)</f>
        <v>Enter Student details in Subject Excel sheet</v>
      </c>
      <c r="D63" s="32">
        <f>IFERROR((IFERROR(VLOOKUP(B63,Algebra!$A$10:$C$531,3,FALSE),0)+IFERROR(VLOOKUP(B63,Geometry!$A$10:$C$531,3,FALSE),0)+IFERROR(VLOOKUP(B63,Odia_Grammar!$A$10:$C$531,3,FALSE),0)+IFERROR(VLOOKUP(B63,'Sanskrit|Hindi Grammar'!$A$10:$C$531,3,FALSE),0)+IFERROR(VLOOKUP(B63,Life_Sc!$A$10:$C$531,3,FALSE),0)+IFERROR(VLOOKUP(B63,Physical_Sc!$A$10:$C$531,3,FALSE),0)+IFERROR(VLOOKUP(B63,History_Political_Sc.!$A$10:$C$531,3,FALSE),0)+IFERROR(VLOOKUP(B63,English_Grammar!$A$10:$C$531,3,FALSE),0)+IFERROR(VLOOKUP(B63,Communicative_English!$A$10:$C$531,3,FALSE),0)+IFERROR(VLOOKUP(B63,GeographyEconomics!$A$10:$C$531,3,FALSE),0))/300,"Enter marks secured by the Student in the appeared tests in Subject sheets")</f>
        <v>0</v>
      </c>
    </row>
    <row r="64" spans="1:13" ht="32.25" customHeight="1" x14ac:dyDescent="0.25">
      <c r="A64" s="23">
        <v>62</v>
      </c>
      <c r="B64" s="27" t="str">
        <f>IF(Algebra!A71=0,"",Algebra!A71)</f>
        <v/>
      </c>
      <c r="C64" s="31" t="str">
        <f>IF(Algebra!B71=0,"Enter Student details in Subject Excel sheet",Algebra!B71)</f>
        <v>Enter Student details in Subject Excel sheet</v>
      </c>
      <c r="D64" s="32">
        <f>IFERROR((IFERROR(VLOOKUP(B64,Algebra!$A$10:$C$531,3,FALSE),0)+IFERROR(VLOOKUP(B64,Geometry!$A$10:$C$531,3,FALSE),0)+IFERROR(VLOOKUP(B64,Odia_Grammar!$A$10:$C$531,3,FALSE),0)+IFERROR(VLOOKUP(B64,'Sanskrit|Hindi Grammar'!$A$10:$C$531,3,FALSE),0)+IFERROR(VLOOKUP(B64,Life_Sc!$A$10:$C$531,3,FALSE),0)+IFERROR(VLOOKUP(B64,Physical_Sc!$A$10:$C$531,3,FALSE),0)+IFERROR(VLOOKUP(B64,History_Political_Sc.!$A$10:$C$531,3,FALSE),0)+IFERROR(VLOOKUP(B64,English_Grammar!$A$10:$C$531,3,FALSE),0)+IFERROR(VLOOKUP(B64,Communicative_English!$A$10:$C$531,3,FALSE),0)+IFERROR(VLOOKUP(B64,GeographyEconomics!$A$10:$C$531,3,FALSE),0))/300,"Enter marks secured by the Student in the appeared tests in Subject sheets")</f>
        <v>0</v>
      </c>
    </row>
    <row r="65" spans="1:4" ht="32.25" customHeight="1" x14ac:dyDescent="0.25">
      <c r="A65" s="23">
        <v>63</v>
      </c>
      <c r="B65" s="27" t="str">
        <f>IF(Algebra!A72=0,"",Algebra!A72)</f>
        <v/>
      </c>
      <c r="C65" s="31" t="str">
        <f>IF(Algebra!B72=0,"Enter Student details in Subject Excel sheet",Algebra!B72)</f>
        <v>Enter Student details in Subject Excel sheet</v>
      </c>
      <c r="D65" s="32">
        <f>IFERROR((IFERROR(VLOOKUP(B65,Algebra!$A$10:$C$531,3,FALSE),0)+IFERROR(VLOOKUP(B65,Geometry!$A$10:$C$531,3,FALSE),0)+IFERROR(VLOOKUP(B65,Odia_Grammar!$A$10:$C$531,3,FALSE),0)+IFERROR(VLOOKUP(B65,'Sanskrit|Hindi Grammar'!$A$10:$C$531,3,FALSE),0)+IFERROR(VLOOKUP(B65,Life_Sc!$A$10:$C$531,3,FALSE),0)+IFERROR(VLOOKUP(B65,Physical_Sc!$A$10:$C$531,3,FALSE),0)+IFERROR(VLOOKUP(B65,History_Political_Sc.!$A$10:$C$531,3,FALSE),0)+IFERROR(VLOOKUP(B65,English_Grammar!$A$10:$C$531,3,FALSE),0)+IFERROR(VLOOKUP(B65,Communicative_English!$A$10:$C$531,3,FALSE),0)+IFERROR(VLOOKUP(B65,GeographyEconomics!$A$10:$C$531,3,FALSE),0))/300,"Enter marks secured by the Student in the appeared tests in Subject sheets")</f>
        <v>0</v>
      </c>
    </row>
    <row r="66" spans="1:4" ht="32.25" customHeight="1" x14ac:dyDescent="0.25">
      <c r="A66" s="23">
        <v>64</v>
      </c>
      <c r="B66" s="27" t="str">
        <f>IF(Algebra!A73=0,"",Algebra!A73)</f>
        <v/>
      </c>
      <c r="C66" s="31" t="str">
        <f>IF(Algebra!B73=0,"Enter Student details in Subject Excel sheet",Algebra!B73)</f>
        <v>Enter Student details in Subject Excel sheet</v>
      </c>
      <c r="D66" s="32">
        <f>IFERROR((IFERROR(VLOOKUP(B66,Algebra!$A$10:$C$531,3,FALSE),0)+IFERROR(VLOOKUP(B66,Geometry!$A$10:$C$531,3,FALSE),0)+IFERROR(VLOOKUP(B66,Odia_Grammar!$A$10:$C$531,3,FALSE),0)+IFERROR(VLOOKUP(B66,'Sanskrit|Hindi Grammar'!$A$10:$C$531,3,FALSE),0)+IFERROR(VLOOKUP(B66,Life_Sc!$A$10:$C$531,3,FALSE),0)+IFERROR(VLOOKUP(B66,Physical_Sc!$A$10:$C$531,3,FALSE),0)+IFERROR(VLOOKUP(B66,History_Political_Sc.!$A$10:$C$531,3,FALSE),0)+IFERROR(VLOOKUP(B66,English_Grammar!$A$10:$C$531,3,FALSE),0)+IFERROR(VLOOKUP(B66,Communicative_English!$A$10:$C$531,3,FALSE),0)+IFERROR(VLOOKUP(B66,GeographyEconomics!$A$10:$C$531,3,FALSE),0))/300,"Enter marks secured by the Student in the appeared tests in Subject sheets")</f>
        <v>0</v>
      </c>
    </row>
    <row r="67" spans="1:4" ht="32.25" customHeight="1" x14ac:dyDescent="0.25">
      <c r="A67" s="23">
        <v>65</v>
      </c>
      <c r="B67" s="27" t="str">
        <f>IF(Algebra!A74=0,"",Algebra!A74)</f>
        <v/>
      </c>
      <c r="C67" s="31" t="str">
        <f>IF(Algebra!B74=0,"Enter Student details in Subject Excel sheet",Algebra!B74)</f>
        <v>Enter Student details in Subject Excel sheet</v>
      </c>
      <c r="D67" s="32">
        <f>IFERROR((IFERROR(VLOOKUP(B67,Algebra!$A$10:$C$531,3,FALSE),0)+IFERROR(VLOOKUP(B67,Geometry!$A$10:$C$531,3,FALSE),0)+IFERROR(VLOOKUP(B67,Odia_Grammar!$A$10:$C$531,3,FALSE),0)+IFERROR(VLOOKUP(B67,'Sanskrit|Hindi Grammar'!$A$10:$C$531,3,FALSE),0)+IFERROR(VLOOKUP(B67,Life_Sc!$A$10:$C$531,3,FALSE),0)+IFERROR(VLOOKUP(B67,Physical_Sc!$A$10:$C$531,3,FALSE),0)+IFERROR(VLOOKUP(B67,History_Political_Sc.!$A$10:$C$531,3,FALSE),0)+IFERROR(VLOOKUP(B67,English_Grammar!$A$10:$C$531,3,FALSE),0)+IFERROR(VLOOKUP(B67,Communicative_English!$A$10:$C$531,3,FALSE),0)+IFERROR(VLOOKUP(B67,GeographyEconomics!$A$10:$C$531,3,FALSE),0))/300,"Enter marks secured by the Student in the appeared tests in Subject sheets")</f>
        <v>0</v>
      </c>
    </row>
    <row r="68" spans="1:4" ht="32.25" customHeight="1" x14ac:dyDescent="0.25">
      <c r="A68" s="23">
        <v>66</v>
      </c>
      <c r="B68" s="27" t="str">
        <f>IF(Algebra!A75=0,"",Algebra!A75)</f>
        <v/>
      </c>
      <c r="C68" s="31" t="str">
        <f>IF(Algebra!B75=0,"Enter Student details in Subject Excel sheet",Algebra!B75)</f>
        <v>Enter Student details in Subject Excel sheet</v>
      </c>
      <c r="D68" s="32">
        <f>IFERROR((IFERROR(VLOOKUP(B68,Algebra!$A$10:$C$531,3,FALSE),0)+IFERROR(VLOOKUP(B68,Geometry!$A$10:$C$531,3,FALSE),0)+IFERROR(VLOOKUP(B68,Odia_Grammar!$A$10:$C$531,3,FALSE),0)+IFERROR(VLOOKUP(B68,'Sanskrit|Hindi Grammar'!$A$10:$C$531,3,FALSE),0)+IFERROR(VLOOKUP(B68,Life_Sc!$A$10:$C$531,3,FALSE),0)+IFERROR(VLOOKUP(B68,Physical_Sc!$A$10:$C$531,3,FALSE),0)+IFERROR(VLOOKUP(B68,History_Political_Sc.!$A$10:$C$531,3,FALSE),0)+IFERROR(VLOOKUP(B68,English_Grammar!$A$10:$C$531,3,FALSE),0)+IFERROR(VLOOKUP(B68,Communicative_English!$A$10:$C$531,3,FALSE),0)+IFERROR(VLOOKUP(B68,GeographyEconomics!$A$10:$C$531,3,FALSE),0))/300,"Enter marks secured by the Student in the appeared tests in Subject sheets")</f>
        <v>0</v>
      </c>
    </row>
    <row r="69" spans="1:4" ht="32.25" customHeight="1" x14ac:dyDescent="0.25">
      <c r="A69" s="23">
        <v>67</v>
      </c>
      <c r="B69" s="27" t="str">
        <f>IF(Algebra!A76=0,"",Algebra!A76)</f>
        <v/>
      </c>
      <c r="C69" s="31" t="str">
        <f>IF(Algebra!B76=0,"Enter Student details in Subject Excel sheet",Algebra!B76)</f>
        <v>Enter Student details in Subject Excel sheet</v>
      </c>
      <c r="D69" s="32">
        <f>IFERROR((IFERROR(VLOOKUP(B69,Algebra!$A$10:$C$531,3,FALSE),0)+IFERROR(VLOOKUP(B69,Geometry!$A$10:$C$531,3,FALSE),0)+IFERROR(VLOOKUP(B69,Odia_Grammar!$A$10:$C$531,3,FALSE),0)+IFERROR(VLOOKUP(B69,'Sanskrit|Hindi Grammar'!$A$10:$C$531,3,FALSE),0)+IFERROR(VLOOKUP(B69,Life_Sc!$A$10:$C$531,3,FALSE),0)+IFERROR(VLOOKUP(B69,Physical_Sc!$A$10:$C$531,3,FALSE),0)+IFERROR(VLOOKUP(B69,History_Political_Sc.!$A$10:$C$531,3,FALSE),0)+IFERROR(VLOOKUP(B69,English_Grammar!$A$10:$C$531,3,FALSE),0)+IFERROR(VLOOKUP(B69,Communicative_English!$A$10:$C$531,3,FALSE),0)+IFERROR(VLOOKUP(B69,GeographyEconomics!$A$10:$C$531,3,FALSE),0))/300,"Enter marks secured by the Student in the appeared tests in Subject sheets")</f>
        <v>0</v>
      </c>
    </row>
    <row r="70" spans="1:4" ht="32.25" customHeight="1" x14ac:dyDescent="0.25">
      <c r="A70" s="23">
        <v>68</v>
      </c>
      <c r="B70" s="27" t="str">
        <f>IF(Algebra!A77=0,"",Algebra!A77)</f>
        <v/>
      </c>
      <c r="C70" s="31" t="str">
        <f>IF(Algebra!B77=0,"Enter Student details in Subject Excel sheet",Algebra!B77)</f>
        <v>Enter Student details in Subject Excel sheet</v>
      </c>
      <c r="D70" s="32">
        <f>IFERROR((IFERROR(VLOOKUP(B70,Algebra!$A$10:$C$531,3,FALSE),0)+IFERROR(VLOOKUP(B70,Geometry!$A$10:$C$531,3,FALSE),0)+IFERROR(VLOOKUP(B70,Odia_Grammar!$A$10:$C$531,3,FALSE),0)+IFERROR(VLOOKUP(B70,'Sanskrit|Hindi Grammar'!$A$10:$C$531,3,FALSE),0)+IFERROR(VLOOKUP(B70,Life_Sc!$A$10:$C$531,3,FALSE),0)+IFERROR(VLOOKUP(B70,Physical_Sc!$A$10:$C$531,3,FALSE),0)+IFERROR(VLOOKUP(B70,History_Political_Sc.!$A$10:$C$531,3,FALSE),0)+IFERROR(VLOOKUP(B70,English_Grammar!$A$10:$C$531,3,FALSE),0)+IFERROR(VLOOKUP(B70,Communicative_English!$A$10:$C$531,3,FALSE),0)+IFERROR(VLOOKUP(B70,GeographyEconomics!$A$10:$C$531,3,FALSE),0))/300,"Enter marks secured by the Student in the appeared tests in Subject sheets")</f>
        <v>0</v>
      </c>
    </row>
    <row r="71" spans="1:4" ht="32.25" customHeight="1" x14ac:dyDescent="0.25">
      <c r="A71" s="23">
        <v>69</v>
      </c>
      <c r="B71" s="27" t="str">
        <f>IF(Algebra!A78=0,"",Algebra!A78)</f>
        <v/>
      </c>
      <c r="C71" s="31" t="str">
        <f>IF(Algebra!B78=0,"Enter Student details in Subject Excel sheet",Algebra!B78)</f>
        <v>Enter Student details in Subject Excel sheet</v>
      </c>
      <c r="D71" s="32">
        <f>IFERROR((IFERROR(VLOOKUP(B71,Algebra!$A$10:$C$531,3,FALSE),0)+IFERROR(VLOOKUP(B71,Geometry!$A$10:$C$531,3,FALSE),0)+IFERROR(VLOOKUP(B71,Odia_Grammar!$A$10:$C$531,3,FALSE),0)+IFERROR(VLOOKUP(B71,'Sanskrit|Hindi Grammar'!$A$10:$C$531,3,FALSE),0)+IFERROR(VLOOKUP(B71,Life_Sc!$A$10:$C$531,3,FALSE),0)+IFERROR(VLOOKUP(B71,Physical_Sc!$A$10:$C$531,3,FALSE),0)+IFERROR(VLOOKUP(B71,History_Political_Sc.!$A$10:$C$531,3,FALSE),0)+IFERROR(VLOOKUP(B71,English_Grammar!$A$10:$C$531,3,FALSE),0)+IFERROR(VLOOKUP(B71,Communicative_English!$A$10:$C$531,3,FALSE),0)+IFERROR(VLOOKUP(B71,GeographyEconomics!$A$10:$C$531,3,FALSE),0))/300,"Enter marks secured by the Student in the appeared tests in Subject sheets")</f>
        <v>0</v>
      </c>
    </row>
    <row r="72" spans="1:4" ht="32.25" customHeight="1" x14ac:dyDescent="0.25">
      <c r="A72" s="23">
        <v>70</v>
      </c>
      <c r="B72" s="27" t="str">
        <f>IF(Algebra!A79=0,"",Algebra!A79)</f>
        <v/>
      </c>
      <c r="C72" s="31" t="str">
        <f>IF(Algebra!B79=0,"Enter Student details in Subject Excel sheet",Algebra!B79)</f>
        <v>Enter Student details in Subject Excel sheet</v>
      </c>
      <c r="D72" s="32">
        <f>IFERROR((IFERROR(VLOOKUP(B72,Algebra!$A$10:$C$531,3,FALSE),0)+IFERROR(VLOOKUP(B72,Geometry!$A$10:$C$531,3,FALSE),0)+IFERROR(VLOOKUP(B72,Odia_Grammar!$A$10:$C$531,3,FALSE),0)+IFERROR(VLOOKUP(B72,'Sanskrit|Hindi Grammar'!$A$10:$C$531,3,FALSE),0)+IFERROR(VLOOKUP(B72,Life_Sc!$A$10:$C$531,3,FALSE),0)+IFERROR(VLOOKUP(B72,Physical_Sc!$A$10:$C$531,3,FALSE),0)+IFERROR(VLOOKUP(B72,History_Political_Sc.!$A$10:$C$531,3,FALSE),0)+IFERROR(VLOOKUP(B72,English_Grammar!$A$10:$C$531,3,FALSE),0)+IFERROR(VLOOKUP(B72,Communicative_English!$A$10:$C$531,3,FALSE),0)+IFERROR(VLOOKUP(B72,GeographyEconomics!$A$10:$C$531,3,FALSE),0))/300,"Enter marks secured by the Student in the appeared tests in Subject sheets")</f>
        <v>0</v>
      </c>
    </row>
    <row r="73" spans="1:4" ht="32.25" customHeight="1" x14ac:dyDescent="0.25">
      <c r="A73" s="23">
        <v>71</v>
      </c>
      <c r="B73" s="27" t="str">
        <f>IF(Algebra!A80=0,"",Algebra!A80)</f>
        <v/>
      </c>
      <c r="C73" s="31" t="str">
        <f>IF(Algebra!B80=0,"Enter Student details in Subject Excel sheet",Algebra!B80)</f>
        <v>Enter Student details in Subject Excel sheet</v>
      </c>
      <c r="D73" s="32">
        <f>IFERROR((IFERROR(VLOOKUP(B73,Algebra!$A$10:$C$531,3,FALSE),0)+IFERROR(VLOOKUP(B73,Geometry!$A$10:$C$531,3,FALSE),0)+IFERROR(VLOOKUP(B73,Odia_Grammar!$A$10:$C$531,3,FALSE),0)+IFERROR(VLOOKUP(B73,'Sanskrit|Hindi Grammar'!$A$10:$C$531,3,FALSE),0)+IFERROR(VLOOKUP(B73,Life_Sc!$A$10:$C$531,3,FALSE),0)+IFERROR(VLOOKUP(B73,Physical_Sc!$A$10:$C$531,3,FALSE),0)+IFERROR(VLOOKUP(B73,History_Political_Sc.!$A$10:$C$531,3,FALSE),0)+IFERROR(VLOOKUP(B73,English_Grammar!$A$10:$C$531,3,FALSE),0)+IFERROR(VLOOKUP(B73,Communicative_English!$A$10:$C$531,3,FALSE),0)+IFERROR(VLOOKUP(B73,GeographyEconomics!$A$10:$C$531,3,FALSE),0))/300,"Enter marks secured by the Student in the appeared tests in Subject sheets")</f>
        <v>0</v>
      </c>
    </row>
    <row r="74" spans="1:4" ht="32.25" customHeight="1" x14ac:dyDescent="0.25">
      <c r="A74" s="23">
        <v>72</v>
      </c>
      <c r="B74" s="27" t="str">
        <f>IF(Algebra!A81=0,"",Algebra!A81)</f>
        <v/>
      </c>
      <c r="C74" s="31" t="str">
        <f>IF(Algebra!B81=0,"Enter Student details in Subject Excel sheet",Algebra!B81)</f>
        <v>Enter Student details in Subject Excel sheet</v>
      </c>
      <c r="D74" s="32">
        <f>IFERROR((IFERROR(VLOOKUP(B74,Algebra!$A$10:$C$531,3,FALSE),0)+IFERROR(VLOOKUP(B74,Geometry!$A$10:$C$531,3,FALSE),0)+IFERROR(VLOOKUP(B74,Odia_Grammar!$A$10:$C$531,3,FALSE),0)+IFERROR(VLOOKUP(B74,'Sanskrit|Hindi Grammar'!$A$10:$C$531,3,FALSE),0)+IFERROR(VLOOKUP(B74,Life_Sc!$A$10:$C$531,3,FALSE),0)+IFERROR(VLOOKUP(B74,Physical_Sc!$A$10:$C$531,3,FALSE),0)+IFERROR(VLOOKUP(B74,History_Political_Sc.!$A$10:$C$531,3,FALSE),0)+IFERROR(VLOOKUP(B74,English_Grammar!$A$10:$C$531,3,FALSE),0)+IFERROR(VLOOKUP(B74,Communicative_English!$A$10:$C$531,3,FALSE),0)+IFERROR(VLOOKUP(B74,GeographyEconomics!$A$10:$C$531,3,FALSE),0))/300,"Enter marks secured by the Student in the appeared tests in Subject sheets")</f>
        <v>0</v>
      </c>
    </row>
    <row r="75" spans="1:4" ht="32.25" customHeight="1" x14ac:dyDescent="0.25">
      <c r="A75" s="23">
        <v>73</v>
      </c>
      <c r="B75" s="27" t="str">
        <f>IF(Algebra!A82=0,"",Algebra!A82)</f>
        <v/>
      </c>
      <c r="C75" s="31" t="str">
        <f>IF(Algebra!B82=0,"Enter Student details in Subject Excel sheet",Algebra!B82)</f>
        <v>Enter Student details in Subject Excel sheet</v>
      </c>
      <c r="D75" s="32">
        <f>IFERROR((IFERROR(VLOOKUP(B75,Algebra!$A$10:$C$531,3,FALSE),0)+IFERROR(VLOOKUP(B75,Geometry!$A$10:$C$531,3,FALSE),0)+IFERROR(VLOOKUP(B75,Odia_Grammar!$A$10:$C$531,3,FALSE),0)+IFERROR(VLOOKUP(B75,'Sanskrit|Hindi Grammar'!$A$10:$C$531,3,FALSE),0)+IFERROR(VLOOKUP(B75,Life_Sc!$A$10:$C$531,3,FALSE),0)+IFERROR(VLOOKUP(B75,Physical_Sc!$A$10:$C$531,3,FALSE),0)+IFERROR(VLOOKUP(B75,History_Political_Sc.!$A$10:$C$531,3,FALSE),0)+IFERROR(VLOOKUP(B75,English_Grammar!$A$10:$C$531,3,FALSE),0)+IFERROR(VLOOKUP(B75,Communicative_English!$A$10:$C$531,3,FALSE),0)+IFERROR(VLOOKUP(B75,GeographyEconomics!$A$10:$C$531,3,FALSE),0))/300,"Enter marks secured by the Student in the appeared tests in Subject sheets")</f>
        <v>0</v>
      </c>
    </row>
    <row r="76" spans="1:4" ht="32.25" customHeight="1" x14ac:dyDescent="0.25">
      <c r="A76" s="23">
        <v>74</v>
      </c>
      <c r="B76" s="27" t="str">
        <f>IF(Algebra!A83=0,"",Algebra!A83)</f>
        <v/>
      </c>
      <c r="C76" s="31" t="str">
        <f>IF(Algebra!B83=0,"Enter Student details in Subject Excel sheet",Algebra!B83)</f>
        <v>Enter Student details in Subject Excel sheet</v>
      </c>
      <c r="D76" s="32">
        <f>IFERROR((IFERROR(VLOOKUP(B76,Algebra!$A$10:$C$531,3,FALSE),0)+IFERROR(VLOOKUP(B76,Geometry!$A$10:$C$531,3,FALSE),0)+IFERROR(VLOOKUP(B76,Odia_Grammar!$A$10:$C$531,3,FALSE),0)+IFERROR(VLOOKUP(B76,'Sanskrit|Hindi Grammar'!$A$10:$C$531,3,FALSE),0)+IFERROR(VLOOKUP(B76,Life_Sc!$A$10:$C$531,3,FALSE),0)+IFERROR(VLOOKUP(B76,Physical_Sc!$A$10:$C$531,3,FALSE),0)+IFERROR(VLOOKUP(B76,History_Political_Sc.!$A$10:$C$531,3,FALSE),0)+IFERROR(VLOOKUP(B76,English_Grammar!$A$10:$C$531,3,FALSE),0)+IFERROR(VLOOKUP(B76,Communicative_English!$A$10:$C$531,3,FALSE),0)+IFERROR(VLOOKUP(B76,GeographyEconomics!$A$10:$C$531,3,FALSE),0))/300,"Enter marks secured by the Student in the appeared tests in Subject sheets")</f>
        <v>0</v>
      </c>
    </row>
    <row r="77" spans="1:4" ht="32.25" customHeight="1" x14ac:dyDescent="0.25">
      <c r="A77" s="23">
        <v>75</v>
      </c>
      <c r="B77" s="27" t="str">
        <f>IF(Algebra!A84=0,"",Algebra!A84)</f>
        <v/>
      </c>
      <c r="C77" s="31" t="str">
        <f>IF(Algebra!B84=0,"Enter Student details in Subject Excel sheet",Algebra!B84)</f>
        <v>Enter Student details in Subject Excel sheet</v>
      </c>
      <c r="D77" s="32">
        <f>IFERROR((IFERROR(VLOOKUP(B77,Algebra!$A$10:$C$531,3,FALSE),0)+IFERROR(VLOOKUP(B77,Geometry!$A$10:$C$531,3,FALSE),0)+IFERROR(VLOOKUP(B77,Odia_Grammar!$A$10:$C$531,3,FALSE),0)+IFERROR(VLOOKUP(B77,'Sanskrit|Hindi Grammar'!$A$10:$C$531,3,FALSE),0)+IFERROR(VLOOKUP(B77,Life_Sc!$A$10:$C$531,3,FALSE),0)+IFERROR(VLOOKUP(B77,Physical_Sc!$A$10:$C$531,3,FALSE),0)+IFERROR(VLOOKUP(B77,History_Political_Sc.!$A$10:$C$531,3,FALSE),0)+IFERROR(VLOOKUP(B77,English_Grammar!$A$10:$C$531,3,FALSE),0)+IFERROR(VLOOKUP(B77,Communicative_English!$A$10:$C$531,3,FALSE),0)+IFERROR(VLOOKUP(B77,GeographyEconomics!$A$10:$C$531,3,FALSE),0))/300,"Enter marks secured by the Student in the appeared tests in Subject sheets")</f>
        <v>0</v>
      </c>
    </row>
    <row r="78" spans="1:4" ht="32.25" customHeight="1" x14ac:dyDescent="0.25">
      <c r="A78" s="23">
        <v>76</v>
      </c>
      <c r="B78" s="27" t="str">
        <f>IF(Algebra!A85=0,"",Algebra!A85)</f>
        <v/>
      </c>
      <c r="C78" s="31" t="str">
        <f>IF(Algebra!B85=0,"Enter Student details in Subject Excel sheet",Algebra!B85)</f>
        <v>Enter Student details in Subject Excel sheet</v>
      </c>
      <c r="D78" s="32">
        <f>IFERROR((IFERROR(VLOOKUP(B78,Algebra!$A$10:$C$531,3,FALSE),0)+IFERROR(VLOOKUP(B78,Geometry!$A$10:$C$531,3,FALSE),0)+IFERROR(VLOOKUP(B78,Odia_Grammar!$A$10:$C$531,3,FALSE),0)+IFERROR(VLOOKUP(B78,'Sanskrit|Hindi Grammar'!$A$10:$C$531,3,FALSE),0)+IFERROR(VLOOKUP(B78,Life_Sc!$A$10:$C$531,3,FALSE),0)+IFERROR(VLOOKUP(B78,Physical_Sc!$A$10:$C$531,3,FALSE),0)+IFERROR(VLOOKUP(B78,History_Political_Sc.!$A$10:$C$531,3,FALSE),0)+IFERROR(VLOOKUP(B78,English_Grammar!$A$10:$C$531,3,FALSE),0)+IFERROR(VLOOKUP(B78,Communicative_English!$A$10:$C$531,3,FALSE),0)+IFERROR(VLOOKUP(B78,GeographyEconomics!$A$10:$C$531,3,FALSE),0))/300,"Enter marks secured by the Student in the appeared tests in Subject sheets")</f>
        <v>0</v>
      </c>
    </row>
    <row r="79" spans="1:4" ht="32.25" customHeight="1" x14ac:dyDescent="0.25">
      <c r="A79" s="23">
        <v>77</v>
      </c>
      <c r="B79" s="27" t="str">
        <f>IF(Algebra!A86=0,"",Algebra!A86)</f>
        <v/>
      </c>
      <c r="C79" s="31" t="str">
        <f>IF(Algebra!B86=0,"Enter Student details in Subject Excel sheet",Algebra!B86)</f>
        <v>Enter Student details in Subject Excel sheet</v>
      </c>
      <c r="D79" s="32">
        <f>IFERROR((IFERROR(VLOOKUP(B79,Algebra!$A$10:$C$531,3,FALSE),0)+IFERROR(VLOOKUP(B79,Geometry!$A$10:$C$531,3,FALSE),0)+IFERROR(VLOOKUP(B79,Odia_Grammar!$A$10:$C$531,3,FALSE),0)+IFERROR(VLOOKUP(B79,'Sanskrit|Hindi Grammar'!$A$10:$C$531,3,FALSE),0)+IFERROR(VLOOKUP(B79,Life_Sc!$A$10:$C$531,3,FALSE),0)+IFERROR(VLOOKUP(B79,Physical_Sc!$A$10:$C$531,3,FALSE),0)+IFERROR(VLOOKUP(B79,History_Political_Sc.!$A$10:$C$531,3,FALSE),0)+IFERROR(VLOOKUP(B79,English_Grammar!$A$10:$C$531,3,FALSE),0)+IFERROR(VLOOKUP(B79,Communicative_English!$A$10:$C$531,3,FALSE),0)+IFERROR(VLOOKUP(B79,GeographyEconomics!$A$10:$C$531,3,FALSE),0))/300,"Enter marks secured by the Student in the appeared tests in Subject sheets")</f>
        <v>0</v>
      </c>
    </row>
    <row r="80" spans="1:4" ht="32.25" customHeight="1" x14ac:dyDescent="0.25">
      <c r="A80" s="23">
        <v>78</v>
      </c>
      <c r="B80" s="27" t="str">
        <f>IF(Algebra!A87=0,"",Algebra!A87)</f>
        <v/>
      </c>
      <c r="C80" s="31" t="str">
        <f>IF(Algebra!B87=0,"Enter Student details in Subject Excel sheet",Algebra!B87)</f>
        <v>Enter Student details in Subject Excel sheet</v>
      </c>
      <c r="D80" s="32">
        <f>IFERROR((IFERROR(VLOOKUP(B80,Algebra!$A$10:$C$531,3,FALSE),0)+IFERROR(VLOOKUP(B80,Geometry!$A$10:$C$531,3,FALSE),0)+IFERROR(VLOOKUP(B80,Odia_Grammar!$A$10:$C$531,3,FALSE),0)+IFERROR(VLOOKUP(B80,'Sanskrit|Hindi Grammar'!$A$10:$C$531,3,FALSE),0)+IFERROR(VLOOKUP(B80,Life_Sc!$A$10:$C$531,3,FALSE),0)+IFERROR(VLOOKUP(B80,Physical_Sc!$A$10:$C$531,3,FALSE),0)+IFERROR(VLOOKUP(B80,History_Political_Sc.!$A$10:$C$531,3,FALSE),0)+IFERROR(VLOOKUP(B80,English_Grammar!$A$10:$C$531,3,FALSE),0)+IFERROR(VLOOKUP(B80,Communicative_English!$A$10:$C$531,3,FALSE),0)+IFERROR(VLOOKUP(B80,GeographyEconomics!$A$10:$C$531,3,FALSE),0))/300,"Enter marks secured by the Student in the appeared tests in Subject sheets")</f>
        <v>0</v>
      </c>
    </row>
    <row r="81" spans="1:4" ht="32.25" customHeight="1" x14ac:dyDescent="0.25">
      <c r="A81" s="23">
        <v>79</v>
      </c>
      <c r="B81" s="27" t="str">
        <f>IF(Algebra!A88=0,"",Algebra!A88)</f>
        <v/>
      </c>
      <c r="C81" s="31" t="str">
        <f>IF(Algebra!B88=0,"Enter Student details in Subject Excel sheet",Algebra!B88)</f>
        <v>Enter Student details in Subject Excel sheet</v>
      </c>
      <c r="D81" s="32">
        <f>IFERROR((IFERROR(VLOOKUP(B81,Algebra!$A$10:$C$531,3,FALSE),0)+IFERROR(VLOOKUP(B81,Geometry!$A$10:$C$531,3,FALSE),0)+IFERROR(VLOOKUP(B81,Odia_Grammar!$A$10:$C$531,3,FALSE),0)+IFERROR(VLOOKUP(B81,'Sanskrit|Hindi Grammar'!$A$10:$C$531,3,FALSE),0)+IFERROR(VLOOKUP(B81,Life_Sc!$A$10:$C$531,3,FALSE),0)+IFERROR(VLOOKUP(B81,Physical_Sc!$A$10:$C$531,3,FALSE),0)+IFERROR(VLOOKUP(B81,History_Political_Sc.!$A$10:$C$531,3,FALSE),0)+IFERROR(VLOOKUP(B81,English_Grammar!$A$10:$C$531,3,FALSE),0)+IFERROR(VLOOKUP(B81,Communicative_English!$A$10:$C$531,3,FALSE),0)+IFERROR(VLOOKUP(B81,GeographyEconomics!$A$10:$C$531,3,FALSE),0))/300,"Enter marks secured by the Student in the appeared tests in Subject sheets")</f>
        <v>0</v>
      </c>
    </row>
    <row r="82" spans="1:4" ht="32.25" customHeight="1" x14ac:dyDescent="0.25">
      <c r="A82" s="23">
        <v>80</v>
      </c>
      <c r="B82" s="27" t="str">
        <f>IF(Algebra!A89=0,"",Algebra!A89)</f>
        <v/>
      </c>
      <c r="C82" s="31" t="str">
        <f>IF(Algebra!B89=0,"Enter Student details in Subject Excel sheet",Algebra!B89)</f>
        <v>Enter Student details in Subject Excel sheet</v>
      </c>
      <c r="D82" s="32">
        <f>IFERROR((IFERROR(VLOOKUP(B82,Algebra!$A$10:$C$531,3,FALSE),0)+IFERROR(VLOOKUP(B82,Geometry!$A$10:$C$531,3,FALSE),0)+IFERROR(VLOOKUP(B82,Odia_Grammar!$A$10:$C$531,3,FALSE),0)+IFERROR(VLOOKUP(B82,'Sanskrit|Hindi Grammar'!$A$10:$C$531,3,FALSE),0)+IFERROR(VLOOKUP(B82,Life_Sc!$A$10:$C$531,3,FALSE),0)+IFERROR(VLOOKUP(B82,Physical_Sc!$A$10:$C$531,3,FALSE),0)+IFERROR(VLOOKUP(B82,History_Political_Sc.!$A$10:$C$531,3,FALSE),0)+IFERROR(VLOOKUP(B82,English_Grammar!$A$10:$C$531,3,FALSE),0)+IFERROR(VLOOKUP(B82,Communicative_English!$A$10:$C$531,3,FALSE),0)+IFERROR(VLOOKUP(B82,GeographyEconomics!$A$10:$C$531,3,FALSE),0))/300,"Enter marks secured by the Student in the appeared tests in Subject sheets")</f>
        <v>0</v>
      </c>
    </row>
    <row r="83" spans="1:4" ht="32.25" customHeight="1" x14ac:dyDescent="0.25">
      <c r="A83" s="23">
        <v>81</v>
      </c>
      <c r="B83" s="27" t="str">
        <f>IF(Algebra!A90=0,"",Algebra!A90)</f>
        <v/>
      </c>
      <c r="C83" s="31" t="str">
        <f>IF(Algebra!B90=0,"Enter Student details in Subject Excel sheet",Algebra!B90)</f>
        <v>Enter Student details in Subject Excel sheet</v>
      </c>
      <c r="D83" s="32">
        <f>IFERROR((IFERROR(VLOOKUP(B83,Algebra!$A$10:$C$531,3,FALSE),0)+IFERROR(VLOOKUP(B83,Geometry!$A$10:$C$531,3,FALSE),0)+IFERROR(VLOOKUP(B83,Odia_Grammar!$A$10:$C$531,3,FALSE),0)+IFERROR(VLOOKUP(B83,'Sanskrit|Hindi Grammar'!$A$10:$C$531,3,FALSE),0)+IFERROR(VLOOKUP(B83,Life_Sc!$A$10:$C$531,3,FALSE),0)+IFERROR(VLOOKUP(B83,Physical_Sc!$A$10:$C$531,3,FALSE),0)+IFERROR(VLOOKUP(B83,History_Political_Sc.!$A$10:$C$531,3,FALSE),0)+IFERROR(VLOOKUP(B83,English_Grammar!$A$10:$C$531,3,FALSE),0)+IFERROR(VLOOKUP(B83,Communicative_English!$A$10:$C$531,3,FALSE),0)+IFERROR(VLOOKUP(B83,GeographyEconomics!$A$10:$C$531,3,FALSE),0))/300,"Enter marks secured by the Student in the appeared tests in Subject sheets")</f>
        <v>0</v>
      </c>
    </row>
    <row r="84" spans="1:4" ht="32.25" customHeight="1" x14ac:dyDescent="0.25">
      <c r="A84" s="23">
        <v>82</v>
      </c>
      <c r="B84" s="27" t="str">
        <f>IF(Algebra!A91=0,"",Algebra!A91)</f>
        <v/>
      </c>
      <c r="C84" s="31" t="str">
        <f>IF(Algebra!B91=0,"Enter Student details in Subject Excel sheet",Algebra!B91)</f>
        <v>Enter Student details in Subject Excel sheet</v>
      </c>
      <c r="D84" s="32">
        <f>IFERROR((IFERROR(VLOOKUP(B84,Algebra!$A$10:$C$531,3,FALSE),0)+IFERROR(VLOOKUP(B84,Geometry!$A$10:$C$531,3,FALSE),0)+IFERROR(VLOOKUP(B84,Odia_Grammar!$A$10:$C$531,3,FALSE),0)+IFERROR(VLOOKUP(B84,'Sanskrit|Hindi Grammar'!$A$10:$C$531,3,FALSE),0)+IFERROR(VLOOKUP(B84,Life_Sc!$A$10:$C$531,3,FALSE),0)+IFERROR(VLOOKUP(B84,Physical_Sc!$A$10:$C$531,3,FALSE),0)+IFERROR(VLOOKUP(B84,History_Political_Sc.!$A$10:$C$531,3,FALSE),0)+IFERROR(VLOOKUP(B84,English_Grammar!$A$10:$C$531,3,FALSE),0)+IFERROR(VLOOKUP(B84,Communicative_English!$A$10:$C$531,3,FALSE),0)+IFERROR(VLOOKUP(B84,GeographyEconomics!$A$10:$C$531,3,FALSE),0))/300,"Enter marks secured by the Student in the appeared tests in Subject sheets")</f>
        <v>0</v>
      </c>
    </row>
    <row r="85" spans="1:4" ht="32.25" customHeight="1" x14ac:dyDescent="0.25">
      <c r="A85" s="23">
        <v>83</v>
      </c>
      <c r="B85" s="27" t="str">
        <f>IF(Algebra!A92=0,"",Algebra!A92)</f>
        <v/>
      </c>
      <c r="C85" s="31" t="str">
        <f>IF(Algebra!B92=0,"Enter Student details in Subject Excel sheet",Algebra!B92)</f>
        <v>Enter Student details in Subject Excel sheet</v>
      </c>
      <c r="D85" s="32">
        <f>IFERROR((IFERROR(VLOOKUP(B85,Algebra!$A$10:$C$531,3,FALSE),0)+IFERROR(VLOOKUP(B85,Geometry!$A$10:$C$531,3,FALSE),0)+IFERROR(VLOOKUP(B85,Odia_Grammar!$A$10:$C$531,3,FALSE),0)+IFERROR(VLOOKUP(B85,'Sanskrit|Hindi Grammar'!$A$10:$C$531,3,FALSE),0)+IFERROR(VLOOKUP(B85,Life_Sc!$A$10:$C$531,3,FALSE),0)+IFERROR(VLOOKUP(B85,Physical_Sc!$A$10:$C$531,3,FALSE),0)+IFERROR(VLOOKUP(B85,History_Political_Sc.!$A$10:$C$531,3,FALSE),0)+IFERROR(VLOOKUP(B85,English_Grammar!$A$10:$C$531,3,FALSE),0)+IFERROR(VLOOKUP(B85,Communicative_English!$A$10:$C$531,3,FALSE),0)+IFERROR(VLOOKUP(B85,GeographyEconomics!$A$10:$C$531,3,FALSE),0))/300,"Enter marks secured by the Student in the appeared tests in Subject sheets")</f>
        <v>0</v>
      </c>
    </row>
    <row r="86" spans="1:4" ht="32.25" customHeight="1" x14ac:dyDescent="0.25">
      <c r="A86" s="23">
        <v>84</v>
      </c>
      <c r="B86" s="27" t="str">
        <f>IF(Algebra!A93=0,"",Algebra!A93)</f>
        <v/>
      </c>
      <c r="C86" s="31" t="str">
        <f>IF(Algebra!B93=0,"Enter Student details in Subject Excel sheet",Algebra!B93)</f>
        <v>Enter Student details in Subject Excel sheet</v>
      </c>
      <c r="D86" s="32">
        <f>IFERROR((IFERROR(VLOOKUP(B86,Algebra!$A$10:$C$531,3,FALSE),0)+IFERROR(VLOOKUP(B86,Geometry!$A$10:$C$531,3,FALSE),0)+IFERROR(VLOOKUP(B86,Odia_Grammar!$A$10:$C$531,3,FALSE),0)+IFERROR(VLOOKUP(B86,'Sanskrit|Hindi Grammar'!$A$10:$C$531,3,FALSE),0)+IFERROR(VLOOKUP(B86,Life_Sc!$A$10:$C$531,3,FALSE),0)+IFERROR(VLOOKUP(B86,Physical_Sc!$A$10:$C$531,3,FALSE),0)+IFERROR(VLOOKUP(B86,History_Political_Sc.!$A$10:$C$531,3,FALSE),0)+IFERROR(VLOOKUP(B86,English_Grammar!$A$10:$C$531,3,FALSE),0)+IFERROR(VLOOKUP(B86,Communicative_English!$A$10:$C$531,3,FALSE),0)+IFERROR(VLOOKUP(B86,GeographyEconomics!$A$10:$C$531,3,FALSE),0))/300,"Enter marks secured by the Student in the appeared tests in Subject sheets")</f>
        <v>0</v>
      </c>
    </row>
    <row r="87" spans="1:4" ht="32.25" customHeight="1" x14ac:dyDescent="0.25">
      <c r="A87" s="23">
        <v>85</v>
      </c>
      <c r="B87" s="27" t="str">
        <f>IF(Algebra!A94=0,"",Algebra!A94)</f>
        <v/>
      </c>
      <c r="C87" s="31" t="str">
        <f>IF(Algebra!B94=0,"Enter Student details in Subject Excel sheet",Algebra!B94)</f>
        <v>Enter Student details in Subject Excel sheet</v>
      </c>
      <c r="D87" s="32">
        <f>IFERROR((IFERROR(VLOOKUP(B87,Algebra!$A$10:$C$531,3,FALSE),0)+IFERROR(VLOOKUP(B87,Geometry!$A$10:$C$531,3,FALSE),0)+IFERROR(VLOOKUP(B87,Odia_Grammar!$A$10:$C$531,3,FALSE),0)+IFERROR(VLOOKUP(B87,'Sanskrit|Hindi Grammar'!$A$10:$C$531,3,FALSE),0)+IFERROR(VLOOKUP(B87,Life_Sc!$A$10:$C$531,3,FALSE),0)+IFERROR(VLOOKUP(B87,Physical_Sc!$A$10:$C$531,3,FALSE),0)+IFERROR(VLOOKUP(B87,History_Political_Sc.!$A$10:$C$531,3,FALSE),0)+IFERROR(VLOOKUP(B87,English_Grammar!$A$10:$C$531,3,FALSE),0)+IFERROR(VLOOKUP(B87,Communicative_English!$A$10:$C$531,3,FALSE),0)+IFERROR(VLOOKUP(B87,GeographyEconomics!$A$10:$C$531,3,FALSE),0))/300,"Enter marks secured by the Student in the appeared tests in Subject sheets")</f>
        <v>0</v>
      </c>
    </row>
    <row r="88" spans="1:4" ht="32.25" customHeight="1" x14ac:dyDescent="0.25">
      <c r="A88" s="23">
        <v>86</v>
      </c>
      <c r="B88" s="27" t="str">
        <f>IF(Algebra!A95=0,"",Algebra!A95)</f>
        <v/>
      </c>
      <c r="C88" s="31" t="str">
        <f>IF(Algebra!B95=0,"Enter Student details in Subject Excel sheet",Algebra!B95)</f>
        <v>Enter Student details in Subject Excel sheet</v>
      </c>
      <c r="D88" s="32">
        <f>IFERROR((IFERROR(VLOOKUP(B88,Algebra!$A$10:$C$531,3,FALSE),0)+IFERROR(VLOOKUP(B88,Geometry!$A$10:$C$531,3,FALSE),0)+IFERROR(VLOOKUP(B88,Odia_Grammar!$A$10:$C$531,3,FALSE),0)+IFERROR(VLOOKUP(B88,'Sanskrit|Hindi Grammar'!$A$10:$C$531,3,FALSE),0)+IFERROR(VLOOKUP(B88,Life_Sc!$A$10:$C$531,3,FALSE),0)+IFERROR(VLOOKUP(B88,Physical_Sc!$A$10:$C$531,3,FALSE),0)+IFERROR(VLOOKUP(B88,History_Political_Sc.!$A$10:$C$531,3,FALSE),0)+IFERROR(VLOOKUP(B88,English_Grammar!$A$10:$C$531,3,FALSE),0)+IFERROR(VLOOKUP(B88,Communicative_English!$A$10:$C$531,3,FALSE),0)+IFERROR(VLOOKUP(B88,GeographyEconomics!$A$10:$C$531,3,FALSE),0))/300,"Enter marks secured by the Student in the appeared tests in Subject sheets")</f>
        <v>0</v>
      </c>
    </row>
    <row r="89" spans="1:4" ht="32.25" customHeight="1" x14ac:dyDescent="0.25">
      <c r="A89" s="23">
        <v>87</v>
      </c>
      <c r="B89" s="27" t="str">
        <f>IF(Algebra!A96=0,"",Algebra!A96)</f>
        <v/>
      </c>
      <c r="C89" s="31" t="str">
        <f>IF(Algebra!B96=0,"Enter Student details in Subject Excel sheet",Algebra!B96)</f>
        <v>Enter Student details in Subject Excel sheet</v>
      </c>
      <c r="D89" s="32">
        <f>IFERROR((IFERROR(VLOOKUP(B89,Algebra!$A$10:$C$531,3,FALSE),0)+IFERROR(VLOOKUP(B89,Geometry!$A$10:$C$531,3,FALSE),0)+IFERROR(VLOOKUP(B89,Odia_Grammar!$A$10:$C$531,3,FALSE),0)+IFERROR(VLOOKUP(B89,'Sanskrit|Hindi Grammar'!$A$10:$C$531,3,FALSE),0)+IFERROR(VLOOKUP(B89,Life_Sc!$A$10:$C$531,3,FALSE),0)+IFERROR(VLOOKUP(B89,Physical_Sc!$A$10:$C$531,3,FALSE),0)+IFERROR(VLOOKUP(B89,History_Political_Sc.!$A$10:$C$531,3,FALSE),0)+IFERROR(VLOOKUP(B89,English_Grammar!$A$10:$C$531,3,FALSE),0)+IFERROR(VLOOKUP(B89,Communicative_English!$A$10:$C$531,3,FALSE),0)+IFERROR(VLOOKUP(B89,GeographyEconomics!$A$10:$C$531,3,FALSE),0))/300,"Enter marks secured by the Student in the appeared tests in Subject sheets")</f>
        <v>0</v>
      </c>
    </row>
    <row r="90" spans="1:4" ht="32.25" customHeight="1" x14ac:dyDescent="0.25">
      <c r="A90" s="23">
        <v>88</v>
      </c>
      <c r="B90" s="27" t="str">
        <f>IF(Algebra!A97=0,"",Algebra!A97)</f>
        <v/>
      </c>
      <c r="C90" s="31" t="str">
        <f>IF(Algebra!B97=0,"Enter Student details in Subject Excel sheet",Algebra!B97)</f>
        <v>Enter Student details in Subject Excel sheet</v>
      </c>
      <c r="D90" s="32">
        <f>IFERROR((IFERROR(VLOOKUP(B90,Algebra!$A$10:$C$531,3,FALSE),0)+IFERROR(VLOOKUP(B90,Geometry!$A$10:$C$531,3,FALSE),0)+IFERROR(VLOOKUP(B90,Odia_Grammar!$A$10:$C$531,3,FALSE),0)+IFERROR(VLOOKUP(B90,'Sanskrit|Hindi Grammar'!$A$10:$C$531,3,FALSE),0)+IFERROR(VLOOKUP(B90,Life_Sc!$A$10:$C$531,3,FALSE),0)+IFERROR(VLOOKUP(B90,Physical_Sc!$A$10:$C$531,3,FALSE),0)+IFERROR(VLOOKUP(B90,History_Political_Sc.!$A$10:$C$531,3,FALSE),0)+IFERROR(VLOOKUP(B90,English_Grammar!$A$10:$C$531,3,FALSE),0)+IFERROR(VLOOKUP(B90,Communicative_English!$A$10:$C$531,3,FALSE),0)+IFERROR(VLOOKUP(B90,GeographyEconomics!$A$10:$C$531,3,FALSE),0))/300,"Enter marks secured by the Student in the appeared tests in Subject sheets")</f>
        <v>0</v>
      </c>
    </row>
    <row r="91" spans="1:4" ht="32.25" customHeight="1" x14ac:dyDescent="0.25">
      <c r="A91" s="23">
        <v>89</v>
      </c>
      <c r="B91" s="27" t="str">
        <f>IF(Algebra!A98=0,"",Algebra!A98)</f>
        <v/>
      </c>
      <c r="C91" s="31" t="str">
        <f>IF(Algebra!B98=0,"Enter Student details in Subject Excel sheet",Algebra!B98)</f>
        <v>Enter Student details in Subject Excel sheet</v>
      </c>
      <c r="D91" s="32">
        <f>IFERROR((IFERROR(VLOOKUP(B91,Algebra!$A$10:$C$531,3,FALSE),0)+IFERROR(VLOOKUP(B91,Geometry!$A$10:$C$531,3,FALSE),0)+IFERROR(VLOOKUP(B91,Odia_Grammar!$A$10:$C$531,3,FALSE),0)+IFERROR(VLOOKUP(B91,'Sanskrit|Hindi Grammar'!$A$10:$C$531,3,FALSE),0)+IFERROR(VLOOKUP(B91,Life_Sc!$A$10:$C$531,3,FALSE),0)+IFERROR(VLOOKUP(B91,Physical_Sc!$A$10:$C$531,3,FALSE),0)+IFERROR(VLOOKUP(B91,History_Political_Sc.!$A$10:$C$531,3,FALSE),0)+IFERROR(VLOOKUP(B91,English_Grammar!$A$10:$C$531,3,FALSE),0)+IFERROR(VLOOKUP(B91,Communicative_English!$A$10:$C$531,3,FALSE),0)+IFERROR(VLOOKUP(B91,GeographyEconomics!$A$10:$C$531,3,FALSE),0))/300,"Enter marks secured by the Student in the appeared tests in Subject sheets")</f>
        <v>0</v>
      </c>
    </row>
    <row r="92" spans="1:4" ht="32.25" customHeight="1" x14ac:dyDescent="0.25">
      <c r="A92" s="23">
        <v>90</v>
      </c>
      <c r="B92" s="27" t="str">
        <f>IF(Algebra!A99=0,"",Algebra!A99)</f>
        <v/>
      </c>
      <c r="C92" s="31" t="str">
        <f>IF(Algebra!B99=0,"Enter Student details in Subject Excel sheet",Algebra!B99)</f>
        <v>Enter Student details in Subject Excel sheet</v>
      </c>
      <c r="D92" s="32">
        <f>IFERROR((IFERROR(VLOOKUP(B92,Algebra!$A$10:$C$531,3,FALSE),0)+IFERROR(VLOOKUP(B92,Geometry!$A$10:$C$531,3,FALSE),0)+IFERROR(VLOOKUP(B92,Odia_Grammar!$A$10:$C$531,3,FALSE),0)+IFERROR(VLOOKUP(B92,'Sanskrit|Hindi Grammar'!$A$10:$C$531,3,FALSE),0)+IFERROR(VLOOKUP(B92,Life_Sc!$A$10:$C$531,3,FALSE),0)+IFERROR(VLOOKUP(B92,Physical_Sc!$A$10:$C$531,3,FALSE),0)+IFERROR(VLOOKUP(B92,History_Political_Sc.!$A$10:$C$531,3,FALSE),0)+IFERROR(VLOOKUP(B92,English_Grammar!$A$10:$C$531,3,FALSE),0)+IFERROR(VLOOKUP(B92,Communicative_English!$A$10:$C$531,3,FALSE),0)+IFERROR(VLOOKUP(B92,GeographyEconomics!$A$10:$C$531,3,FALSE),0))/300,"Enter marks secured by the Student in the appeared tests in Subject sheets")</f>
        <v>0</v>
      </c>
    </row>
    <row r="93" spans="1:4" ht="32.25" customHeight="1" x14ac:dyDescent="0.25">
      <c r="A93" s="23">
        <v>91</v>
      </c>
      <c r="B93" s="27" t="str">
        <f>IF(Algebra!A100=0,"",Algebra!A100)</f>
        <v/>
      </c>
      <c r="C93" s="31" t="str">
        <f>IF(Algebra!B100=0,"Enter Student details in Subject Excel sheet",Algebra!B100)</f>
        <v>Enter Student details in Subject Excel sheet</v>
      </c>
      <c r="D93" s="32">
        <f>IFERROR((IFERROR(VLOOKUP(B93,Algebra!$A$10:$C$531,3,FALSE),0)+IFERROR(VLOOKUP(B93,Geometry!$A$10:$C$531,3,FALSE),0)+IFERROR(VLOOKUP(B93,Odia_Grammar!$A$10:$C$531,3,FALSE),0)+IFERROR(VLOOKUP(B93,'Sanskrit|Hindi Grammar'!$A$10:$C$531,3,FALSE),0)+IFERROR(VLOOKUP(B93,Life_Sc!$A$10:$C$531,3,FALSE),0)+IFERROR(VLOOKUP(B93,Physical_Sc!$A$10:$C$531,3,FALSE),0)+IFERROR(VLOOKUP(B93,History_Political_Sc.!$A$10:$C$531,3,FALSE),0)+IFERROR(VLOOKUP(B93,English_Grammar!$A$10:$C$531,3,FALSE),0)+IFERROR(VLOOKUP(B93,Communicative_English!$A$10:$C$531,3,FALSE),0)+IFERROR(VLOOKUP(B93,GeographyEconomics!$A$10:$C$531,3,FALSE),0))/300,"Enter marks secured by the Student in the appeared tests in Subject sheets")</f>
        <v>0</v>
      </c>
    </row>
    <row r="94" spans="1:4" ht="32.25" customHeight="1" x14ac:dyDescent="0.25">
      <c r="A94" s="23">
        <v>92</v>
      </c>
      <c r="B94" s="27" t="str">
        <f>IF(Algebra!A101=0,"",Algebra!A101)</f>
        <v/>
      </c>
      <c r="C94" s="31" t="str">
        <f>IF(Algebra!B101=0,"Enter Student details in Subject Excel sheet",Algebra!B101)</f>
        <v>Enter Student details in Subject Excel sheet</v>
      </c>
      <c r="D94" s="32">
        <f>IFERROR((IFERROR(VLOOKUP(B94,Algebra!$A$10:$C$531,3,FALSE),0)+IFERROR(VLOOKUP(B94,Geometry!$A$10:$C$531,3,FALSE),0)+IFERROR(VLOOKUP(B94,Odia_Grammar!$A$10:$C$531,3,FALSE),0)+IFERROR(VLOOKUP(B94,'Sanskrit|Hindi Grammar'!$A$10:$C$531,3,FALSE),0)+IFERROR(VLOOKUP(B94,Life_Sc!$A$10:$C$531,3,FALSE),0)+IFERROR(VLOOKUP(B94,Physical_Sc!$A$10:$C$531,3,FALSE),0)+IFERROR(VLOOKUP(B94,History_Political_Sc.!$A$10:$C$531,3,FALSE),0)+IFERROR(VLOOKUP(B94,English_Grammar!$A$10:$C$531,3,FALSE),0)+IFERROR(VLOOKUP(B94,Communicative_English!$A$10:$C$531,3,FALSE),0)+IFERROR(VLOOKUP(B94,GeographyEconomics!$A$10:$C$531,3,FALSE),0))/300,"Enter marks secured by the Student in the appeared tests in Subject sheets")</f>
        <v>0</v>
      </c>
    </row>
    <row r="95" spans="1:4" ht="32.25" customHeight="1" x14ac:dyDescent="0.25">
      <c r="A95" s="23">
        <v>93</v>
      </c>
      <c r="B95" s="27" t="str">
        <f>IF(Algebra!A102=0,"",Algebra!A102)</f>
        <v/>
      </c>
      <c r="C95" s="31" t="str">
        <f>IF(Algebra!B102=0,"Enter Student details in Subject Excel sheet",Algebra!B102)</f>
        <v>Enter Student details in Subject Excel sheet</v>
      </c>
      <c r="D95" s="32">
        <f>IFERROR((IFERROR(VLOOKUP(B95,Algebra!$A$10:$C$531,3,FALSE),0)+IFERROR(VLOOKUP(B95,Geometry!$A$10:$C$531,3,FALSE),0)+IFERROR(VLOOKUP(B95,Odia_Grammar!$A$10:$C$531,3,FALSE),0)+IFERROR(VLOOKUP(B95,'Sanskrit|Hindi Grammar'!$A$10:$C$531,3,FALSE),0)+IFERROR(VLOOKUP(B95,Life_Sc!$A$10:$C$531,3,FALSE),0)+IFERROR(VLOOKUP(B95,Physical_Sc!$A$10:$C$531,3,FALSE),0)+IFERROR(VLOOKUP(B95,History_Political_Sc.!$A$10:$C$531,3,FALSE),0)+IFERROR(VLOOKUP(B95,English_Grammar!$A$10:$C$531,3,FALSE),0)+IFERROR(VLOOKUP(B95,Communicative_English!$A$10:$C$531,3,FALSE),0)+IFERROR(VLOOKUP(B95,GeographyEconomics!$A$10:$C$531,3,FALSE),0))/300,"Enter marks secured by the Student in the appeared tests in Subject sheets")</f>
        <v>0</v>
      </c>
    </row>
    <row r="96" spans="1:4" ht="32.25" customHeight="1" x14ac:dyDescent="0.25">
      <c r="A96" s="23">
        <v>94</v>
      </c>
      <c r="B96" s="27" t="str">
        <f>IF(Algebra!A103=0,"",Algebra!A103)</f>
        <v/>
      </c>
      <c r="C96" s="31" t="str">
        <f>IF(Algebra!B103=0,"Enter Student details in Subject Excel sheet",Algebra!B103)</f>
        <v>Enter Student details in Subject Excel sheet</v>
      </c>
      <c r="D96" s="32">
        <f>IFERROR((IFERROR(VLOOKUP(B96,Algebra!$A$10:$C$531,3,FALSE),0)+IFERROR(VLOOKUP(B96,Geometry!$A$10:$C$531,3,FALSE),0)+IFERROR(VLOOKUP(B96,Odia_Grammar!$A$10:$C$531,3,FALSE),0)+IFERROR(VLOOKUP(B96,'Sanskrit|Hindi Grammar'!$A$10:$C$531,3,FALSE),0)+IFERROR(VLOOKUP(B96,Life_Sc!$A$10:$C$531,3,FALSE),0)+IFERROR(VLOOKUP(B96,Physical_Sc!$A$10:$C$531,3,FALSE),0)+IFERROR(VLOOKUP(B96,History_Political_Sc.!$A$10:$C$531,3,FALSE),0)+IFERROR(VLOOKUP(B96,English_Grammar!$A$10:$C$531,3,FALSE),0)+IFERROR(VLOOKUP(B96,Communicative_English!$A$10:$C$531,3,FALSE),0)+IFERROR(VLOOKUP(B96,GeographyEconomics!$A$10:$C$531,3,FALSE),0))/300,"Enter marks secured by the Student in the appeared tests in Subject sheets")</f>
        <v>0</v>
      </c>
    </row>
    <row r="97" spans="1:4" ht="32.25" customHeight="1" x14ac:dyDescent="0.25">
      <c r="A97" s="23">
        <v>95</v>
      </c>
      <c r="B97" s="27" t="str">
        <f>IF(Algebra!A104=0,"",Algebra!A104)</f>
        <v/>
      </c>
      <c r="C97" s="31" t="str">
        <f>IF(Algebra!B104=0,"Enter Student details in Subject Excel sheet",Algebra!B104)</f>
        <v>Enter Student details in Subject Excel sheet</v>
      </c>
      <c r="D97" s="32">
        <f>IFERROR((IFERROR(VLOOKUP(B97,Algebra!$A$10:$C$531,3,FALSE),0)+IFERROR(VLOOKUP(B97,Geometry!$A$10:$C$531,3,FALSE),0)+IFERROR(VLOOKUP(B97,Odia_Grammar!$A$10:$C$531,3,FALSE),0)+IFERROR(VLOOKUP(B97,'Sanskrit|Hindi Grammar'!$A$10:$C$531,3,FALSE),0)+IFERROR(VLOOKUP(B97,Life_Sc!$A$10:$C$531,3,FALSE),0)+IFERROR(VLOOKUP(B97,Physical_Sc!$A$10:$C$531,3,FALSE),0)+IFERROR(VLOOKUP(B97,History_Political_Sc.!$A$10:$C$531,3,FALSE),0)+IFERROR(VLOOKUP(B97,English_Grammar!$A$10:$C$531,3,FALSE),0)+IFERROR(VLOOKUP(B97,Communicative_English!$A$10:$C$531,3,FALSE),0)+IFERROR(VLOOKUP(B97,GeographyEconomics!$A$10:$C$531,3,FALSE),0))/300,"Enter marks secured by the Student in the appeared tests in Subject sheets")</f>
        <v>0</v>
      </c>
    </row>
    <row r="98" spans="1:4" ht="32.25" customHeight="1" x14ac:dyDescent="0.25">
      <c r="A98" s="23">
        <v>96</v>
      </c>
      <c r="B98" s="27" t="str">
        <f>IF(Algebra!A105=0,"",Algebra!A105)</f>
        <v/>
      </c>
      <c r="C98" s="31" t="str">
        <f>IF(Algebra!B105=0,"Enter Student details in Subject Excel sheet",Algebra!B105)</f>
        <v>Enter Student details in Subject Excel sheet</v>
      </c>
      <c r="D98" s="32">
        <f>IFERROR((IFERROR(VLOOKUP(B98,Algebra!$A$10:$C$531,3,FALSE),0)+IFERROR(VLOOKUP(B98,Geometry!$A$10:$C$531,3,FALSE),0)+IFERROR(VLOOKUP(B98,Odia_Grammar!$A$10:$C$531,3,FALSE),0)+IFERROR(VLOOKUP(B98,'Sanskrit|Hindi Grammar'!$A$10:$C$531,3,FALSE),0)+IFERROR(VLOOKUP(B98,Life_Sc!$A$10:$C$531,3,FALSE),0)+IFERROR(VLOOKUP(B98,Physical_Sc!$A$10:$C$531,3,FALSE),0)+IFERROR(VLOOKUP(B98,History_Political_Sc.!$A$10:$C$531,3,FALSE),0)+IFERROR(VLOOKUP(B98,English_Grammar!$A$10:$C$531,3,FALSE),0)+IFERROR(VLOOKUP(B98,Communicative_English!$A$10:$C$531,3,FALSE),0)+IFERROR(VLOOKUP(B98,GeographyEconomics!$A$10:$C$531,3,FALSE),0))/300,"Enter marks secured by the Student in the appeared tests in Subject sheets")</f>
        <v>0</v>
      </c>
    </row>
    <row r="99" spans="1:4" ht="32.25" customHeight="1" x14ac:dyDescent="0.25">
      <c r="A99" s="23">
        <v>97</v>
      </c>
      <c r="B99" s="27" t="str">
        <f>IF(Algebra!A106=0,"",Algebra!A106)</f>
        <v/>
      </c>
      <c r="C99" s="31" t="str">
        <f>IF(Algebra!B106=0,"Enter Student details in Subject Excel sheet",Algebra!B106)</f>
        <v>Enter Student details in Subject Excel sheet</v>
      </c>
      <c r="D99" s="32">
        <f>IFERROR((IFERROR(VLOOKUP(B99,Algebra!$A$10:$C$531,3,FALSE),0)+IFERROR(VLOOKUP(B99,Geometry!$A$10:$C$531,3,FALSE),0)+IFERROR(VLOOKUP(B99,Odia_Grammar!$A$10:$C$531,3,FALSE),0)+IFERROR(VLOOKUP(B99,'Sanskrit|Hindi Grammar'!$A$10:$C$531,3,FALSE),0)+IFERROR(VLOOKUP(B99,Life_Sc!$A$10:$C$531,3,FALSE),0)+IFERROR(VLOOKUP(B99,Physical_Sc!$A$10:$C$531,3,FALSE),0)+IFERROR(VLOOKUP(B99,History_Political_Sc.!$A$10:$C$531,3,FALSE),0)+IFERROR(VLOOKUP(B99,English_Grammar!$A$10:$C$531,3,FALSE),0)+IFERROR(VLOOKUP(B99,Communicative_English!$A$10:$C$531,3,FALSE),0)+IFERROR(VLOOKUP(B99,GeographyEconomics!$A$10:$C$531,3,FALSE),0))/300,"Enter marks secured by the Student in the appeared tests in Subject sheets")</f>
        <v>0</v>
      </c>
    </row>
    <row r="100" spans="1:4" ht="32.25" customHeight="1" x14ac:dyDescent="0.25">
      <c r="A100" s="23">
        <v>98</v>
      </c>
      <c r="B100" s="27" t="str">
        <f>IF(Algebra!A107=0,"",Algebra!A107)</f>
        <v/>
      </c>
      <c r="C100" s="31" t="str">
        <f>IF(Algebra!B107=0,"Enter Student details in Subject Excel sheet",Algebra!B107)</f>
        <v>Enter Student details in Subject Excel sheet</v>
      </c>
      <c r="D100" s="32">
        <f>IFERROR((IFERROR(VLOOKUP(B100,Algebra!$A$10:$C$531,3,FALSE),0)+IFERROR(VLOOKUP(B100,Geometry!$A$10:$C$531,3,FALSE),0)+IFERROR(VLOOKUP(B100,Odia_Grammar!$A$10:$C$531,3,FALSE),0)+IFERROR(VLOOKUP(B100,'Sanskrit|Hindi Grammar'!$A$10:$C$531,3,FALSE),0)+IFERROR(VLOOKUP(B100,Life_Sc!$A$10:$C$531,3,FALSE),0)+IFERROR(VLOOKUP(B100,Physical_Sc!$A$10:$C$531,3,FALSE),0)+IFERROR(VLOOKUP(B100,History_Political_Sc.!$A$10:$C$531,3,FALSE),0)+IFERROR(VLOOKUP(B100,English_Grammar!$A$10:$C$531,3,FALSE),0)+IFERROR(VLOOKUP(B100,Communicative_English!$A$10:$C$531,3,FALSE),0)+IFERROR(VLOOKUP(B100,GeographyEconomics!$A$10:$C$531,3,FALSE),0))/300,"Enter marks secured by the Student in the appeared tests in Subject sheets")</f>
        <v>0</v>
      </c>
    </row>
    <row r="101" spans="1:4" ht="32.25" customHeight="1" x14ac:dyDescent="0.25">
      <c r="A101" s="23">
        <v>99</v>
      </c>
      <c r="B101" s="27" t="str">
        <f>IF(Algebra!A108=0,"",Algebra!A108)</f>
        <v/>
      </c>
      <c r="C101" s="31" t="str">
        <f>IF(Algebra!B108=0,"Enter Student details in Subject Excel sheet",Algebra!B108)</f>
        <v>Enter Student details in Subject Excel sheet</v>
      </c>
      <c r="D101" s="32">
        <f>IFERROR((IFERROR(VLOOKUP(B101,Algebra!$A$10:$C$531,3,FALSE),0)+IFERROR(VLOOKUP(B101,Geometry!$A$10:$C$531,3,FALSE),0)+IFERROR(VLOOKUP(B101,Odia_Grammar!$A$10:$C$531,3,FALSE),0)+IFERROR(VLOOKUP(B101,'Sanskrit|Hindi Grammar'!$A$10:$C$531,3,FALSE),0)+IFERROR(VLOOKUP(B101,Life_Sc!$A$10:$C$531,3,FALSE),0)+IFERROR(VLOOKUP(B101,Physical_Sc!$A$10:$C$531,3,FALSE),0)+IFERROR(VLOOKUP(B101,History_Political_Sc.!$A$10:$C$531,3,FALSE),0)+IFERROR(VLOOKUP(B101,English_Grammar!$A$10:$C$531,3,FALSE),0)+IFERROR(VLOOKUP(B101,Communicative_English!$A$10:$C$531,3,FALSE),0)+IFERROR(VLOOKUP(B101,GeographyEconomics!$A$10:$C$531,3,FALSE),0))/300,"Enter marks secured by the Student in the appeared tests in Subject sheets")</f>
        <v>0</v>
      </c>
    </row>
    <row r="102" spans="1:4" ht="32.25" customHeight="1" x14ac:dyDescent="0.25">
      <c r="A102" s="23">
        <v>100</v>
      </c>
      <c r="B102" s="27" t="str">
        <f>IF(Algebra!A109=0,"",Algebra!A109)</f>
        <v/>
      </c>
      <c r="C102" s="31" t="str">
        <f>IF(Algebra!B109=0,"Enter Student details in Subject Excel sheet",Algebra!B109)</f>
        <v>Enter Student details in Subject Excel sheet</v>
      </c>
      <c r="D102" s="32">
        <f>IFERROR((IFERROR(VLOOKUP(B102,Algebra!$A$10:$C$531,3,FALSE),0)+IFERROR(VLOOKUP(B102,Geometry!$A$10:$C$531,3,FALSE),0)+IFERROR(VLOOKUP(B102,Odia_Grammar!$A$10:$C$531,3,FALSE),0)+IFERROR(VLOOKUP(B102,'Sanskrit|Hindi Grammar'!$A$10:$C$531,3,FALSE),0)+IFERROR(VLOOKUP(B102,Life_Sc!$A$10:$C$531,3,FALSE),0)+IFERROR(VLOOKUP(B102,Physical_Sc!$A$10:$C$531,3,FALSE),0)+IFERROR(VLOOKUP(B102,History_Political_Sc.!$A$10:$C$531,3,FALSE),0)+IFERROR(VLOOKUP(B102,English_Grammar!$A$10:$C$531,3,FALSE),0)+IFERROR(VLOOKUP(B102,Communicative_English!$A$10:$C$531,3,FALSE),0)+IFERROR(VLOOKUP(B102,GeographyEconomics!$A$10:$C$531,3,FALSE),0))/300,"Enter marks secured by the Student in the appeared tests in Subject sheets")</f>
        <v>0</v>
      </c>
    </row>
    <row r="103" spans="1:4" ht="32.25" customHeight="1" x14ac:dyDescent="0.25">
      <c r="A103" s="23">
        <v>101</v>
      </c>
      <c r="B103" s="27" t="str">
        <f>IF(Algebra!A110=0,"",Algebra!A110)</f>
        <v/>
      </c>
      <c r="C103" s="31" t="str">
        <f>IF(Algebra!B110=0,"Enter Student details in Subject Excel sheet",Algebra!B110)</f>
        <v>Enter Student details in Subject Excel sheet</v>
      </c>
      <c r="D103" s="32">
        <f>IFERROR((IFERROR(VLOOKUP(B103,Algebra!$A$10:$C$531,3,FALSE),0)+IFERROR(VLOOKUP(B103,Geometry!$A$10:$C$531,3,FALSE),0)+IFERROR(VLOOKUP(B103,Odia_Grammar!$A$10:$C$531,3,FALSE),0)+IFERROR(VLOOKUP(B103,'Sanskrit|Hindi Grammar'!$A$10:$C$531,3,FALSE),0)+IFERROR(VLOOKUP(B103,Life_Sc!$A$10:$C$531,3,FALSE),0)+IFERROR(VLOOKUP(B103,Physical_Sc!$A$10:$C$531,3,FALSE),0)+IFERROR(VLOOKUP(B103,History_Political_Sc.!$A$10:$C$531,3,FALSE),0)+IFERROR(VLOOKUP(B103,English_Grammar!$A$10:$C$531,3,FALSE),0)+IFERROR(VLOOKUP(B103,Communicative_English!$A$10:$C$531,3,FALSE),0)+IFERROR(VLOOKUP(B103,GeographyEconomics!$A$10:$C$531,3,FALSE),0))/300,"Enter marks secured by the Student in the appeared tests in Subject sheets")</f>
        <v>0</v>
      </c>
    </row>
    <row r="104" spans="1:4" ht="32.25" customHeight="1" x14ac:dyDescent="0.25">
      <c r="A104" s="23">
        <v>102</v>
      </c>
      <c r="B104" s="27" t="str">
        <f>IF(Algebra!A111=0,"",Algebra!A111)</f>
        <v/>
      </c>
      <c r="C104" s="31" t="str">
        <f>IF(Algebra!B111=0,"Enter Student details in Subject Excel sheet",Algebra!B111)</f>
        <v>Enter Student details in Subject Excel sheet</v>
      </c>
      <c r="D104" s="32">
        <f>IFERROR((IFERROR(VLOOKUP(B104,Algebra!$A$10:$C$531,3,FALSE),0)+IFERROR(VLOOKUP(B104,Geometry!$A$10:$C$531,3,FALSE),0)+IFERROR(VLOOKUP(B104,Odia_Grammar!$A$10:$C$531,3,FALSE),0)+IFERROR(VLOOKUP(B104,'Sanskrit|Hindi Grammar'!$A$10:$C$531,3,FALSE),0)+IFERROR(VLOOKUP(B104,Life_Sc!$A$10:$C$531,3,FALSE),0)+IFERROR(VLOOKUP(B104,Physical_Sc!$A$10:$C$531,3,FALSE),0)+IFERROR(VLOOKUP(B104,History_Political_Sc.!$A$10:$C$531,3,FALSE),0)+IFERROR(VLOOKUP(B104,English_Grammar!$A$10:$C$531,3,FALSE),0)+IFERROR(VLOOKUP(B104,Communicative_English!$A$10:$C$531,3,FALSE),0)+IFERROR(VLOOKUP(B104,GeographyEconomics!$A$10:$C$531,3,FALSE),0))/300,"Enter marks secured by the Student in the appeared tests in Subject sheets")</f>
        <v>0</v>
      </c>
    </row>
    <row r="105" spans="1:4" ht="32.25" customHeight="1" x14ac:dyDescent="0.25">
      <c r="A105" s="23">
        <v>103</v>
      </c>
      <c r="B105" s="27" t="str">
        <f>IF(Algebra!A112=0,"",Algebra!A112)</f>
        <v/>
      </c>
      <c r="C105" s="31" t="str">
        <f>IF(Algebra!B112=0,"Enter Student details in Subject Excel sheet",Algebra!B112)</f>
        <v>Enter Student details in Subject Excel sheet</v>
      </c>
      <c r="D105" s="32">
        <f>IFERROR((IFERROR(VLOOKUP(B105,Algebra!$A$10:$C$531,3,FALSE),0)+IFERROR(VLOOKUP(B105,Geometry!$A$10:$C$531,3,FALSE),0)+IFERROR(VLOOKUP(B105,Odia_Grammar!$A$10:$C$531,3,FALSE),0)+IFERROR(VLOOKUP(B105,'Sanskrit|Hindi Grammar'!$A$10:$C$531,3,FALSE),0)+IFERROR(VLOOKUP(B105,Life_Sc!$A$10:$C$531,3,FALSE),0)+IFERROR(VLOOKUP(B105,Physical_Sc!$A$10:$C$531,3,FALSE),0)+IFERROR(VLOOKUP(B105,History_Political_Sc.!$A$10:$C$531,3,FALSE),0)+IFERROR(VLOOKUP(B105,English_Grammar!$A$10:$C$531,3,FALSE),0)+IFERROR(VLOOKUP(B105,Communicative_English!$A$10:$C$531,3,FALSE),0)+IFERROR(VLOOKUP(B105,GeographyEconomics!$A$10:$C$531,3,FALSE),0))/300,"Enter marks secured by the Student in the appeared tests in Subject sheets")</f>
        <v>0</v>
      </c>
    </row>
    <row r="106" spans="1:4" ht="32.25" customHeight="1" x14ac:dyDescent="0.25">
      <c r="A106" s="23">
        <v>104</v>
      </c>
      <c r="B106" s="27" t="str">
        <f>IF(Algebra!A113=0,"",Algebra!A113)</f>
        <v/>
      </c>
      <c r="C106" s="31" t="str">
        <f>IF(Algebra!B113=0,"Enter Student details in Subject Excel sheet",Algebra!B113)</f>
        <v>Enter Student details in Subject Excel sheet</v>
      </c>
      <c r="D106" s="32">
        <f>IFERROR((IFERROR(VLOOKUP(B106,Algebra!$A$10:$C$531,3,FALSE),0)+IFERROR(VLOOKUP(B106,Geometry!$A$10:$C$531,3,FALSE),0)+IFERROR(VLOOKUP(B106,Odia_Grammar!$A$10:$C$531,3,FALSE),0)+IFERROR(VLOOKUP(B106,'Sanskrit|Hindi Grammar'!$A$10:$C$531,3,FALSE),0)+IFERROR(VLOOKUP(B106,Life_Sc!$A$10:$C$531,3,FALSE),0)+IFERROR(VLOOKUP(B106,Physical_Sc!$A$10:$C$531,3,FALSE),0)+IFERROR(VLOOKUP(B106,History_Political_Sc.!$A$10:$C$531,3,FALSE),0)+IFERROR(VLOOKUP(B106,English_Grammar!$A$10:$C$531,3,FALSE),0)+IFERROR(VLOOKUP(B106,Communicative_English!$A$10:$C$531,3,FALSE),0)+IFERROR(VLOOKUP(B106,GeographyEconomics!$A$10:$C$531,3,FALSE),0))/300,"Enter marks secured by the Student in the appeared tests in Subject sheets")</f>
        <v>0</v>
      </c>
    </row>
    <row r="107" spans="1:4" ht="32.25" customHeight="1" x14ac:dyDescent="0.25">
      <c r="A107" s="23">
        <v>105</v>
      </c>
      <c r="B107" s="27" t="str">
        <f>IF(Algebra!A114=0,"",Algebra!A114)</f>
        <v/>
      </c>
      <c r="C107" s="31" t="str">
        <f>IF(Algebra!B114=0,"Enter Student details in Subject Excel sheet",Algebra!B114)</f>
        <v>Enter Student details in Subject Excel sheet</v>
      </c>
      <c r="D107" s="32">
        <f>IFERROR((IFERROR(VLOOKUP(B107,Algebra!$A$10:$C$531,3,FALSE),0)+IFERROR(VLOOKUP(B107,Geometry!$A$10:$C$531,3,FALSE),0)+IFERROR(VLOOKUP(B107,Odia_Grammar!$A$10:$C$531,3,FALSE),0)+IFERROR(VLOOKUP(B107,'Sanskrit|Hindi Grammar'!$A$10:$C$531,3,FALSE),0)+IFERROR(VLOOKUP(B107,Life_Sc!$A$10:$C$531,3,FALSE),0)+IFERROR(VLOOKUP(B107,Physical_Sc!$A$10:$C$531,3,FALSE),0)+IFERROR(VLOOKUP(B107,History_Political_Sc.!$A$10:$C$531,3,FALSE),0)+IFERROR(VLOOKUP(B107,English_Grammar!$A$10:$C$531,3,FALSE),0)+IFERROR(VLOOKUP(B107,Communicative_English!$A$10:$C$531,3,FALSE),0)+IFERROR(VLOOKUP(B107,GeographyEconomics!$A$10:$C$531,3,FALSE),0))/300,"Enter marks secured by the Student in the appeared tests in Subject sheets")</f>
        <v>0</v>
      </c>
    </row>
    <row r="108" spans="1:4" ht="32.25" customHeight="1" x14ac:dyDescent="0.25">
      <c r="A108" s="23">
        <v>106</v>
      </c>
      <c r="B108" s="27" t="str">
        <f>IF(Algebra!A115=0,"",Algebra!A115)</f>
        <v/>
      </c>
      <c r="C108" s="31" t="str">
        <f>IF(Algebra!B115=0,"Enter Student details in Subject Excel sheet",Algebra!B115)</f>
        <v>Enter Student details in Subject Excel sheet</v>
      </c>
      <c r="D108" s="32">
        <f>IFERROR((IFERROR(VLOOKUP(B108,Algebra!$A$10:$C$531,3,FALSE),0)+IFERROR(VLOOKUP(B108,Geometry!$A$10:$C$531,3,FALSE),0)+IFERROR(VLOOKUP(B108,Odia_Grammar!$A$10:$C$531,3,FALSE),0)+IFERROR(VLOOKUP(B108,'Sanskrit|Hindi Grammar'!$A$10:$C$531,3,FALSE),0)+IFERROR(VLOOKUP(B108,Life_Sc!$A$10:$C$531,3,FALSE),0)+IFERROR(VLOOKUP(B108,Physical_Sc!$A$10:$C$531,3,FALSE),0)+IFERROR(VLOOKUP(B108,History_Political_Sc.!$A$10:$C$531,3,FALSE),0)+IFERROR(VLOOKUP(B108,English_Grammar!$A$10:$C$531,3,FALSE),0)+IFERROR(VLOOKUP(B108,Communicative_English!$A$10:$C$531,3,FALSE),0)+IFERROR(VLOOKUP(B108,GeographyEconomics!$A$10:$C$531,3,FALSE),0))/300,"Enter marks secured by the Student in the appeared tests in Subject sheets")</f>
        <v>0</v>
      </c>
    </row>
    <row r="109" spans="1:4" ht="32.25" customHeight="1" x14ac:dyDescent="0.25">
      <c r="A109" s="23">
        <v>107</v>
      </c>
      <c r="B109" s="27" t="str">
        <f>IF(Algebra!A116=0,"",Algebra!A116)</f>
        <v/>
      </c>
      <c r="C109" s="31" t="str">
        <f>IF(Algebra!B116=0,"Enter Student details in Subject Excel sheet",Algebra!B116)</f>
        <v>Enter Student details in Subject Excel sheet</v>
      </c>
      <c r="D109" s="32">
        <f>IFERROR((IFERROR(VLOOKUP(B109,Algebra!$A$10:$C$531,3,FALSE),0)+IFERROR(VLOOKUP(B109,Geometry!$A$10:$C$531,3,FALSE),0)+IFERROR(VLOOKUP(B109,Odia_Grammar!$A$10:$C$531,3,FALSE),0)+IFERROR(VLOOKUP(B109,'Sanskrit|Hindi Grammar'!$A$10:$C$531,3,FALSE),0)+IFERROR(VLOOKUP(B109,Life_Sc!$A$10:$C$531,3,FALSE),0)+IFERROR(VLOOKUP(B109,Physical_Sc!$A$10:$C$531,3,FALSE),0)+IFERROR(VLOOKUP(B109,History_Political_Sc.!$A$10:$C$531,3,FALSE),0)+IFERROR(VLOOKUP(B109,English_Grammar!$A$10:$C$531,3,FALSE),0)+IFERROR(VLOOKUP(B109,Communicative_English!$A$10:$C$531,3,FALSE),0)+IFERROR(VLOOKUP(B109,GeographyEconomics!$A$10:$C$531,3,FALSE),0))/300,"Enter marks secured by the Student in the appeared tests in Subject sheets")</f>
        <v>0</v>
      </c>
    </row>
    <row r="110" spans="1:4" ht="32.25" customHeight="1" x14ac:dyDescent="0.25">
      <c r="A110" s="23">
        <v>108</v>
      </c>
      <c r="B110" s="27" t="str">
        <f>IF(Algebra!A117=0,"",Algebra!A117)</f>
        <v/>
      </c>
      <c r="C110" s="31" t="str">
        <f>IF(Algebra!B117=0,"Enter Student details in Subject Excel sheet",Algebra!B117)</f>
        <v>Enter Student details in Subject Excel sheet</v>
      </c>
      <c r="D110" s="32">
        <f>IFERROR((IFERROR(VLOOKUP(B110,Algebra!$A$10:$C$531,3,FALSE),0)+IFERROR(VLOOKUP(B110,Geometry!$A$10:$C$531,3,FALSE),0)+IFERROR(VLOOKUP(B110,Odia_Grammar!$A$10:$C$531,3,FALSE),0)+IFERROR(VLOOKUP(B110,'Sanskrit|Hindi Grammar'!$A$10:$C$531,3,FALSE),0)+IFERROR(VLOOKUP(B110,Life_Sc!$A$10:$C$531,3,FALSE),0)+IFERROR(VLOOKUP(B110,Physical_Sc!$A$10:$C$531,3,FALSE),0)+IFERROR(VLOOKUP(B110,History_Political_Sc.!$A$10:$C$531,3,FALSE),0)+IFERROR(VLOOKUP(B110,English_Grammar!$A$10:$C$531,3,FALSE),0)+IFERROR(VLOOKUP(B110,Communicative_English!$A$10:$C$531,3,FALSE),0)+IFERROR(VLOOKUP(B110,GeographyEconomics!$A$10:$C$531,3,FALSE),0))/300,"Enter marks secured by the Student in the appeared tests in Subject sheets")</f>
        <v>0</v>
      </c>
    </row>
    <row r="111" spans="1:4" ht="32.25" customHeight="1" x14ac:dyDescent="0.25">
      <c r="A111" s="23">
        <v>109</v>
      </c>
      <c r="B111" s="27" t="str">
        <f>IF(Algebra!A118=0,"",Algebra!A118)</f>
        <v/>
      </c>
      <c r="C111" s="31" t="str">
        <f>IF(Algebra!B118=0,"Enter Student details in Subject Excel sheet",Algebra!B118)</f>
        <v>Enter Student details in Subject Excel sheet</v>
      </c>
      <c r="D111" s="32">
        <f>IFERROR((IFERROR(VLOOKUP(B111,Algebra!$A$10:$C$531,3,FALSE),0)+IFERROR(VLOOKUP(B111,Geometry!$A$10:$C$531,3,FALSE),0)+IFERROR(VLOOKUP(B111,Odia_Grammar!$A$10:$C$531,3,FALSE),0)+IFERROR(VLOOKUP(B111,'Sanskrit|Hindi Grammar'!$A$10:$C$531,3,FALSE),0)+IFERROR(VLOOKUP(B111,Life_Sc!$A$10:$C$531,3,FALSE),0)+IFERROR(VLOOKUP(B111,Physical_Sc!$A$10:$C$531,3,FALSE),0)+IFERROR(VLOOKUP(B111,History_Political_Sc.!$A$10:$C$531,3,FALSE),0)+IFERROR(VLOOKUP(B111,English_Grammar!$A$10:$C$531,3,FALSE),0)+IFERROR(VLOOKUP(B111,Communicative_English!$A$10:$C$531,3,FALSE),0)+IFERROR(VLOOKUP(B111,GeographyEconomics!$A$10:$C$531,3,FALSE),0))/300,"Enter marks secured by the Student in the appeared tests in Subject sheets")</f>
        <v>0</v>
      </c>
    </row>
    <row r="112" spans="1:4" ht="32.25" customHeight="1" x14ac:dyDescent="0.25">
      <c r="A112" s="23">
        <v>110</v>
      </c>
      <c r="B112" s="27" t="str">
        <f>IF(Algebra!A119=0,"",Algebra!A119)</f>
        <v/>
      </c>
      <c r="C112" s="31" t="str">
        <f>IF(Algebra!B119=0,"Enter Student details in Subject Excel sheet",Algebra!B119)</f>
        <v>Enter Student details in Subject Excel sheet</v>
      </c>
      <c r="D112" s="32">
        <f>IFERROR((IFERROR(VLOOKUP(B112,Algebra!$A$10:$C$531,3,FALSE),0)+IFERROR(VLOOKUP(B112,Geometry!$A$10:$C$531,3,FALSE),0)+IFERROR(VLOOKUP(B112,Odia_Grammar!$A$10:$C$531,3,FALSE),0)+IFERROR(VLOOKUP(B112,'Sanskrit|Hindi Grammar'!$A$10:$C$531,3,FALSE),0)+IFERROR(VLOOKUP(B112,Life_Sc!$A$10:$C$531,3,FALSE),0)+IFERROR(VLOOKUP(B112,Physical_Sc!$A$10:$C$531,3,FALSE),0)+IFERROR(VLOOKUP(B112,History_Political_Sc.!$A$10:$C$531,3,FALSE),0)+IFERROR(VLOOKUP(B112,English_Grammar!$A$10:$C$531,3,FALSE),0)+IFERROR(VLOOKUP(B112,Communicative_English!$A$10:$C$531,3,FALSE),0)+IFERROR(VLOOKUP(B112,GeographyEconomics!$A$10:$C$531,3,FALSE),0))/300,"Enter marks secured by the Student in the appeared tests in Subject sheets")</f>
        <v>0</v>
      </c>
    </row>
    <row r="113" spans="1:4" ht="32.25" customHeight="1" x14ac:dyDescent="0.25">
      <c r="A113" s="23">
        <v>111</v>
      </c>
      <c r="B113" s="27" t="str">
        <f>IF(Algebra!A120=0,"",Algebra!A120)</f>
        <v/>
      </c>
      <c r="C113" s="31" t="str">
        <f>IF(Algebra!B120=0,"Enter Student details in Subject Excel sheet",Algebra!B120)</f>
        <v>Enter Student details in Subject Excel sheet</v>
      </c>
      <c r="D113" s="32">
        <f>IFERROR((IFERROR(VLOOKUP(B113,Algebra!$A$10:$C$531,3,FALSE),0)+IFERROR(VLOOKUP(B113,Geometry!$A$10:$C$531,3,FALSE),0)+IFERROR(VLOOKUP(B113,Odia_Grammar!$A$10:$C$531,3,FALSE),0)+IFERROR(VLOOKUP(B113,'Sanskrit|Hindi Grammar'!$A$10:$C$531,3,FALSE),0)+IFERROR(VLOOKUP(B113,Life_Sc!$A$10:$C$531,3,FALSE),0)+IFERROR(VLOOKUP(B113,Physical_Sc!$A$10:$C$531,3,FALSE),0)+IFERROR(VLOOKUP(B113,History_Political_Sc.!$A$10:$C$531,3,FALSE),0)+IFERROR(VLOOKUP(B113,English_Grammar!$A$10:$C$531,3,FALSE),0)+IFERROR(VLOOKUP(B113,Communicative_English!$A$10:$C$531,3,FALSE),0)+IFERROR(VLOOKUP(B113,GeographyEconomics!$A$10:$C$531,3,FALSE),0))/300,"Enter marks secured by the Student in the appeared tests in Subject sheets")</f>
        <v>0</v>
      </c>
    </row>
    <row r="114" spans="1:4" ht="32.25" customHeight="1" x14ac:dyDescent="0.25">
      <c r="A114" s="23">
        <v>112</v>
      </c>
      <c r="B114" s="27" t="str">
        <f>IF(Algebra!A121=0,"",Algebra!A121)</f>
        <v/>
      </c>
      <c r="C114" s="31" t="str">
        <f>IF(Algebra!B121=0,"Enter Student details in Subject Excel sheet",Algebra!B121)</f>
        <v>Enter Student details in Subject Excel sheet</v>
      </c>
      <c r="D114" s="32">
        <f>IFERROR((IFERROR(VLOOKUP(B114,Algebra!$A$10:$C$531,3,FALSE),0)+IFERROR(VLOOKUP(B114,Geometry!$A$10:$C$531,3,FALSE),0)+IFERROR(VLOOKUP(B114,Odia_Grammar!$A$10:$C$531,3,FALSE),0)+IFERROR(VLOOKUP(B114,'Sanskrit|Hindi Grammar'!$A$10:$C$531,3,FALSE),0)+IFERROR(VLOOKUP(B114,Life_Sc!$A$10:$C$531,3,FALSE),0)+IFERROR(VLOOKUP(B114,Physical_Sc!$A$10:$C$531,3,FALSE),0)+IFERROR(VLOOKUP(B114,History_Political_Sc.!$A$10:$C$531,3,FALSE),0)+IFERROR(VLOOKUP(B114,English_Grammar!$A$10:$C$531,3,FALSE),0)+IFERROR(VLOOKUP(B114,Communicative_English!$A$10:$C$531,3,FALSE),0)+IFERROR(VLOOKUP(B114,GeographyEconomics!$A$10:$C$531,3,FALSE),0))/300,"Enter marks secured by the Student in the appeared tests in Subject sheets")</f>
        <v>0</v>
      </c>
    </row>
    <row r="115" spans="1:4" ht="32.25" customHeight="1" x14ac:dyDescent="0.25">
      <c r="A115" s="23">
        <v>113</v>
      </c>
      <c r="B115" s="27" t="str">
        <f>IF(Algebra!A122=0,"",Algebra!A122)</f>
        <v/>
      </c>
      <c r="C115" s="31" t="str">
        <f>IF(Algebra!B122=0,"Enter Student details in Subject Excel sheet",Algebra!B122)</f>
        <v>Enter Student details in Subject Excel sheet</v>
      </c>
      <c r="D115" s="32">
        <f>IFERROR((IFERROR(VLOOKUP(B115,Algebra!$A$10:$C$531,3,FALSE),0)+IFERROR(VLOOKUP(B115,Geometry!$A$10:$C$531,3,FALSE),0)+IFERROR(VLOOKUP(B115,Odia_Grammar!$A$10:$C$531,3,FALSE),0)+IFERROR(VLOOKUP(B115,'Sanskrit|Hindi Grammar'!$A$10:$C$531,3,FALSE),0)+IFERROR(VLOOKUP(B115,Life_Sc!$A$10:$C$531,3,FALSE),0)+IFERROR(VLOOKUP(B115,Physical_Sc!$A$10:$C$531,3,FALSE),0)+IFERROR(VLOOKUP(B115,History_Political_Sc.!$A$10:$C$531,3,FALSE),0)+IFERROR(VLOOKUP(B115,English_Grammar!$A$10:$C$531,3,FALSE),0)+IFERROR(VLOOKUP(B115,Communicative_English!$A$10:$C$531,3,FALSE),0)+IFERROR(VLOOKUP(B115,GeographyEconomics!$A$10:$C$531,3,FALSE),0))/300,"Enter marks secured by the Student in the appeared tests in Subject sheets")</f>
        <v>0</v>
      </c>
    </row>
    <row r="116" spans="1:4" ht="32.25" customHeight="1" x14ac:dyDescent="0.25">
      <c r="A116" s="23">
        <v>114</v>
      </c>
      <c r="B116" s="27" t="str">
        <f>IF(Algebra!A123=0,"",Algebra!A123)</f>
        <v/>
      </c>
      <c r="C116" s="31" t="str">
        <f>IF(Algebra!B123=0,"Enter Student details in Subject Excel sheet",Algebra!B123)</f>
        <v>Enter Student details in Subject Excel sheet</v>
      </c>
      <c r="D116" s="32">
        <f>IFERROR((IFERROR(VLOOKUP(B116,Algebra!$A$10:$C$531,3,FALSE),0)+IFERROR(VLOOKUP(B116,Geometry!$A$10:$C$531,3,FALSE),0)+IFERROR(VLOOKUP(B116,Odia_Grammar!$A$10:$C$531,3,FALSE),0)+IFERROR(VLOOKUP(B116,'Sanskrit|Hindi Grammar'!$A$10:$C$531,3,FALSE),0)+IFERROR(VLOOKUP(B116,Life_Sc!$A$10:$C$531,3,FALSE),0)+IFERROR(VLOOKUP(B116,Physical_Sc!$A$10:$C$531,3,FALSE),0)+IFERROR(VLOOKUP(B116,History_Political_Sc.!$A$10:$C$531,3,FALSE),0)+IFERROR(VLOOKUP(B116,English_Grammar!$A$10:$C$531,3,FALSE),0)+IFERROR(VLOOKUP(B116,Communicative_English!$A$10:$C$531,3,FALSE),0)+IFERROR(VLOOKUP(B116,GeographyEconomics!$A$10:$C$531,3,FALSE),0))/300,"Enter marks secured by the Student in the appeared tests in Subject sheets")</f>
        <v>0</v>
      </c>
    </row>
    <row r="117" spans="1:4" ht="32.25" customHeight="1" x14ac:dyDescent="0.25">
      <c r="A117" s="23">
        <v>115</v>
      </c>
      <c r="B117" s="27" t="str">
        <f>IF(Algebra!A124=0,"",Algebra!A124)</f>
        <v/>
      </c>
      <c r="C117" s="31" t="str">
        <f>IF(Algebra!B124=0,"Enter Student details in Subject Excel sheet",Algebra!B124)</f>
        <v>Enter Student details in Subject Excel sheet</v>
      </c>
      <c r="D117" s="32">
        <f>IFERROR((IFERROR(VLOOKUP(B117,Algebra!$A$10:$C$531,3,FALSE),0)+IFERROR(VLOOKUP(B117,Geometry!$A$10:$C$531,3,FALSE),0)+IFERROR(VLOOKUP(B117,Odia_Grammar!$A$10:$C$531,3,FALSE),0)+IFERROR(VLOOKUP(B117,'Sanskrit|Hindi Grammar'!$A$10:$C$531,3,FALSE),0)+IFERROR(VLOOKUP(B117,Life_Sc!$A$10:$C$531,3,FALSE),0)+IFERROR(VLOOKUP(B117,Physical_Sc!$A$10:$C$531,3,FALSE),0)+IFERROR(VLOOKUP(B117,History_Political_Sc.!$A$10:$C$531,3,FALSE),0)+IFERROR(VLOOKUP(B117,English_Grammar!$A$10:$C$531,3,FALSE),0)+IFERROR(VLOOKUP(B117,Communicative_English!$A$10:$C$531,3,FALSE),0)+IFERROR(VLOOKUP(B117,GeographyEconomics!$A$10:$C$531,3,FALSE),0))/300,"Enter marks secured by the Student in the appeared tests in Subject sheets")</f>
        <v>0</v>
      </c>
    </row>
    <row r="118" spans="1:4" ht="32.25" customHeight="1" x14ac:dyDescent="0.25">
      <c r="A118" s="23">
        <v>116</v>
      </c>
      <c r="B118" s="27" t="str">
        <f>IF(Algebra!A125=0,"",Algebra!A125)</f>
        <v/>
      </c>
      <c r="C118" s="31" t="str">
        <f>IF(Algebra!B125=0,"Enter Student details in Subject Excel sheet",Algebra!B125)</f>
        <v>Enter Student details in Subject Excel sheet</v>
      </c>
      <c r="D118" s="32">
        <f>IFERROR((IFERROR(VLOOKUP(B118,Algebra!$A$10:$C$531,3,FALSE),0)+IFERROR(VLOOKUP(B118,Geometry!$A$10:$C$531,3,FALSE),0)+IFERROR(VLOOKUP(B118,Odia_Grammar!$A$10:$C$531,3,FALSE),0)+IFERROR(VLOOKUP(B118,'Sanskrit|Hindi Grammar'!$A$10:$C$531,3,FALSE),0)+IFERROR(VLOOKUP(B118,Life_Sc!$A$10:$C$531,3,FALSE),0)+IFERROR(VLOOKUP(B118,Physical_Sc!$A$10:$C$531,3,FALSE),0)+IFERROR(VLOOKUP(B118,History_Political_Sc.!$A$10:$C$531,3,FALSE),0)+IFERROR(VLOOKUP(B118,English_Grammar!$A$10:$C$531,3,FALSE),0)+IFERROR(VLOOKUP(B118,Communicative_English!$A$10:$C$531,3,FALSE),0)+IFERROR(VLOOKUP(B118,GeographyEconomics!$A$10:$C$531,3,FALSE),0))/300,"Enter marks secured by the Student in the appeared tests in Subject sheets")</f>
        <v>0</v>
      </c>
    </row>
    <row r="119" spans="1:4" ht="32.25" customHeight="1" x14ac:dyDescent="0.25">
      <c r="A119" s="23">
        <v>117</v>
      </c>
      <c r="B119" s="27" t="str">
        <f>IF(Algebra!A126=0,"",Algebra!A126)</f>
        <v/>
      </c>
      <c r="C119" s="31" t="str">
        <f>IF(Algebra!B126=0,"Enter Student details in Subject Excel sheet",Algebra!B126)</f>
        <v>Enter Student details in Subject Excel sheet</v>
      </c>
      <c r="D119" s="32">
        <f>IFERROR((IFERROR(VLOOKUP(B119,Algebra!$A$10:$C$531,3,FALSE),0)+IFERROR(VLOOKUP(B119,Geometry!$A$10:$C$531,3,FALSE),0)+IFERROR(VLOOKUP(B119,Odia_Grammar!$A$10:$C$531,3,FALSE),0)+IFERROR(VLOOKUP(B119,'Sanskrit|Hindi Grammar'!$A$10:$C$531,3,FALSE),0)+IFERROR(VLOOKUP(B119,Life_Sc!$A$10:$C$531,3,FALSE),0)+IFERROR(VLOOKUP(B119,Physical_Sc!$A$10:$C$531,3,FALSE),0)+IFERROR(VLOOKUP(B119,History_Political_Sc.!$A$10:$C$531,3,FALSE),0)+IFERROR(VLOOKUP(B119,English_Grammar!$A$10:$C$531,3,FALSE),0)+IFERROR(VLOOKUP(B119,Communicative_English!$A$10:$C$531,3,FALSE),0)+IFERROR(VLOOKUP(B119,GeographyEconomics!$A$10:$C$531,3,FALSE),0))/300,"Enter marks secured by the Student in the appeared tests in Subject sheets")</f>
        <v>0</v>
      </c>
    </row>
    <row r="120" spans="1:4" ht="32.25" customHeight="1" x14ac:dyDescent="0.25">
      <c r="A120" s="23">
        <v>118</v>
      </c>
      <c r="B120" s="27" t="str">
        <f>IF(Algebra!A127=0,"",Algebra!A127)</f>
        <v/>
      </c>
      <c r="C120" s="31" t="str">
        <f>IF(Algebra!B127=0,"Enter Student details in Subject Excel sheet",Algebra!B127)</f>
        <v>Enter Student details in Subject Excel sheet</v>
      </c>
      <c r="D120" s="32">
        <f>IFERROR((IFERROR(VLOOKUP(B120,Algebra!$A$10:$C$531,3,FALSE),0)+IFERROR(VLOOKUP(B120,Geometry!$A$10:$C$531,3,FALSE),0)+IFERROR(VLOOKUP(B120,Odia_Grammar!$A$10:$C$531,3,FALSE),0)+IFERROR(VLOOKUP(B120,'Sanskrit|Hindi Grammar'!$A$10:$C$531,3,FALSE),0)+IFERROR(VLOOKUP(B120,Life_Sc!$A$10:$C$531,3,FALSE),0)+IFERROR(VLOOKUP(B120,Physical_Sc!$A$10:$C$531,3,FALSE),0)+IFERROR(VLOOKUP(B120,History_Political_Sc.!$A$10:$C$531,3,FALSE),0)+IFERROR(VLOOKUP(B120,English_Grammar!$A$10:$C$531,3,FALSE),0)+IFERROR(VLOOKUP(B120,Communicative_English!$A$10:$C$531,3,FALSE),0)+IFERROR(VLOOKUP(B120,GeographyEconomics!$A$10:$C$531,3,FALSE),0))/300,"Enter marks secured by the Student in the appeared tests in Subject sheets")</f>
        <v>0</v>
      </c>
    </row>
    <row r="121" spans="1:4" ht="32.25" customHeight="1" x14ac:dyDescent="0.25">
      <c r="A121" s="23">
        <v>119</v>
      </c>
      <c r="B121" s="27" t="str">
        <f>IF(Algebra!A128=0,"",Algebra!A128)</f>
        <v/>
      </c>
      <c r="C121" s="31" t="str">
        <f>IF(Algebra!B128=0,"Enter Student details in Subject Excel sheet",Algebra!B128)</f>
        <v>Enter Student details in Subject Excel sheet</v>
      </c>
      <c r="D121" s="32">
        <f>IFERROR((IFERROR(VLOOKUP(B121,Algebra!$A$10:$C$531,3,FALSE),0)+IFERROR(VLOOKUP(B121,Geometry!$A$10:$C$531,3,FALSE),0)+IFERROR(VLOOKUP(B121,Odia_Grammar!$A$10:$C$531,3,FALSE),0)+IFERROR(VLOOKUP(B121,'Sanskrit|Hindi Grammar'!$A$10:$C$531,3,FALSE),0)+IFERROR(VLOOKUP(B121,Life_Sc!$A$10:$C$531,3,FALSE),0)+IFERROR(VLOOKUP(B121,Physical_Sc!$A$10:$C$531,3,FALSE),0)+IFERROR(VLOOKUP(B121,History_Political_Sc.!$A$10:$C$531,3,FALSE),0)+IFERROR(VLOOKUP(B121,English_Grammar!$A$10:$C$531,3,FALSE),0)+IFERROR(VLOOKUP(B121,Communicative_English!$A$10:$C$531,3,FALSE),0)+IFERROR(VLOOKUP(B121,GeographyEconomics!$A$10:$C$531,3,FALSE),0))/300,"Enter marks secured by the Student in the appeared tests in Subject sheets")</f>
        <v>0</v>
      </c>
    </row>
    <row r="122" spans="1:4" ht="32.25" customHeight="1" x14ac:dyDescent="0.25">
      <c r="A122" s="23">
        <v>120</v>
      </c>
      <c r="B122" s="27" t="str">
        <f>IF(Algebra!A129=0,"",Algebra!A129)</f>
        <v/>
      </c>
      <c r="C122" s="31" t="str">
        <f>IF(Algebra!B129=0,"Enter Student details in Subject Excel sheet",Algebra!B129)</f>
        <v>Enter Student details in Subject Excel sheet</v>
      </c>
      <c r="D122" s="32">
        <f>IFERROR((IFERROR(VLOOKUP(B122,Algebra!$A$10:$C$531,3,FALSE),0)+IFERROR(VLOOKUP(B122,Geometry!$A$10:$C$531,3,FALSE),0)+IFERROR(VLOOKUP(B122,Odia_Grammar!$A$10:$C$531,3,FALSE),0)+IFERROR(VLOOKUP(B122,'Sanskrit|Hindi Grammar'!$A$10:$C$531,3,FALSE),0)+IFERROR(VLOOKUP(B122,Life_Sc!$A$10:$C$531,3,FALSE),0)+IFERROR(VLOOKUP(B122,Physical_Sc!$A$10:$C$531,3,FALSE),0)+IFERROR(VLOOKUP(B122,History_Political_Sc.!$A$10:$C$531,3,FALSE),0)+IFERROR(VLOOKUP(B122,English_Grammar!$A$10:$C$531,3,FALSE),0)+IFERROR(VLOOKUP(B122,Communicative_English!$A$10:$C$531,3,FALSE),0)+IFERROR(VLOOKUP(B122,GeographyEconomics!$A$10:$C$531,3,FALSE),0))/300,"Enter marks secured by the Student in the appeared tests in Subject sheets")</f>
        <v>0</v>
      </c>
    </row>
    <row r="123" spans="1:4" ht="32.25" customHeight="1" x14ac:dyDescent="0.25">
      <c r="A123" s="23">
        <v>121</v>
      </c>
      <c r="B123" s="27" t="str">
        <f>IF(Algebra!A130=0,"",Algebra!A130)</f>
        <v/>
      </c>
      <c r="C123" s="31" t="str">
        <f>IF(Algebra!B130=0,"Enter Student details in Subject Excel sheet",Algebra!B130)</f>
        <v>Enter Student details in Subject Excel sheet</v>
      </c>
      <c r="D123" s="32">
        <f>IFERROR((IFERROR(VLOOKUP(B123,Algebra!$A$10:$C$531,3,FALSE),0)+IFERROR(VLOOKUP(B123,Geometry!$A$10:$C$531,3,FALSE),0)+IFERROR(VLOOKUP(B123,Odia_Grammar!$A$10:$C$531,3,FALSE),0)+IFERROR(VLOOKUP(B123,'Sanskrit|Hindi Grammar'!$A$10:$C$531,3,FALSE),0)+IFERROR(VLOOKUP(B123,Life_Sc!$A$10:$C$531,3,FALSE),0)+IFERROR(VLOOKUP(B123,Physical_Sc!$A$10:$C$531,3,FALSE),0)+IFERROR(VLOOKUP(B123,History_Political_Sc.!$A$10:$C$531,3,FALSE),0)+IFERROR(VLOOKUP(B123,English_Grammar!$A$10:$C$531,3,FALSE),0)+IFERROR(VLOOKUP(B123,Communicative_English!$A$10:$C$531,3,FALSE),0)+IFERROR(VLOOKUP(B123,GeographyEconomics!$A$10:$C$531,3,FALSE),0))/300,"Enter marks secured by the Student in the appeared tests in Subject sheets")</f>
        <v>0</v>
      </c>
    </row>
    <row r="124" spans="1:4" ht="32.25" customHeight="1" x14ac:dyDescent="0.25">
      <c r="A124" s="23">
        <v>122</v>
      </c>
      <c r="B124" s="27" t="str">
        <f>IF(Algebra!A131=0,"",Algebra!A131)</f>
        <v/>
      </c>
      <c r="C124" s="31" t="str">
        <f>IF(Algebra!B131=0,"Enter Student details in Subject Excel sheet",Algebra!B131)</f>
        <v>Enter Student details in Subject Excel sheet</v>
      </c>
      <c r="D124" s="32">
        <f>IFERROR((IFERROR(VLOOKUP(B124,Algebra!$A$10:$C$531,3,FALSE),0)+IFERROR(VLOOKUP(B124,Geometry!$A$10:$C$531,3,FALSE),0)+IFERROR(VLOOKUP(B124,Odia_Grammar!$A$10:$C$531,3,FALSE),0)+IFERROR(VLOOKUP(B124,'Sanskrit|Hindi Grammar'!$A$10:$C$531,3,FALSE),0)+IFERROR(VLOOKUP(B124,Life_Sc!$A$10:$C$531,3,FALSE),0)+IFERROR(VLOOKUP(B124,Physical_Sc!$A$10:$C$531,3,FALSE),0)+IFERROR(VLOOKUP(B124,History_Political_Sc.!$A$10:$C$531,3,FALSE),0)+IFERROR(VLOOKUP(B124,English_Grammar!$A$10:$C$531,3,FALSE),0)+IFERROR(VLOOKUP(B124,Communicative_English!$A$10:$C$531,3,FALSE),0)+IFERROR(VLOOKUP(B124,GeographyEconomics!$A$10:$C$531,3,FALSE),0))/300,"Enter marks secured by the Student in the appeared tests in Subject sheets")</f>
        <v>0</v>
      </c>
    </row>
    <row r="125" spans="1:4" ht="32.25" customHeight="1" x14ac:dyDescent="0.25">
      <c r="A125" s="23">
        <v>123</v>
      </c>
      <c r="B125" s="27" t="str">
        <f>IF(Algebra!A132=0,"",Algebra!A132)</f>
        <v/>
      </c>
      <c r="C125" s="31" t="str">
        <f>IF(Algebra!B132=0,"Enter Student details in Subject Excel sheet",Algebra!B132)</f>
        <v>Enter Student details in Subject Excel sheet</v>
      </c>
      <c r="D125" s="32">
        <f>IFERROR((IFERROR(VLOOKUP(B125,Algebra!$A$10:$C$531,3,FALSE),0)+IFERROR(VLOOKUP(B125,Geometry!$A$10:$C$531,3,FALSE),0)+IFERROR(VLOOKUP(B125,Odia_Grammar!$A$10:$C$531,3,FALSE),0)+IFERROR(VLOOKUP(B125,'Sanskrit|Hindi Grammar'!$A$10:$C$531,3,FALSE),0)+IFERROR(VLOOKUP(B125,Life_Sc!$A$10:$C$531,3,FALSE),0)+IFERROR(VLOOKUP(B125,Physical_Sc!$A$10:$C$531,3,FALSE),0)+IFERROR(VLOOKUP(B125,History_Political_Sc.!$A$10:$C$531,3,FALSE),0)+IFERROR(VLOOKUP(B125,English_Grammar!$A$10:$C$531,3,FALSE),0)+IFERROR(VLOOKUP(B125,Communicative_English!$A$10:$C$531,3,FALSE),0)+IFERROR(VLOOKUP(B125,GeographyEconomics!$A$10:$C$531,3,FALSE),0))/300,"Enter marks secured by the Student in the appeared tests in Subject sheets")</f>
        <v>0</v>
      </c>
    </row>
    <row r="126" spans="1:4" ht="32.25" customHeight="1" x14ac:dyDescent="0.25">
      <c r="A126" s="23">
        <v>124</v>
      </c>
      <c r="B126" s="27" t="str">
        <f>IF(Algebra!A133=0,"",Algebra!A133)</f>
        <v/>
      </c>
      <c r="C126" s="31" t="str">
        <f>IF(Algebra!B133=0,"Enter Student details in Subject Excel sheet",Algebra!B133)</f>
        <v>Enter Student details in Subject Excel sheet</v>
      </c>
      <c r="D126" s="32">
        <f>IFERROR((IFERROR(VLOOKUP(B126,Algebra!$A$10:$C$531,3,FALSE),0)+IFERROR(VLOOKUP(B126,Geometry!$A$10:$C$531,3,FALSE),0)+IFERROR(VLOOKUP(B126,Odia_Grammar!$A$10:$C$531,3,FALSE),0)+IFERROR(VLOOKUP(B126,'Sanskrit|Hindi Grammar'!$A$10:$C$531,3,FALSE),0)+IFERROR(VLOOKUP(B126,Life_Sc!$A$10:$C$531,3,FALSE),0)+IFERROR(VLOOKUP(B126,Physical_Sc!$A$10:$C$531,3,FALSE),0)+IFERROR(VLOOKUP(B126,History_Political_Sc.!$A$10:$C$531,3,FALSE),0)+IFERROR(VLOOKUP(B126,English_Grammar!$A$10:$C$531,3,FALSE),0)+IFERROR(VLOOKUP(B126,Communicative_English!$A$10:$C$531,3,FALSE),0)+IFERROR(VLOOKUP(B126,GeographyEconomics!$A$10:$C$531,3,FALSE),0))/300,"Enter marks secured by the Student in the appeared tests in Subject sheets")</f>
        <v>0</v>
      </c>
    </row>
    <row r="127" spans="1:4" ht="32.25" customHeight="1" x14ac:dyDescent="0.25">
      <c r="A127" s="23">
        <v>125</v>
      </c>
      <c r="B127" s="27" t="str">
        <f>IF(Algebra!A134=0,"",Algebra!A134)</f>
        <v/>
      </c>
      <c r="C127" s="31" t="str">
        <f>IF(Algebra!B134=0,"Enter Student details in Subject Excel sheet",Algebra!B134)</f>
        <v>Enter Student details in Subject Excel sheet</v>
      </c>
      <c r="D127" s="32">
        <f>IFERROR((IFERROR(VLOOKUP(B127,Algebra!$A$10:$C$531,3,FALSE),0)+IFERROR(VLOOKUP(B127,Geometry!$A$10:$C$531,3,FALSE),0)+IFERROR(VLOOKUP(B127,Odia_Grammar!$A$10:$C$531,3,FALSE),0)+IFERROR(VLOOKUP(B127,'Sanskrit|Hindi Grammar'!$A$10:$C$531,3,FALSE),0)+IFERROR(VLOOKUP(B127,Life_Sc!$A$10:$C$531,3,FALSE),0)+IFERROR(VLOOKUP(B127,Physical_Sc!$A$10:$C$531,3,FALSE),0)+IFERROR(VLOOKUP(B127,History_Political_Sc.!$A$10:$C$531,3,FALSE),0)+IFERROR(VLOOKUP(B127,English_Grammar!$A$10:$C$531,3,FALSE),0)+IFERROR(VLOOKUP(B127,Communicative_English!$A$10:$C$531,3,FALSE),0)+IFERROR(VLOOKUP(B127,GeographyEconomics!$A$10:$C$531,3,FALSE),0))/300,"Enter marks secured by the Student in the appeared tests in Subject sheets")</f>
        <v>0</v>
      </c>
    </row>
    <row r="128" spans="1:4" ht="32.25" customHeight="1" x14ac:dyDescent="0.25">
      <c r="A128" s="23">
        <v>126</v>
      </c>
      <c r="B128" s="27" t="str">
        <f>IF(Algebra!A135=0,"",Algebra!A135)</f>
        <v/>
      </c>
      <c r="C128" s="31" t="str">
        <f>IF(Algebra!B135=0,"Enter Student details in Subject Excel sheet",Algebra!B135)</f>
        <v>Enter Student details in Subject Excel sheet</v>
      </c>
      <c r="D128" s="32">
        <f>IFERROR((IFERROR(VLOOKUP(B128,Algebra!$A$10:$C$531,3,FALSE),0)+IFERROR(VLOOKUP(B128,Geometry!$A$10:$C$531,3,FALSE),0)+IFERROR(VLOOKUP(B128,Odia_Grammar!$A$10:$C$531,3,FALSE),0)+IFERROR(VLOOKUP(B128,'Sanskrit|Hindi Grammar'!$A$10:$C$531,3,FALSE),0)+IFERROR(VLOOKUP(B128,Life_Sc!$A$10:$C$531,3,FALSE),0)+IFERROR(VLOOKUP(B128,Physical_Sc!$A$10:$C$531,3,FALSE),0)+IFERROR(VLOOKUP(B128,History_Political_Sc.!$A$10:$C$531,3,FALSE),0)+IFERROR(VLOOKUP(B128,English_Grammar!$A$10:$C$531,3,FALSE),0)+IFERROR(VLOOKUP(B128,Communicative_English!$A$10:$C$531,3,FALSE),0)+IFERROR(VLOOKUP(B128,GeographyEconomics!$A$10:$C$531,3,FALSE),0))/300,"Enter marks secured by the Student in the appeared tests in Subject sheets")</f>
        <v>0</v>
      </c>
    </row>
    <row r="129" spans="1:4" ht="32.25" customHeight="1" x14ac:dyDescent="0.25">
      <c r="A129" s="23">
        <v>127</v>
      </c>
      <c r="B129" s="27" t="str">
        <f>IF(Algebra!A136=0,"",Algebra!A136)</f>
        <v/>
      </c>
      <c r="C129" s="31" t="str">
        <f>IF(Algebra!B136=0,"Enter Student details in Subject Excel sheet",Algebra!B136)</f>
        <v>Enter Student details in Subject Excel sheet</v>
      </c>
      <c r="D129" s="32">
        <f>IFERROR((IFERROR(VLOOKUP(B129,Algebra!$A$10:$C$531,3,FALSE),0)+IFERROR(VLOOKUP(B129,Geometry!$A$10:$C$531,3,FALSE),0)+IFERROR(VLOOKUP(B129,Odia_Grammar!$A$10:$C$531,3,FALSE),0)+IFERROR(VLOOKUP(B129,'Sanskrit|Hindi Grammar'!$A$10:$C$531,3,FALSE),0)+IFERROR(VLOOKUP(B129,Life_Sc!$A$10:$C$531,3,FALSE),0)+IFERROR(VLOOKUP(B129,Physical_Sc!$A$10:$C$531,3,FALSE),0)+IFERROR(VLOOKUP(B129,History_Political_Sc.!$A$10:$C$531,3,FALSE),0)+IFERROR(VLOOKUP(B129,English_Grammar!$A$10:$C$531,3,FALSE),0)+IFERROR(VLOOKUP(B129,Communicative_English!$A$10:$C$531,3,FALSE),0)+IFERROR(VLOOKUP(B129,GeographyEconomics!$A$10:$C$531,3,FALSE),0))/300,"Enter marks secured by the Student in the appeared tests in Subject sheets")</f>
        <v>0</v>
      </c>
    </row>
    <row r="130" spans="1:4" ht="32.25" customHeight="1" x14ac:dyDescent="0.25">
      <c r="A130" s="23">
        <v>128</v>
      </c>
      <c r="B130" s="27" t="str">
        <f>IF(Algebra!A137=0,"",Algebra!A137)</f>
        <v/>
      </c>
      <c r="C130" s="31" t="str">
        <f>IF(Algebra!B137=0,"Enter Student details in Subject Excel sheet",Algebra!B137)</f>
        <v>Enter Student details in Subject Excel sheet</v>
      </c>
      <c r="D130" s="32">
        <f>IFERROR((IFERROR(VLOOKUP(B130,Algebra!$A$10:$C$531,3,FALSE),0)+IFERROR(VLOOKUP(B130,Geometry!$A$10:$C$531,3,FALSE),0)+IFERROR(VLOOKUP(B130,Odia_Grammar!$A$10:$C$531,3,FALSE),0)+IFERROR(VLOOKUP(B130,'Sanskrit|Hindi Grammar'!$A$10:$C$531,3,FALSE),0)+IFERROR(VLOOKUP(B130,Life_Sc!$A$10:$C$531,3,FALSE),0)+IFERROR(VLOOKUP(B130,Physical_Sc!$A$10:$C$531,3,FALSE),0)+IFERROR(VLOOKUP(B130,History_Political_Sc.!$A$10:$C$531,3,FALSE),0)+IFERROR(VLOOKUP(B130,English_Grammar!$A$10:$C$531,3,FALSE),0)+IFERROR(VLOOKUP(B130,Communicative_English!$A$10:$C$531,3,FALSE),0)+IFERROR(VLOOKUP(B130,GeographyEconomics!$A$10:$C$531,3,FALSE),0))/300,"Enter marks secured by the Student in the appeared tests in Subject sheets")</f>
        <v>0</v>
      </c>
    </row>
    <row r="131" spans="1:4" ht="32.25" customHeight="1" x14ac:dyDescent="0.25">
      <c r="A131" s="23">
        <v>129</v>
      </c>
      <c r="B131" s="27" t="str">
        <f>IF(Algebra!A138=0,"",Algebra!A138)</f>
        <v/>
      </c>
      <c r="C131" s="31" t="str">
        <f>IF(Algebra!B138=0,"Enter Student details in Subject Excel sheet",Algebra!B138)</f>
        <v>Enter Student details in Subject Excel sheet</v>
      </c>
      <c r="D131" s="32">
        <f>IFERROR((IFERROR(VLOOKUP(B131,Algebra!$A$10:$C$531,3,FALSE),0)+IFERROR(VLOOKUP(B131,Geometry!$A$10:$C$531,3,FALSE),0)+IFERROR(VLOOKUP(B131,Odia_Grammar!$A$10:$C$531,3,FALSE),0)+IFERROR(VLOOKUP(B131,'Sanskrit|Hindi Grammar'!$A$10:$C$531,3,FALSE),0)+IFERROR(VLOOKUP(B131,Life_Sc!$A$10:$C$531,3,FALSE),0)+IFERROR(VLOOKUP(B131,Physical_Sc!$A$10:$C$531,3,FALSE),0)+IFERROR(VLOOKUP(B131,History_Political_Sc.!$A$10:$C$531,3,FALSE),0)+IFERROR(VLOOKUP(B131,English_Grammar!$A$10:$C$531,3,FALSE),0)+IFERROR(VLOOKUP(B131,Communicative_English!$A$10:$C$531,3,FALSE),0)+IFERROR(VLOOKUP(B131,GeographyEconomics!$A$10:$C$531,3,FALSE),0))/300,"Enter marks secured by the Student in the appeared tests in Subject sheets")</f>
        <v>0</v>
      </c>
    </row>
    <row r="132" spans="1:4" ht="32.25" customHeight="1" x14ac:dyDescent="0.25">
      <c r="A132" s="23">
        <v>130</v>
      </c>
      <c r="B132" s="27" t="str">
        <f>IF(Algebra!A139=0,"",Algebra!A139)</f>
        <v/>
      </c>
      <c r="C132" s="31" t="str">
        <f>IF(Algebra!B139=0,"Enter Student details in Subject Excel sheet",Algebra!B139)</f>
        <v>Enter Student details in Subject Excel sheet</v>
      </c>
      <c r="D132" s="32">
        <f>IFERROR((IFERROR(VLOOKUP(B132,Algebra!$A$10:$C$531,3,FALSE),0)+IFERROR(VLOOKUP(B132,Geometry!$A$10:$C$531,3,FALSE),0)+IFERROR(VLOOKUP(B132,Odia_Grammar!$A$10:$C$531,3,FALSE),0)+IFERROR(VLOOKUP(B132,'Sanskrit|Hindi Grammar'!$A$10:$C$531,3,FALSE),0)+IFERROR(VLOOKUP(B132,Life_Sc!$A$10:$C$531,3,FALSE),0)+IFERROR(VLOOKUP(B132,Physical_Sc!$A$10:$C$531,3,FALSE),0)+IFERROR(VLOOKUP(B132,History_Political_Sc.!$A$10:$C$531,3,FALSE),0)+IFERROR(VLOOKUP(B132,English_Grammar!$A$10:$C$531,3,FALSE),0)+IFERROR(VLOOKUP(B132,Communicative_English!$A$10:$C$531,3,FALSE),0)+IFERROR(VLOOKUP(B132,GeographyEconomics!$A$10:$C$531,3,FALSE),0))/300,"Enter marks secured by the Student in the appeared tests in Subject sheets")</f>
        <v>0</v>
      </c>
    </row>
    <row r="133" spans="1:4" ht="32.25" customHeight="1" x14ac:dyDescent="0.25">
      <c r="A133" s="23">
        <v>131</v>
      </c>
      <c r="B133" s="27" t="str">
        <f>IF(Algebra!A140=0,"",Algebra!A140)</f>
        <v/>
      </c>
      <c r="C133" s="31" t="str">
        <f>IF(Algebra!B140=0,"Enter Student details in Subject Excel sheet",Algebra!B140)</f>
        <v>Enter Student details in Subject Excel sheet</v>
      </c>
      <c r="D133" s="32">
        <f>IFERROR((IFERROR(VLOOKUP(B133,Algebra!$A$10:$C$531,3,FALSE),0)+IFERROR(VLOOKUP(B133,Geometry!$A$10:$C$531,3,FALSE),0)+IFERROR(VLOOKUP(B133,Odia_Grammar!$A$10:$C$531,3,FALSE),0)+IFERROR(VLOOKUP(B133,'Sanskrit|Hindi Grammar'!$A$10:$C$531,3,FALSE),0)+IFERROR(VLOOKUP(B133,Life_Sc!$A$10:$C$531,3,FALSE),0)+IFERROR(VLOOKUP(B133,Physical_Sc!$A$10:$C$531,3,FALSE),0)+IFERROR(VLOOKUP(B133,History_Political_Sc.!$A$10:$C$531,3,FALSE),0)+IFERROR(VLOOKUP(B133,English_Grammar!$A$10:$C$531,3,FALSE),0)+IFERROR(VLOOKUP(B133,Communicative_English!$A$10:$C$531,3,FALSE),0)+IFERROR(VLOOKUP(B133,GeographyEconomics!$A$10:$C$531,3,FALSE),0))/300,"Enter marks secured by the Student in the appeared tests in Subject sheets")</f>
        <v>0</v>
      </c>
    </row>
    <row r="134" spans="1:4" ht="32.25" customHeight="1" x14ac:dyDescent="0.25">
      <c r="A134" s="23">
        <v>132</v>
      </c>
      <c r="B134" s="27" t="str">
        <f>IF(Algebra!A141=0,"",Algebra!A141)</f>
        <v/>
      </c>
      <c r="C134" s="31" t="str">
        <f>IF(Algebra!B141=0,"Enter Student details in Subject Excel sheet",Algebra!B141)</f>
        <v>Enter Student details in Subject Excel sheet</v>
      </c>
      <c r="D134" s="32">
        <f>IFERROR((IFERROR(VLOOKUP(B134,Algebra!$A$10:$C$531,3,FALSE),0)+IFERROR(VLOOKUP(B134,Geometry!$A$10:$C$531,3,FALSE),0)+IFERROR(VLOOKUP(B134,Odia_Grammar!$A$10:$C$531,3,FALSE),0)+IFERROR(VLOOKUP(B134,'Sanskrit|Hindi Grammar'!$A$10:$C$531,3,FALSE),0)+IFERROR(VLOOKUP(B134,Life_Sc!$A$10:$C$531,3,FALSE),0)+IFERROR(VLOOKUP(B134,Physical_Sc!$A$10:$C$531,3,FALSE),0)+IFERROR(VLOOKUP(B134,History_Political_Sc.!$A$10:$C$531,3,FALSE),0)+IFERROR(VLOOKUP(B134,English_Grammar!$A$10:$C$531,3,FALSE),0)+IFERROR(VLOOKUP(B134,Communicative_English!$A$10:$C$531,3,FALSE),0)+IFERROR(VLOOKUP(B134,GeographyEconomics!$A$10:$C$531,3,FALSE),0))/300,"Enter marks secured by the Student in the appeared tests in Subject sheets")</f>
        <v>0</v>
      </c>
    </row>
    <row r="135" spans="1:4" ht="32.25" customHeight="1" x14ac:dyDescent="0.25">
      <c r="A135" s="23">
        <v>133</v>
      </c>
      <c r="B135" s="27" t="str">
        <f>IF(Algebra!A142=0,"",Algebra!A142)</f>
        <v/>
      </c>
      <c r="C135" s="31" t="str">
        <f>IF(Algebra!B142=0,"Enter Student details in Subject Excel sheet",Algebra!B142)</f>
        <v>Enter Student details in Subject Excel sheet</v>
      </c>
      <c r="D135" s="32">
        <f>IFERROR((IFERROR(VLOOKUP(B135,Algebra!$A$10:$C$531,3,FALSE),0)+IFERROR(VLOOKUP(B135,Geometry!$A$10:$C$531,3,FALSE),0)+IFERROR(VLOOKUP(B135,Odia_Grammar!$A$10:$C$531,3,FALSE),0)+IFERROR(VLOOKUP(B135,'Sanskrit|Hindi Grammar'!$A$10:$C$531,3,FALSE),0)+IFERROR(VLOOKUP(B135,Life_Sc!$A$10:$C$531,3,FALSE),0)+IFERROR(VLOOKUP(B135,Physical_Sc!$A$10:$C$531,3,FALSE),0)+IFERROR(VLOOKUP(B135,History_Political_Sc.!$A$10:$C$531,3,FALSE),0)+IFERROR(VLOOKUP(B135,English_Grammar!$A$10:$C$531,3,FALSE),0)+IFERROR(VLOOKUP(B135,Communicative_English!$A$10:$C$531,3,FALSE),0)+IFERROR(VLOOKUP(B135,GeographyEconomics!$A$10:$C$531,3,FALSE),0))/300,"Enter marks secured by the Student in the appeared tests in Subject sheets")</f>
        <v>0</v>
      </c>
    </row>
    <row r="136" spans="1:4" ht="32.25" customHeight="1" x14ac:dyDescent="0.25">
      <c r="A136" s="23">
        <v>134</v>
      </c>
      <c r="B136" s="27" t="str">
        <f>IF(Algebra!A143=0,"",Algebra!A143)</f>
        <v/>
      </c>
      <c r="C136" s="31" t="str">
        <f>IF(Algebra!B143=0,"Enter Student details in Subject Excel sheet",Algebra!B143)</f>
        <v>Enter Student details in Subject Excel sheet</v>
      </c>
      <c r="D136" s="32">
        <f>IFERROR((IFERROR(VLOOKUP(B136,Algebra!$A$10:$C$531,3,FALSE),0)+IFERROR(VLOOKUP(B136,Geometry!$A$10:$C$531,3,FALSE),0)+IFERROR(VLOOKUP(B136,Odia_Grammar!$A$10:$C$531,3,FALSE),0)+IFERROR(VLOOKUP(B136,'Sanskrit|Hindi Grammar'!$A$10:$C$531,3,FALSE),0)+IFERROR(VLOOKUP(B136,Life_Sc!$A$10:$C$531,3,FALSE),0)+IFERROR(VLOOKUP(B136,Physical_Sc!$A$10:$C$531,3,FALSE),0)+IFERROR(VLOOKUP(B136,History_Political_Sc.!$A$10:$C$531,3,FALSE),0)+IFERROR(VLOOKUP(B136,English_Grammar!$A$10:$C$531,3,FALSE),0)+IFERROR(VLOOKUP(B136,Communicative_English!$A$10:$C$531,3,FALSE),0)+IFERROR(VLOOKUP(B136,GeographyEconomics!$A$10:$C$531,3,FALSE),0))/300,"Enter marks secured by the Student in the appeared tests in Subject sheets")</f>
        <v>0</v>
      </c>
    </row>
    <row r="137" spans="1:4" ht="32.25" customHeight="1" x14ac:dyDescent="0.25">
      <c r="A137" s="23">
        <v>135</v>
      </c>
      <c r="B137" s="27" t="str">
        <f>IF(Algebra!A144=0,"",Algebra!A144)</f>
        <v/>
      </c>
      <c r="C137" s="31" t="str">
        <f>IF(Algebra!B144=0,"Enter Student details in Subject Excel sheet",Algebra!B144)</f>
        <v>Enter Student details in Subject Excel sheet</v>
      </c>
      <c r="D137" s="32">
        <f>IFERROR((IFERROR(VLOOKUP(B137,Algebra!$A$10:$C$531,3,FALSE),0)+IFERROR(VLOOKUP(B137,Geometry!$A$10:$C$531,3,FALSE),0)+IFERROR(VLOOKUP(B137,Odia_Grammar!$A$10:$C$531,3,FALSE),0)+IFERROR(VLOOKUP(B137,'Sanskrit|Hindi Grammar'!$A$10:$C$531,3,FALSE),0)+IFERROR(VLOOKUP(B137,Life_Sc!$A$10:$C$531,3,FALSE),0)+IFERROR(VLOOKUP(B137,Physical_Sc!$A$10:$C$531,3,FALSE),0)+IFERROR(VLOOKUP(B137,History_Political_Sc.!$A$10:$C$531,3,FALSE),0)+IFERROR(VLOOKUP(B137,English_Grammar!$A$10:$C$531,3,FALSE),0)+IFERROR(VLOOKUP(B137,Communicative_English!$A$10:$C$531,3,FALSE),0)+IFERROR(VLOOKUP(B137,GeographyEconomics!$A$10:$C$531,3,FALSE),0))/300,"Enter marks secured by the Student in the appeared tests in Subject sheets")</f>
        <v>0</v>
      </c>
    </row>
    <row r="138" spans="1:4" ht="32.25" customHeight="1" x14ac:dyDescent="0.25">
      <c r="A138" s="23">
        <v>136</v>
      </c>
      <c r="B138" s="27" t="str">
        <f>IF(Algebra!A145=0,"",Algebra!A145)</f>
        <v/>
      </c>
      <c r="C138" s="31" t="str">
        <f>IF(Algebra!B145=0,"Enter Student details in Subject Excel sheet",Algebra!B145)</f>
        <v>Enter Student details in Subject Excel sheet</v>
      </c>
      <c r="D138" s="32">
        <f>IFERROR((IFERROR(VLOOKUP(B138,Algebra!$A$10:$C$531,3,FALSE),0)+IFERROR(VLOOKUP(B138,Geometry!$A$10:$C$531,3,FALSE),0)+IFERROR(VLOOKUP(B138,Odia_Grammar!$A$10:$C$531,3,FALSE),0)+IFERROR(VLOOKUP(B138,'Sanskrit|Hindi Grammar'!$A$10:$C$531,3,FALSE),0)+IFERROR(VLOOKUP(B138,Life_Sc!$A$10:$C$531,3,FALSE),0)+IFERROR(VLOOKUP(B138,Physical_Sc!$A$10:$C$531,3,FALSE),0)+IFERROR(VLOOKUP(B138,History_Political_Sc.!$A$10:$C$531,3,FALSE),0)+IFERROR(VLOOKUP(B138,English_Grammar!$A$10:$C$531,3,FALSE),0)+IFERROR(VLOOKUP(B138,Communicative_English!$A$10:$C$531,3,FALSE),0)+IFERROR(VLOOKUP(B138,GeographyEconomics!$A$10:$C$531,3,FALSE),0))/300,"Enter marks secured by the Student in the appeared tests in Subject sheets")</f>
        <v>0</v>
      </c>
    </row>
    <row r="139" spans="1:4" ht="32.25" customHeight="1" x14ac:dyDescent="0.25">
      <c r="A139" s="23">
        <v>137</v>
      </c>
      <c r="B139" s="27" t="str">
        <f>IF(Algebra!A146=0,"",Algebra!A146)</f>
        <v/>
      </c>
      <c r="C139" s="31" t="str">
        <f>IF(Algebra!B146=0,"Enter Student details in Subject Excel sheet",Algebra!B146)</f>
        <v>Enter Student details in Subject Excel sheet</v>
      </c>
      <c r="D139" s="32">
        <f>IFERROR((IFERROR(VLOOKUP(B139,Algebra!$A$10:$C$531,3,FALSE),0)+IFERROR(VLOOKUP(B139,Geometry!$A$10:$C$531,3,FALSE),0)+IFERROR(VLOOKUP(B139,Odia_Grammar!$A$10:$C$531,3,FALSE),0)+IFERROR(VLOOKUP(B139,'Sanskrit|Hindi Grammar'!$A$10:$C$531,3,FALSE),0)+IFERROR(VLOOKUP(B139,Life_Sc!$A$10:$C$531,3,FALSE),0)+IFERROR(VLOOKUP(B139,Physical_Sc!$A$10:$C$531,3,FALSE),0)+IFERROR(VLOOKUP(B139,History_Political_Sc.!$A$10:$C$531,3,FALSE),0)+IFERROR(VLOOKUP(B139,English_Grammar!$A$10:$C$531,3,FALSE),0)+IFERROR(VLOOKUP(B139,Communicative_English!$A$10:$C$531,3,FALSE),0)+IFERROR(VLOOKUP(B139,GeographyEconomics!$A$10:$C$531,3,FALSE),0))/300,"Enter marks secured by the Student in the appeared tests in Subject sheets")</f>
        <v>0</v>
      </c>
    </row>
    <row r="140" spans="1:4" ht="32.25" customHeight="1" x14ac:dyDescent="0.25">
      <c r="A140" s="23">
        <v>138</v>
      </c>
      <c r="B140" s="27" t="str">
        <f>IF(Algebra!A147=0,"",Algebra!A147)</f>
        <v/>
      </c>
      <c r="C140" s="31" t="str">
        <f>IF(Algebra!B147=0,"Enter Student details in Subject Excel sheet",Algebra!B147)</f>
        <v>Enter Student details in Subject Excel sheet</v>
      </c>
      <c r="D140" s="32">
        <f>IFERROR((IFERROR(VLOOKUP(B140,Algebra!$A$10:$C$531,3,FALSE),0)+IFERROR(VLOOKUP(B140,Geometry!$A$10:$C$531,3,FALSE),0)+IFERROR(VLOOKUP(B140,Odia_Grammar!$A$10:$C$531,3,FALSE),0)+IFERROR(VLOOKUP(B140,'Sanskrit|Hindi Grammar'!$A$10:$C$531,3,FALSE),0)+IFERROR(VLOOKUP(B140,Life_Sc!$A$10:$C$531,3,FALSE),0)+IFERROR(VLOOKUP(B140,Physical_Sc!$A$10:$C$531,3,FALSE),0)+IFERROR(VLOOKUP(B140,History_Political_Sc.!$A$10:$C$531,3,FALSE),0)+IFERROR(VLOOKUP(B140,English_Grammar!$A$10:$C$531,3,FALSE),0)+IFERROR(VLOOKUP(B140,Communicative_English!$A$10:$C$531,3,FALSE),0)+IFERROR(VLOOKUP(B140,GeographyEconomics!$A$10:$C$531,3,FALSE),0))/300,"Enter marks secured by the Student in the appeared tests in Subject sheets")</f>
        <v>0</v>
      </c>
    </row>
    <row r="141" spans="1:4" ht="32.25" customHeight="1" x14ac:dyDescent="0.25">
      <c r="A141" s="23">
        <v>139</v>
      </c>
      <c r="B141" s="27" t="str">
        <f>IF(Algebra!A148=0,"",Algebra!A148)</f>
        <v/>
      </c>
      <c r="C141" s="31" t="str">
        <f>IF(Algebra!B148=0,"Enter Student details in Subject Excel sheet",Algebra!B148)</f>
        <v>Enter Student details in Subject Excel sheet</v>
      </c>
      <c r="D141" s="32">
        <f>IFERROR((IFERROR(VLOOKUP(B141,Algebra!$A$10:$C$531,3,FALSE),0)+IFERROR(VLOOKUP(B141,Geometry!$A$10:$C$531,3,FALSE),0)+IFERROR(VLOOKUP(B141,Odia_Grammar!$A$10:$C$531,3,FALSE),0)+IFERROR(VLOOKUP(B141,'Sanskrit|Hindi Grammar'!$A$10:$C$531,3,FALSE),0)+IFERROR(VLOOKUP(B141,Life_Sc!$A$10:$C$531,3,FALSE),0)+IFERROR(VLOOKUP(B141,Physical_Sc!$A$10:$C$531,3,FALSE),0)+IFERROR(VLOOKUP(B141,History_Political_Sc.!$A$10:$C$531,3,FALSE),0)+IFERROR(VLOOKUP(B141,English_Grammar!$A$10:$C$531,3,FALSE),0)+IFERROR(VLOOKUP(B141,Communicative_English!$A$10:$C$531,3,FALSE),0)+IFERROR(VLOOKUP(B141,GeographyEconomics!$A$10:$C$531,3,FALSE),0))/300,"Enter marks secured by the Student in the appeared tests in Subject sheets")</f>
        <v>0</v>
      </c>
    </row>
    <row r="142" spans="1:4" ht="32.25" customHeight="1" x14ac:dyDescent="0.25">
      <c r="A142" s="23">
        <v>140</v>
      </c>
      <c r="B142" s="27" t="str">
        <f>IF(Algebra!A149=0,"",Algebra!A149)</f>
        <v/>
      </c>
      <c r="C142" s="31" t="str">
        <f>IF(Algebra!B149=0,"Enter Student details in Subject Excel sheet",Algebra!B149)</f>
        <v>Enter Student details in Subject Excel sheet</v>
      </c>
      <c r="D142" s="32">
        <f>IFERROR((IFERROR(VLOOKUP(B142,Algebra!$A$10:$C$531,3,FALSE),0)+IFERROR(VLOOKUP(B142,Geometry!$A$10:$C$531,3,FALSE),0)+IFERROR(VLOOKUP(B142,Odia_Grammar!$A$10:$C$531,3,FALSE),0)+IFERROR(VLOOKUP(B142,'Sanskrit|Hindi Grammar'!$A$10:$C$531,3,FALSE),0)+IFERROR(VLOOKUP(B142,Life_Sc!$A$10:$C$531,3,FALSE),0)+IFERROR(VLOOKUP(B142,Physical_Sc!$A$10:$C$531,3,FALSE),0)+IFERROR(VLOOKUP(B142,History_Political_Sc.!$A$10:$C$531,3,FALSE),0)+IFERROR(VLOOKUP(B142,English_Grammar!$A$10:$C$531,3,FALSE),0)+IFERROR(VLOOKUP(B142,Communicative_English!$A$10:$C$531,3,FALSE),0)+IFERROR(VLOOKUP(B142,GeographyEconomics!$A$10:$C$531,3,FALSE),0))/300,"Enter marks secured by the Student in the appeared tests in Subject sheets")</f>
        <v>0</v>
      </c>
    </row>
    <row r="143" spans="1:4" ht="32.25" customHeight="1" x14ac:dyDescent="0.25">
      <c r="A143" s="23">
        <v>141</v>
      </c>
      <c r="B143" s="27" t="str">
        <f>IF(Algebra!A150=0,"",Algebra!A150)</f>
        <v/>
      </c>
      <c r="C143" s="31" t="str">
        <f>IF(Algebra!B150=0,"Enter Student details in Subject Excel sheet",Algebra!B150)</f>
        <v>Enter Student details in Subject Excel sheet</v>
      </c>
      <c r="D143" s="32">
        <f>IFERROR((IFERROR(VLOOKUP(B143,Algebra!$A$10:$C$531,3,FALSE),0)+IFERROR(VLOOKUP(B143,Geometry!$A$10:$C$531,3,FALSE),0)+IFERROR(VLOOKUP(B143,Odia_Grammar!$A$10:$C$531,3,FALSE),0)+IFERROR(VLOOKUP(B143,'Sanskrit|Hindi Grammar'!$A$10:$C$531,3,FALSE),0)+IFERROR(VLOOKUP(B143,Life_Sc!$A$10:$C$531,3,FALSE),0)+IFERROR(VLOOKUP(B143,Physical_Sc!$A$10:$C$531,3,FALSE),0)+IFERROR(VLOOKUP(B143,History_Political_Sc.!$A$10:$C$531,3,FALSE),0)+IFERROR(VLOOKUP(B143,English_Grammar!$A$10:$C$531,3,FALSE),0)+IFERROR(VLOOKUP(B143,Communicative_English!$A$10:$C$531,3,FALSE),0)+IFERROR(VLOOKUP(B143,GeographyEconomics!$A$10:$C$531,3,FALSE),0))/300,"Enter marks secured by the Student in the appeared tests in Subject sheets")</f>
        <v>0</v>
      </c>
    </row>
    <row r="144" spans="1:4" ht="32.25" customHeight="1" x14ac:dyDescent="0.25">
      <c r="A144" s="23">
        <v>142</v>
      </c>
      <c r="B144" s="27" t="str">
        <f>IF(Algebra!A151=0,"",Algebra!A151)</f>
        <v/>
      </c>
      <c r="C144" s="31" t="str">
        <f>IF(Algebra!B151=0,"Enter Student details in Subject Excel sheet",Algebra!B151)</f>
        <v>Enter Student details in Subject Excel sheet</v>
      </c>
      <c r="D144" s="32">
        <f>IFERROR((IFERROR(VLOOKUP(B144,Algebra!$A$10:$C$531,3,FALSE),0)+IFERROR(VLOOKUP(B144,Geometry!$A$10:$C$531,3,FALSE),0)+IFERROR(VLOOKUP(B144,Odia_Grammar!$A$10:$C$531,3,FALSE),0)+IFERROR(VLOOKUP(B144,'Sanskrit|Hindi Grammar'!$A$10:$C$531,3,FALSE),0)+IFERROR(VLOOKUP(B144,Life_Sc!$A$10:$C$531,3,FALSE),0)+IFERROR(VLOOKUP(B144,Physical_Sc!$A$10:$C$531,3,FALSE),0)+IFERROR(VLOOKUP(B144,History_Political_Sc.!$A$10:$C$531,3,FALSE),0)+IFERROR(VLOOKUP(B144,English_Grammar!$A$10:$C$531,3,FALSE),0)+IFERROR(VLOOKUP(B144,Communicative_English!$A$10:$C$531,3,FALSE),0)+IFERROR(VLOOKUP(B144,GeographyEconomics!$A$10:$C$531,3,FALSE),0))/300,"Enter marks secured by the Student in the appeared tests in Subject sheets")</f>
        <v>0</v>
      </c>
    </row>
    <row r="145" spans="1:4" ht="32.25" customHeight="1" x14ac:dyDescent="0.25">
      <c r="A145" s="23">
        <v>143</v>
      </c>
      <c r="B145" s="27" t="str">
        <f>IF(Algebra!A152=0,"",Algebra!A152)</f>
        <v/>
      </c>
      <c r="C145" s="31" t="str">
        <f>IF(Algebra!B152=0,"Enter Student details in Subject Excel sheet",Algebra!B152)</f>
        <v>Enter Student details in Subject Excel sheet</v>
      </c>
      <c r="D145" s="32">
        <f>IFERROR((IFERROR(VLOOKUP(B145,Algebra!$A$10:$C$531,3,FALSE),0)+IFERROR(VLOOKUP(B145,Geometry!$A$10:$C$531,3,FALSE),0)+IFERROR(VLOOKUP(B145,Odia_Grammar!$A$10:$C$531,3,FALSE),0)+IFERROR(VLOOKUP(B145,'Sanskrit|Hindi Grammar'!$A$10:$C$531,3,FALSE),0)+IFERROR(VLOOKUP(B145,Life_Sc!$A$10:$C$531,3,FALSE),0)+IFERROR(VLOOKUP(B145,Physical_Sc!$A$10:$C$531,3,FALSE),0)+IFERROR(VLOOKUP(B145,History_Political_Sc.!$A$10:$C$531,3,FALSE),0)+IFERROR(VLOOKUP(B145,English_Grammar!$A$10:$C$531,3,FALSE),0)+IFERROR(VLOOKUP(B145,Communicative_English!$A$10:$C$531,3,FALSE),0)+IFERROR(VLOOKUP(B145,GeographyEconomics!$A$10:$C$531,3,FALSE),0))/300,"Enter marks secured by the Student in the appeared tests in Subject sheets")</f>
        <v>0</v>
      </c>
    </row>
    <row r="146" spans="1:4" ht="32.25" customHeight="1" x14ac:dyDescent="0.25">
      <c r="A146" s="23">
        <v>144</v>
      </c>
      <c r="B146" s="27" t="str">
        <f>IF(Algebra!A153=0,"",Algebra!A153)</f>
        <v/>
      </c>
      <c r="C146" s="31" t="str">
        <f>IF(Algebra!B153=0,"Enter Student details in Subject Excel sheet",Algebra!B153)</f>
        <v>Enter Student details in Subject Excel sheet</v>
      </c>
      <c r="D146" s="32">
        <f>IFERROR((IFERROR(VLOOKUP(B146,Algebra!$A$10:$C$531,3,FALSE),0)+IFERROR(VLOOKUP(B146,Geometry!$A$10:$C$531,3,FALSE),0)+IFERROR(VLOOKUP(B146,Odia_Grammar!$A$10:$C$531,3,FALSE),0)+IFERROR(VLOOKUP(B146,'Sanskrit|Hindi Grammar'!$A$10:$C$531,3,FALSE),0)+IFERROR(VLOOKUP(B146,Life_Sc!$A$10:$C$531,3,FALSE),0)+IFERROR(VLOOKUP(B146,Physical_Sc!$A$10:$C$531,3,FALSE),0)+IFERROR(VLOOKUP(B146,History_Political_Sc.!$A$10:$C$531,3,FALSE),0)+IFERROR(VLOOKUP(B146,English_Grammar!$A$10:$C$531,3,FALSE),0)+IFERROR(VLOOKUP(B146,Communicative_English!$A$10:$C$531,3,FALSE),0)+IFERROR(VLOOKUP(B146,GeographyEconomics!$A$10:$C$531,3,FALSE),0))/300,"Enter marks secured by the Student in the appeared tests in Subject sheets")</f>
        <v>0</v>
      </c>
    </row>
    <row r="147" spans="1:4" ht="32.25" customHeight="1" x14ac:dyDescent="0.25">
      <c r="A147" s="23">
        <v>145</v>
      </c>
      <c r="B147" s="27" t="str">
        <f>IF(Algebra!A154=0,"",Algebra!A154)</f>
        <v/>
      </c>
      <c r="C147" s="31" t="str">
        <f>IF(Algebra!B154=0,"Enter Student details in Subject Excel sheet",Algebra!B154)</f>
        <v>Enter Student details in Subject Excel sheet</v>
      </c>
      <c r="D147" s="32">
        <f>IFERROR((IFERROR(VLOOKUP(B147,Algebra!$A$10:$C$531,3,FALSE),0)+IFERROR(VLOOKUP(B147,Geometry!$A$10:$C$531,3,FALSE),0)+IFERROR(VLOOKUP(B147,Odia_Grammar!$A$10:$C$531,3,FALSE),0)+IFERROR(VLOOKUP(B147,'Sanskrit|Hindi Grammar'!$A$10:$C$531,3,FALSE),0)+IFERROR(VLOOKUP(B147,Life_Sc!$A$10:$C$531,3,FALSE),0)+IFERROR(VLOOKUP(B147,Physical_Sc!$A$10:$C$531,3,FALSE),0)+IFERROR(VLOOKUP(B147,History_Political_Sc.!$A$10:$C$531,3,FALSE),0)+IFERROR(VLOOKUP(B147,English_Grammar!$A$10:$C$531,3,FALSE),0)+IFERROR(VLOOKUP(B147,Communicative_English!$A$10:$C$531,3,FALSE),0)+IFERROR(VLOOKUP(B147,GeographyEconomics!$A$10:$C$531,3,FALSE),0))/300,"Enter marks secured by the Student in the appeared tests in Subject sheets")</f>
        <v>0</v>
      </c>
    </row>
    <row r="148" spans="1:4" ht="32.25" customHeight="1" x14ac:dyDescent="0.25">
      <c r="A148" s="23">
        <v>146</v>
      </c>
      <c r="B148" s="27" t="str">
        <f>IF(Algebra!A155=0,"",Algebra!A155)</f>
        <v/>
      </c>
      <c r="C148" s="31" t="str">
        <f>IF(Algebra!B155=0,"Enter Student details in Subject Excel sheet",Algebra!B155)</f>
        <v>Enter Student details in Subject Excel sheet</v>
      </c>
      <c r="D148" s="32">
        <f>IFERROR((IFERROR(VLOOKUP(B148,Algebra!$A$10:$C$531,3,FALSE),0)+IFERROR(VLOOKUP(B148,Geometry!$A$10:$C$531,3,FALSE),0)+IFERROR(VLOOKUP(B148,Odia_Grammar!$A$10:$C$531,3,FALSE),0)+IFERROR(VLOOKUP(B148,'Sanskrit|Hindi Grammar'!$A$10:$C$531,3,FALSE),0)+IFERROR(VLOOKUP(B148,Life_Sc!$A$10:$C$531,3,FALSE),0)+IFERROR(VLOOKUP(B148,Physical_Sc!$A$10:$C$531,3,FALSE),0)+IFERROR(VLOOKUP(B148,History_Political_Sc.!$A$10:$C$531,3,FALSE),0)+IFERROR(VLOOKUP(B148,English_Grammar!$A$10:$C$531,3,FALSE),0)+IFERROR(VLOOKUP(B148,Communicative_English!$A$10:$C$531,3,FALSE),0)+IFERROR(VLOOKUP(B148,GeographyEconomics!$A$10:$C$531,3,FALSE),0))/300,"Enter marks secured by the Student in the appeared tests in Subject sheets")</f>
        <v>0</v>
      </c>
    </row>
    <row r="149" spans="1:4" ht="32.25" customHeight="1" x14ac:dyDescent="0.25">
      <c r="A149" s="23">
        <v>147</v>
      </c>
      <c r="B149" s="27" t="str">
        <f>IF(Algebra!A156=0,"",Algebra!A156)</f>
        <v/>
      </c>
      <c r="C149" s="31" t="str">
        <f>IF(Algebra!B156=0,"Enter Student details in Subject Excel sheet",Algebra!B156)</f>
        <v>Enter Student details in Subject Excel sheet</v>
      </c>
      <c r="D149" s="32">
        <f>IFERROR((IFERROR(VLOOKUP(B149,Algebra!$A$10:$C$531,3,FALSE),0)+IFERROR(VLOOKUP(B149,Geometry!$A$10:$C$531,3,FALSE),0)+IFERROR(VLOOKUP(B149,Odia_Grammar!$A$10:$C$531,3,FALSE),0)+IFERROR(VLOOKUP(B149,'Sanskrit|Hindi Grammar'!$A$10:$C$531,3,FALSE),0)+IFERROR(VLOOKUP(B149,Life_Sc!$A$10:$C$531,3,FALSE),0)+IFERROR(VLOOKUP(B149,Physical_Sc!$A$10:$C$531,3,FALSE),0)+IFERROR(VLOOKUP(B149,History_Political_Sc.!$A$10:$C$531,3,FALSE),0)+IFERROR(VLOOKUP(B149,English_Grammar!$A$10:$C$531,3,FALSE),0)+IFERROR(VLOOKUP(B149,Communicative_English!$A$10:$C$531,3,FALSE),0)+IFERROR(VLOOKUP(B149,GeographyEconomics!$A$10:$C$531,3,FALSE),0))/300,"Enter marks secured by the Student in the appeared tests in Subject sheets")</f>
        <v>0</v>
      </c>
    </row>
    <row r="150" spans="1:4" ht="32.25" customHeight="1" x14ac:dyDescent="0.25">
      <c r="A150" s="23">
        <v>148</v>
      </c>
      <c r="B150" s="27" t="str">
        <f>IF(Algebra!A157=0,"",Algebra!A157)</f>
        <v/>
      </c>
      <c r="C150" s="31" t="str">
        <f>IF(Algebra!B157=0,"Enter Student details in Subject Excel sheet",Algebra!B157)</f>
        <v>Enter Student details in Subject Excel sheet</v>
      </c>
      <c r="D150" s="32">
        <f>IFERROR((IFERROR(VLOOKUP(B150,Algebra!$A$10:$C$531,3,FALSE),0)+IFERROR(VLOOKUP(B150,Geometry!$A$10:$C$531,3,FALSE),0)+IFERROR(VLOOKUP(B150,Odia_Grammar!$A$10:$C$531,3,FALSE),0)+IFERROR(VLOOKUP(B150,'Sanskrit|Hindi Grammar'!$A$10:$C$531,3,FALSE),0)+IFERROR(VLOOKUP(B150,Life_Sc!$A$10:$C$531,3,FALSE),0)+IFERROR(VLOOKUP(B150,Physical_Sc!$A$10:$C$531,3,FALSE),0)+IFERROR(VLOOKUP(B150,History_Political_Sc.!$A$10:$C$531,3,FALSE),0)+IFERROR(VLOOKUP(B150,English_Grammar!$A$10:$C$531,3,FALSE),0)+IFERROR(VLOOKUP(B150,Communicative_English!$A$10:$C$531,3,FALSE),0)+IFERROR(VLOOKUP(B150,GeographyEconomics!$A$10:$C$531,3,FALSE),0))/300,"Enter marks secured by the Student in the appeared tests in Subject sheets")</f>
        <v>0</v>
      </c>
    </row>
    <row r="151" spans="1:4" ht="32.25" customHeight="1" x14ac:dyDescent="0.25">
      <c r="A151" s="23">
        <v>149</v>
      </c>
      <c r="B151" s="27" t="str">
        <f>IF(Algebra!A158=0,"",Algebra!A158)</f>
        <v/>
      </c>
      <c r="C151" s="31" t="str">
        <f>IF(Algebra!B158=0,"Enter Student details in Subject Excel sheet",Algebra!B158)</f>
        <v>Enter Student details in Subject Excel sheet</v>
      </c>
      <c r="D151" s="32">
        <f>IFERROR((IFERROR(VLOOKUP(B151,Algebra!$A$10:$C$531,3,FALSE),0)+IFERROR(VLOOKUP(B151,Geometry!$A$10:$C$531,3,FALSE),0)+IFERROR(VLOOKUP(B151,Odia_Grammar!$A$10:$C$531,3,FALSE),0)+IFERROR(VLOOKUP(B151,'Sanskrit|Hindi Grammar'!$A$10:$C$531,3,FALSE),0)+IFERROR(VLOOKUP(B151,Life_Sc!$A$10:$C$531,3,FALSE),0)+IFERROR(VLOOKUP(B151,Physical_Sc!$A$10:$C$531,3,FALSE),0)+IFERROR(VLOOKUP(B151,History_Political_Sc.!$A$10:$C$531,3,FALSE),0)+IFERROR(VLOOKUP(B151,English_Grammar!$A$10:$C$531,3,FALSE),0)+IFERROR(VLOOKUP(B151,Communicative_English!$A$10:$C$531,3,FALSE),0)+IFERROR(VLOOKUP(B151,GeographyEconomics!$A$10:$C$531,3,FALSE),0))/300,"Enter marks secured by the Student in the appeared tests in Subject sheets")</f>
        <v>0</v>
      </c>
    </row>
    <row r="152" spans="1:4" ht="32.25" customHeight="1" x14ac:dyDescent="0.25">
      <c r="A152" s="23">
        <v>150</v>
      </c>
      <c r="B152" s="27" t="str">
        <f>IF(Algebra!A159=0,"",Algebra!A159)</f>
        <v/>
      </c>
      <c r="C152" s="31" t="str">
        <f>IF(Algebra!B159=0,"Enter Student details in Subject Excel sheet",Algebra!B159)</f>
        <v>Enter Student details in Subject Excel sheet</v>
      </c>
      <c r="D152" s="32">
        <f>IFERROR((IFERROR(VLOOKUP(B152,Algebra!$A$10:$C$531,3,FALSE),0)+IFERROR(VLOOKUP(B152,Geometry!$A$10:$C$531,3,FALSE),0)+IFERROR(VLOOKUP(B152,Odia_Grammar!$A$10:$C$531,3,FALSE),0)+IFERROR(VLOOKUP(B152,'Sanskrit|Hindi Grammar'!$A$10:$C$531,3,FALSE),0)+IFERROR(VLOOKUP(B152,Life_Sc!$A$10:$C$531,3,FALSE),0)+IFERROR(VLOOKUP(B152,Physical_Sc!$A$10:$C$531,3,FALSE),0)+IFERROR(VLOOKUP(B152,History_Political_Sc.!$A$10:$C$531,3,FALSE),0)+IFERROR(VLOOKUP(B152,English_Grammar!$A$10:$C$531,3,FALSE),0)+IFERROR(VLOOKUP(B152,Communicative_English!$A$10:$C$531,3,FALSE),0)+IFERROR(VLOOKUP(B152,GeographyEconomics!$A$10:$C$531,3,FALSE),0))/300,"Enter marks secured by the Student in the appeared tests in Subject sheets")</f>
        <v>0</v>
      </c>
    </row>
    <row r="153" spans="1:4" ht="32.25" customHeight="1" x14ac:dyDescent="0.25">
      <c r="A153" s="23">
        <v>151</v>
      </c>
      <c r="B153" s="27" t="str">
        <f>IF(Algebra!A160=0,"",Algebra!A160)</f>
        <v/>
      </c>
      <c r="C153" s="31" t="str">
        <f>IF(Algebra!B160=0,"Enter Student details in Subject Excel sheet",Algebra!B160)</f>
        <v>Enter Student details in Subject Excel sheet</v>
      </c>
      <c r="D153" s="32">
        <f>IFERROR((IFERROR(VLOOKUP(B153,Algebra!$A$10:$C$531,3,FALSE),0)+IFERROR(VLOOKUP(B153,Geometry!$A$10:$C$531,3,FALSE),0)+IFERROR(VLOOKUP(B153,Odia_Grammar!$A$10:$C$531,3,FALSE),0)+IFERROR(VLOOKUP(B153,'Sanskrit|Hindi Grammar'!$A$10:$C$531,3,FALSE),0)+IFERROR(VLOOKUP(B153,Life_Sc!$A$10:$C$531,3,FALSE),0)+IFERROR(VLOOKUP(B153,Physical_Sc!$A$10:$C$531,3,FALSE),0)+IFERROR(VLOOKUP(B153,History_Political_Sc.!$A$10:$C$531,3,FALSE),0)+IFERROR(VLOOKUP(B153,English_Grammar!$A$10:$C$531,3,FALSE),0)+IFERROR(VLOOKUP(B153,Communicative_English!$A$10:$C$531,3,FALSE),0)+IFERROR(VLOOKUP(B153,GeographyEconomics!$A$10:$C$531,3,FALSE),0))/300,"Enter marks secured by the Student in the appeared tests in Subject sheets")</f>
        <v>0</v>
      </c>
    </row>
    <row r="154" spans="1:4" ht="32.25" customHeight="1" x14ac:dyDescent="0.25">
      <c r="A154" s="23">
        <v>152</v>
      </c>
      <c r="B154" s="27" t="str">
        <f>IF(Algebra!A161=0,"",Algebra!A161)</f>
        <v/>
      </c>
      <c r="C154" s="31" t="str">
        <f>IF(Algebra!B161=0,"Enter Student details in Subject Excel sheet",Algebra!B161)</f>
        <v>Enter Student details in Subject Excel sheet</v>
      </c>
      <c r="D154" s="32">
        <f>IFERROR((IFERROR(VLOOKUP(B154,Algebra!$A$10:$C$531,3,FALSE),0)+IFERROR(VLOOKUP(B154,Geometry!$A$10:$C$531,3,FALSE),0)+IFERROR(VLOOKUP(B154,Odia_Grammar!$A$10:$C$531,3,FALSE),0)+IFERROR(VLOOKUP(B154,'Sanskrit|Hindi Grammar'!$A$10:$C$531,3,FALSE),0)+IFERROR(VLOOKUP(B154,Life_Sc!$A$10:$C$531,3,FALSE),0)+IFERROR(VLOOKUP(B154,Physical_Sc!$A$10:$C$531,3,FALSE),0)+IFERROR(VLOOKUP(B154,History_Political_Sc.!$A$10:$C$531,3,FALSE),0)+IFERROR(VLOOKUP(B154,English_Grammar!$A$10:$C$531,3,FALSE),0)+IFERROR(VLOOKUP(B154,Communicative_English!$A$10:$C$531,3,FALSE),0)+IFERROR(VLOOKUP(B154,GeographyEconomics!$A$10:$C$531,3,FALSE),0))/300,"Enter marks secured by the Student in the appeared tests in Subject sheets")</f>
        <v>0</v>
      </c>
    </row>
    <row r="155" spans="1:4" ht="32.25" customHeight="1" x14ac:dyDescent="0.25">
      <c r="A155" s="23">
        <v>153</v>
      </c>
      <c r="B155" s="27" t="str">
        <f>IF(Algebra!A162=0,"",Algebra!A162)</f>
        <v/>
      </c>
      <c r="C155" s="31" t="str">
        <f>IF(Algebra!B162=0,"Enter Student details in Subject Excel sheet",Algebra!B162)</f>
        <v>Enter Student details in Subject Excel sheet</v>
      </c>
      <c r="D155" s="32">
        <f>IFERROR((IFERROR(VLOOKUP(B155,Algebra!$A$10:$C$531,3,FALSE),0)+IFERROR(VLOOKUP(B155,Geometry!$A$10:$C$531,3,FALSE),0)+IFERROR(VLOOKUP(B155,Odia_Grammar!$A$10:$C$531,3,FALSE),0)+IFERROR(VLOOKUP(B155,'Sanskrit|Hindi Grammar'!$A$10:$C$531,3,FALSE),0)+IFERROR(VLOOKUP(B155,Life_Sc!$A$10:$C$531,3,FALSE),0)+IFERROR(VLOOKUP(B155,Physical_Sc!$A$10:$C$531,3,FALSE),0)+IFERROR(VLOOKUP(B155,History_Political_Sc.!$A$10:$C$531,3,FALSE),0)+IFERROR(VLOOKUP(B155,English_Grammar!$A$10:$C$531,3,FALSE),0)+IFERROR(VLOOKUP(B155,Communicative_English!$A$10:$C$531,3,FALSE),0)+IFERROR(VLOOKUP(B155,GeographyEconomics!$A$10:$C$531,3,FALSE),0))/300,"Enter marks secured by the Student in the appeared tests in Subject sheets")</f>
        <v>0</v>
      </c>
    </row>
    <row r="156" spans="1:4" ht="32.25" customHeight="1" x14ac:dyDescent="0.25">
      <c r="A156" s="23">
        <v>154</v>
      </c>
      <c r="B156" s="27" t="str">
        <f>IF(Algebra!A163=0,"",Algebra!A163)</f>
        <v/>
      </c>
      <c r="C156" s="31" t="str">
        <f>IF(Algebra!B163=0,"Enter Student details in Subject Excel sheet",Algebra!B163)</f>
        <v>Enter Student details in Subject Excel sheet</v>
      </c>
      <c r="D156" s="32">
        <f>IFERROR((IFERROR(VLOOKUP(B156,Algebra!$A$10:$C$531,3,FALSE),0)+IFERROR(VLOOKUP(B156,Geometry!$A$10:$C$531,3,FALSE),0)+IFERROR(VLOOKUP(B156,Odia_Grammar!$A$10:$C$531,3,FALSE),0)+IFERROR(VLOOKUP(B156,'Sanskrit|Hindi Grammar'!$A$10:$C$531,3,FALSE),0)+IFERROR(VLOOKUP(B156,Life_Sc!$A$10:$C$531,3,FALSE),0)+IFERROR(VLOOKUP(B156,Physical_Sc!$A$10:$C$531,3,FALSE),0)+IFERROR(VLOOKUP(B156,History_Political_Sc.!$A$10:$C$531,3,FALSE),0)+IFERROR(VLOOKUP(B156,English_Grammar!$A$10:$C$531,3,FALSE),0)+IFERROR(VLOOKUP(B156,Communicative_English!$A$10:$C$531,3,FALSE),0)+IFERROR(VLOOKUP(B156,GeographyEconomics!$A$10:$C$531,3,FALSE),0))/300,"Enter marks secured by the Student in the appeared tests in Subject sheets")</f>
        <v>0</v>
      </c>
    </row>
    <row r="157" spans="1:4" ht="32.25" customHeight="1" x14ac:dyDescent="0.25">
      <c r="A157" s="23">
        <v>155</v>
      </c>
      <c r="B157" s="27" t="str">
        <f>IF(Algebra!A164=0,"",Algebra!A164)</f>
        <v/>
      </c>
      <c r="C157" s="31" t="str">
        <f>IF(Algebra!B164=0,"Enter Student details in Subject Excel sheet",Algebra!B164)</f>
        <v>Enter Student details in Subject Excel sheet</v>
      </c>
      <c r="D157" s="32">
        <f>IFERROR((IFERROR(VLOOKUP(B157,Algebra!$A$10:$C$531,3,FALSE),0)+IFERROR(VLOOKUP(B157,Geometry!$A$10:$C$531,3,FALSE),0)+IFERROR(VLOOKUP(B157,Odia_Grammar!$A$10:$C$531,3,FALSE),0)+IFERROR(VLOOKUP(B157,'Sanskrit|Hindi Grammar'!$A$10:$C$531,3,FALSE),0)+IFERROR(VLOOKUP(B157,Life_Sc!$A$10:$C$531,3,FALSE),0)+IFERROR(VLOOKUP(B157,Physical_Sc!$A$10:$C$531,3,FALSE),0)+IFERROR(VLOOKUP(B157,History_Political_Sc.!$A$10:$C$531,3,FALSE),0)+IFERROR(VLOOKUP(B157,English_Grammar!$A$10:$C$531,3,FALSE),0)+IFERROR(VLOOKUP(B157,Communicative_English!$A$10:$C$531,3,FALSE),0)+IFERROR(VLOOKUP(B157,GeographyEconomics!$A$10:$C$531,3,FALSE),0))/300,"Enter marks secured by the Student in the appeared tests in Subject sheets")</f>
        <v>0</v>
      </c>
    </row>
    <row r="158" spans="1:4" ht="32.25" customHeight="1" x14ac:dyDescent="0.25">
      <c r="A158" s="23">
        <v>156</v>
      </c>
      <c r="B158" s="27" t="str">
        <f>IF(Algebra!A165=0,"",Algebra!A165)</f>
        <v/>
      </c>
      <c r="C158" s="31" t="str">
        <f>IF(Algebra!B165=0,"Enter Student details in Subject Excel sheet",Algebra!B165)</f>
        <v>Enter Student details in Subject Excel sheet</v>
      </c>
      <c r="D158" s="32">
        <f>IFERROR((IFERROR(VLOOKUP(B158,Algebra!$A$10:$C$531,3,FALSE),0)+IFERROR(VLOOKUP(B158,Geometry!$A$10:$C$531,3,FALSE),0)+IFERROR(VLOOKUP(B158,Odia_Grammar!$A$10:$C$531,3,FALSE),0)+IFERROR(VLOOKUP(B158,'Sanskrit|Hindi Grammar'!$A$10:$C$531,3,FALSE),0)+IFERROR(VLOOKUP(B158,Life_Sc!$A$10:$C$531,3,FALSE),0)+IFERROR(VLOOKUP(B158,Physical_Sc!$A$10:$C$531,3,FALSE),0)+IFERROR(VLOOKUP(B158,History_Political_Sc.!$A$10:$C$531,3,FALSE),0)+IFERROR(VLOOKUP(B158,English_Grammar!$A$10:$C$531,3,FALSE),0)+IFERROR(VLOOKUP(B158,Communicative_English!$A$10:$C$531,3,FALSE),0)+IFERROR(VLOOKUP(B158,GeographyEconomics!$A$10:$C$531,3,FALSE),0))/300,"Enter marks secured by the Student in the appeared tests in Subject sheets")</f>
        <v>0</v>
      </c>
    </row>
    <row r="159" spans="1:4" ht="32.25" customHeight="1" x14ac:dyDescent="0.25">
      <c r="A159" s="23">
        <v>157</v>
      </c>
      <c r="B159" s="27" t="str">
        <f>IF(Algebra!A166=0,"",Algebra!A166)</f>
        <v/>
      </c>
      <c r="C159" s="31" t="str">
        <f>IF(Algebra!B166=0,"Enter Student details in Subject Excel sheet",Algebra!B166)</f>
        <v>Enter Student details in Subject Excel sheet</v>
      </c>
      <c r="D159" s="32">
        <f>IFERROR((IFERROR(VLOOKUP(B159,Algebra!$A$10:$C$531,3,FALSE),0)+IFERROR(VLOOKUP(B159,Geometry!$A$10:$C$531,3,FALSE),0)+IFERROR(VLOOKUP(B159,Odia_Grammar!$A$10:$C$531,3,FALSE),0)+IFERROR(VLOOKUP(B159,'Sanskrit|Hindi Grammar'!$A$10:$C$531,3,FALSE),0)+IFERROR(VLOOKUP(B159,Life_Sc!$A$10:$C$531,3,FALSE),0)+IFERROR(VLOOKUP(B159,Physical_Sc!$A$10:$C$531,3,FALSE),0)+IFERROR(VLOOKUP(B159,History_Political_Sc.!$A$10:$C$531,3,FALSE),0)+IFERROR(VLOOKUP(B159,English_Grammar!$A$10:$C$531,3,FALSE),0)+IFERROR(VLOOKUP(B159,Communicative_English!$A$10:$C$531,3,FALSE),0)+IFERROR(VLOOKUP(B159,GeographyEconomics!$A$10:$C$531,3,FALSE),0))/300,"Enter marks secured by the Student in the appeared tests in Subject sheets")</f>
        <v>0</v>
      </c>
    </row>
    <row r="160" spans="1:4" ht="32.25" customHeight="1" x14ac:dyDescent="0.25">
      <c r="A160" s="23">
        <v>158</v>
      </c>
      <c r="B160" s="27" t="str">
        <f>IF(Algebra!A167=0,"",Algebra!A167)</f>
        <v/>
      </c>
      <c r="C160" s="31" t="str">
        <f>IF(Algebra!B167=0,"Enter Student details in Subject Excel sheet",Algebra!B167)</f>
        <v>Enter Student details in Subject Excel sheet</v>
      </c>
      <c r="D160" s="32">
        <f>IFERROR((IFERROR(VLOOKUP(B160,Algebra!$A$10:$C$531,3,FALSE),0)+IFERROR(VLOOKUP(B160,Geometry!$A$10:$C$531,3,FALSE),0)+IFERROR(VLOOKUP(B160,Odia_Grammar!$A$10:$C$531,3,FALSE),0)+IFERROR(VLOOKUP(B160,'Sanskrit|Hindi Grammar'!$A$10:$C$531,3,FALSE),0)+IFERROR(VLOOKUP(B160,Life_Sc!$A$10:$C$531,3,FALSE),0)+IFERROR(VLOOKUP(B160,Physical_Sc!$A$10:$C$531,3,FALSE),0)+IFERROR(VLOOKUP(B160,History_Political_Sc.!$A$10:$C$531,3,FALSE),0)+IFERROR(VLOOKUP(B160,English_Grammar!$A$10:$C$531,3,FALSE),0)+IFERROR(VLOOKUP(B160,Communicative_English!$A$10:$C$531,3,FALSE),0)+IFERROR(VLOOKUP(B160,GeographyEconomics!$A$10:$C$531,3,FALSE),0))/300,"Enter marks secured by the Student in the appeared tests in Subject sheets")</f>
        <v>0</v>
      </c>
    </row>
    <row r="161" spans="1:4" ht="32.25" customHeight="1" x14ac:dyDescent="0.25">
      <c r="A161" s="23">
        <v>159</v>
      </c>
      <c r="B161" s="27" t="str">
        <f>IF(Algebra!A168=0,"",Algebra!A168)</f>
        <v/>
      </c>
      <c r="C161" s="31" t="str">
        <f>IF(Algebra!B168=0,"Enter Student details in Subject Excel sheet",Algebra!B168)</f>
        <v>Enter Student details in Subject Excel sheet</v>
      </c>
      <c r="D161" s="32">
        <f>IFERROR((IFERROR(VLOOKUP(B161,Algebra!$A$10:$C$531,3,FALSE),0)+IFERROR(VLOOKUP(B161,Geometry!$A$10:$C$531,3,FALSE),0)+IFERROR(VLOOKUP(B161,Odia_Grammar!$A$10:$C$531,3,FALSE),0)+IFERROR(VLOOKUP(B161,'Sanskrit|Hindi Grammar'!$A$10:$C$531,3,FALSE),0)+IFERROR(VLOOKUP(B161,Life_Sc!$A$10:$C$531,3,FALSE),0)+IFERROR(VLOOKUP(B161,Physical_Sc!$A$10:$C$531,3,FALSE),0)+IFERROR(VLOOKUP(B161,History_Political_Sc.!$A$10:$C$531,3,FALSE),0)+IFERROR(VLOOKUP(B161,English_Grammar!$A$10:$C$531,3,FALSE),0)+IFERROR(VLOOKUP(B161,Communicative_English!$A$10:$C$531,3,FALSE),0)+IFERROR(VLOOKUP(B161,GeographyEconomics!$A$10:$C$531,3,FALSE),0))/300,"Enter marks secured by the Student in the appeared tests in Subject sheets")</f>
        <v>0</v>
      </c>
    </row>
    <row r="162" spans="1:4" ht="32.25" customHeight="1" x14ac:dyDescent="0.25">
      <c r="A162" s="23">
        <v>160</v>
      </c>
      <c r="B162" s="27" t="str">
        <f>IF(Algebra!A169=0,"",Algebra!A169)</f>
        <v/>
      </c>
      <c r="C162" s="31" t="str">
        <f>IF(Algebra!B169=0,"Enter Student details in Subject Excel sheet",Algebra!B169)</f>
        <v>Enter Student details in Subject Excel sheet</v>
      </c>
      <c r="D162" s="32">
        <f>IFERROR((IFERROR(VLOOKUP(B162,Algebra!$A$10:$C$531,3,FALSE),0)+IFERROR(VLOOKUP(B162,Geometry!$A$10:$C$531,3,FALSE),0)+IFERROR(VLOOKUP(B162,Odia_Grammar!$A$10:$C$531,3,FALSE),0)+IFERROR(VLOOKUP(B162,'Sanskrit|Hindi Grammar'!$A$10:$C$531,3,FALSE),0)+IFERROR(VLOOKUP(B162,Life_Sc!$A$10:$C$531,3,FALSE),0)+IFERROR(VLOOKUP(B162,Physical_Sc!$A$10:$C$531,3,FALSE),0)+IFERROR(VLOOKUP(B162,History_Political_Sc.!$A$10:$C$531,3,FALSE),0)+IFERROR(VLOOKUP(B162,English_Grammar!$A$10:$C$531,3,FALSE),0)+IFERROR(VLOOKUP(B162,Communicative_English!$A$10:$C$531,3,FALSE),0)+IFERROR(VLOOKUP(B162,GeographyEconomics!$A$10:$C$531,3,FALSE),0))/300,"Enter marks secured by the Student in the appeared tests in Subject sheets")</f>
        <v>0</v>
      </c>
    </row>
    <row r="163" spans="1:4" ht="32.25" customHeight="1" x14ac:dyDescent="0.25">
      <c r="A163" s="23">
        <v>161</v>
      </c>
      <c r="B163" s="27" t="str">
        <f>IF(Algebra!A170=0,"",Algebra!A170)</f>
        <v/>
      </c>
      <c r="C163" s="31" t="str">
        <f>IF(Algebra!B170=0,"Enter Student details in Subject Excel sheet",Algebra!B170)</f>
        <v>Enter Student details in Subject Excel sheet</v>
      </c>
      <c r="D163" s="32">
        <f>IFERROR((IFERROR(VLOOKUP(B163,Algebra!$A$10:$C$531,3,FALSE),0)+IFERROR(VLOOKUP(B163,Geometry!$A$10:$C$531,3,FALSE),0)+IFERROR(VLOOKUP(B163,Odia_Grammar!$A$10:$C$531,3,FALSE),0)+IFERROR(VLOOKUP(B163,'Sanskrit|Hindi Grammar'!$A$10:$C$531,3,FALSE),0)+IFERROR(VLOOKUP(B163,Life_Sc!$A$10:$C$531,3,FALSE),0)+IFERROR(VLOOKUP(B163,Physical_Sc!$A$10:$C$531,3,FALSE),0)+IFERROR(VLOOKUP(B163,History_Political_Sc.!$A$10:$C$531,3,FALSE),0)+IFERROR(VLOOKUP(B163,English_Grammar!$A$10:$C$531,3,FALSE),0)+IFERROR(VLOOKUP(B163,Communicative_English!$A$10:$C$531,3,FALSE),0)+IFERROR(VLOOKUP(B163,GeographyEconomics!$A$10:$C$531,3,FALSE),0))/300,"Enter marks secured by the Student in the appeared tests in Subject sheets")</f>
        <v>0</v>
      </c>
    </row>
    <row r="164" spans="1:4" ht="32.25" customHeight="1" x14ac:dyDescent="0.25">
      <c r="A164" s="23">
        <v>162</v>
      </c>
      <c r="B164" s="27" t="str">
        <f>IF(Algebra!A171=0,"",Algebra!A171)</f>
        <v/>
      </c>
      <c r="C164" s="31" t="str">
        <f>IF(Algebra!B171=0,"Enter Student details in Subject Excel sheet",Algebra!B171)</f>
        <v>Enter Student details in Subject Excel sheet</v>
      </c>
      <c r="D164" s="32">
        <f>IFERROR((IFERROR(VLOOKUP(B164,Algebra!$A$10:$C$531,3,FALSE),0)+IFERROR(VLOOKUP(B164,Geometry!$A$10:$C$531,3,FALSE),0)+IFERROR(VLOOKUP(B164,Odia_Grammar!$A$10:$C$531,3,FALSE),0)+IFERROR(VLOOKUP(B164,'Sanskrit|Hindi Grammar'!$A$10:$C$531,3,FALSE),0)+IFERROR(VLOOKUP(B164,Life_Sc!$A$10:$C$531,3,FALSE),0)+IFERROR(VLOOKUP(B164,Physical_Sc!$A$10:$C$531,3,FALSE),0)+IFERROR(VLOOKUP(B164,History_Political_Sc.!$A$10:$C$531,3,FALSE),0)+IFERROR(VLOOKUP(B164,English_Grammar!$A$10:$C$531,3,FALSE),0)+IFERROR(VLOOKUP(B164,Communicative_English!$A$10:$C$531,3,FALSE),0)+IFERROR(VLOOKUP(B164,GeographyEconomics!$A$10:$C$531,3,FALSE),0))/300,"Enter marks secured by the Student in the appeared tests in Subject sheets")</f>
        <v>0</v>
      </c>
    </row>
    <row r="165" spans="1:4" ht="32.25" customHeight="1" x14ac:dyDescent="0.25">
      <c r="A165" s="23">
        <v>163</v>
      </c>
      <c r="B165" s="27" t="str">
        <f>IF(Algebra!A172=0,"",Algebra!A172)</f>
        <v/>
      </c>
      <c r="C165" s="31" t="str">
        <f>IF(Algebra!B172=0,"Enter Student details in Subject Excel sheet",Algebra!B172)</f>
        <v>Enter Student details in Subject Excel sheet</v>
      </c>
      <c r="D165" s="32">
        <f>IFERROR((IFERROR(VLOOKUP(B165,Algebra!$A$10:$C$531,3,FALSE),0)+IFERROR(VLOOKUP(B165,Geometry!$A$10:$C$531,3,FALSE),0)+IFERROR(VLOOKUP(B165,Odia_Grammar!$A$10:$C$531,3,FALSE),0)+IFERROR(VLOOKUP(B165,'Sanskrit|Hindi Grammar'!$A$10:$C$531,3,FALSE),0)+IFERROR(VLOOKUP(B165,Life_Sc!$A$10:$C$531,3,FALSE),0)+IFERROR(VLOOKUP(B165,Physical_Sc!$A$10:$C$531,3,FALSE),0)+IFERROR(VLOOKUP(B165,History_Political_Sc.!$A$10:$C$531,3,FALSE),0)+IFERROR(VLOOKUP(B165,English_Grammar!$A$10:$C$531,3,FALSE),0)+IFERROR(VLOOKUP(B165,Communicative_English!$A$10:$C$531,3,FALSE),0)+IFERROR(VLOOKUP(B165,GeographyEconomics!$A$10:$C$531,3,FALSE),0))/300,"Enter marks secured by the Student in the appeared tests in Subject sheets")</f>
        <v>0</v>
      </c>
    </row>
    <row r="166" spans="1:4" ht="32.25" customHeight="1" x14ac:dyDescent="0.25">
      <c r="A166" s="23">
        <v>164</v>
      </c>
      <c r="B166" s="27" t="str">
        <f>IF(Algebra!A173=0,"",Algebra!A173)</f>
        <v/>
      </c>
      <c r="C166" s="31" t="str">
        <f>IF(Algebra!B173=0,"Enter Student details in Subject Excel sheet",Algebra!B173)</f>
        <v>Enter Student details in Subject Excel sheet</v>
      </c>
      <c r="D166" s="32">
        <f>IFERROR((IFERROR(VLOOKUP(B166,Algebra!$A$10:$C$531,3,FALSE),0)+IFERROR(VLOOKUP(B166,Geometry!$A$10:$C$531,3,FALSE),0)+IFERROR(VLOOKUP(B166,Odia_Grammar!$A$10:$C$531,3,FALSE),0)+IFERROR(VLOOKUP(B166,'Sanskrit|Hindi Grammar'!$A$10:$C$531,3,FALSE),0)+IFERROR(VLOOKUP(B166,Life_Sc!$A$10:$C$531,3,FALSE),0)+IFERROR(VLOOKUP(B166,Physical_Sc!$A$10:$C$531,3,FALSE),0)+IFERROR(VLOOKUP(B166,History_Political_Sc.!$A$10:$C$531,3,FALSE),0)+IFERROR(VLOOKUP(B166,English_Grammar!$A$10:$C$531,3,FALSE),0)+IFERROR(VLOOKUP(B166,Communicative_English!$A$10:$C$531,3,FALSE),0)+IFERROR(VLOOKUP(B166,GeographyEconomics!$A$10:$C$531,3,FALSE),0))/300,"Enter marks secured by the Student in the appeared tests in Subject sheets")</f>
        <v>0</v>
      </c>
    </row>
    <row r="167" spans="1:4" ht="32.25" customHeight="1" x14ac:dyDescent="0.25">
      <c r="A167" s="23">
        <v>165</v>
      </c>
      <c r="B167" s="27" t="str">
        <f>IF(Algebra!A174=0,"",Algebra!A174)</f>
        <v/>
      </c>
      <c r="C167" s="31" t="str">
        <f>IF(Algebra!B174=0,"Enter Student details in Subject Excel sheet",Algebra!B174)</f>
        <v>Enter Student details in Subject Excel sheet</v>
      </c>
      <c r="D167" s="32">
        <f>IFERROR((IFERROR(VLOOKUP(B167,Algebra!$A$10:$C$531,3,FALSE),0)+IFERROR(VLOOKUP(B167,Geometry!$A$10:$C$531,3,FALSE),0)+IFERROR(VLOOKUP(B167,Odia_Grammar!$A$10:$C$531,3,FALSE),0)+IFERROR(VLOOKUP(B167,'Sanskrit|Hindi Grammar'!$A$10:$C$531,3,FALSE),0)+IFERROR(VLOOKUP(B167,Life_Sc!$A$10:$C$531,3,FALSE),0)+IFERROR(VLOOKUP(B167,Physical_Sc!$A$10:$C$531,3,FALSE),0)+IFERROR(VLOOKUP(B167,History_Political_Sc.!$A$10:$C$531,3,FALSE),0)+IFERROR(VLOOKUP(B167,English_Grammar!$A$10:$C$531,3,FALSE),0)+IFERROR(VLOOKUP(B167,Communicative_English!$A$10:$C$531,3,FALSE),0)+IFERROR(VLOOKUP(B167,GeographyEconomics!$A$10:$C$531,3,FALSE),0))/300,"Enter marks secured by the Student in the appeared tests in Subject sheets")</f>
        <v>0</v>
      </c>
    </row>
    <row r="168" spans="1:4" ht="32.25" customHeight="1" x14ac:dyDescent="0.25">
      <c r="A168" s="23">
        <v>166</v>
      </c>
      <c r="B168" s="27" t="str">
        <f>IF(Algebra!A175=0,"",Algebra!A175)</f>
        <v/>
      </c>
      <c r="C168" s="31" t="str">
        <f>IF(Algebra!B175=0,"Enter Student details in Subject Excel sheet",Algebra!B175)</f>
        <v>Enter Student details in Subject Excel sheet</v>
      </c>
      <c r="D168" s="32">
        <f>IFERROR((IFERROR(VLOOKUP(B168,Algebra!$A$10:$C$531,3,FALSE),0)+IFERROR(VLOOKUP(B168,Geometry!$A$10:$C$531,3,FALSE),0)+IFERROR(VLOOKUP(B168,Odia_Grammar!$A$10:$C$531,3,FALSE),0)+IFERROR(VLOOKUP(B168,'Sanskrit|Hindi Grammar'!$A$10:$C$531,3,FALSE),0)+IFERROR(VLOOKUP(B168,Life_Sc!$A$10:$C$531,3,FALSE),0)+IFERROR(VLOOKUP(B168,Physical_Sc!$A$10:$C$531,3,FALSE),0)+IFERROR(VLOOKUP(B168,History_Political_Sc.!$A$10:$C$531,3,FALSE),0)+IFERROR(VLOOKUP(B168,English_Grammar!$A$10:$C$531,3,FALSE),0)+IFERROR(VLOOKUP(B168,Communicative_English!$A$10:$C$531,3,FALSE),0)+IFERROR(VLOOKUP(B168,GeographyEconomics!$A$10:$C$531,3,FALSE),0))/300,"Enter marks secured by the Student in the appeared tests in Subject sheets")</f>
        <v>0</v>
      </c>
    </row>
    <row r="169" spans="1:4" ht="32.25" customHeight="1" x14ac:dyDescent="0.25">
      <c r="A169" s="23">
        <v>167</v>
      </c>
      <c r="B169" s="27" t="str">
        <f>IF(Algebra!A176=0,"",Algebra!A176)</f>
        <v/>
      </c>
      <c r="C169" s="31" t="str">
        <f>IF(Algebra!B176=0,"Enter Student details in Subject Excel sheet",Algebra!B176)</f>
        <v>Enter Student details in Subject Excel sheet</v>
      </c>
      <c r="D169" s="32">
        <f>IFERROR((IFERROR(VLOOKUP(B169,Algebra!$A$10:$C$531,3,FALSE),0)+IFERROR(VLOOKUP(B169,Geometry!$A$10:$C$531,3,FALSE),0)+IFERROR(VLOOKUP(B169,Odia_Grammar!$A$10:$C$531,3,FALSE),0)+IFERROR(VLOOKUP(B169,'Sanskrit|Hindi Grammar'!$A$10:$C$531,3,FALSE),0)+IFERROR(VLOOKUP(B169,Life_Sc!$A$10:$C$531,3,FALSE),0)+IFERROR(VLOOKUP(B169,Physical_Sc!$A$10:$C$531,3,FALSE),0)+IFERROR(VLOOKUP(B169,History_Political_Sc.!$A$10:$C$531,3,FALSE),0)+IFERROR(VLOOKUP(B169,English_Grammar!$A$10:$C$531,3,FALSE),0)+IFERROR(VLOOKUP(B169,Communicative_English!$A$10:$C$531,3,FALSE),0)+IFERROR(VLOOKUP(B169,GeographyEconomics!$A$10:$C$531,3,FALSE),0))/300,"Enter marks secured by the Student in the appeared tests in Subject sheets")</f>
        <v>0</v>
      </c>
    </row>
    <row r="170" spans="1:4" ht="32.25" customHeight="1" x14ac:dyDescent="0.25">
      <c r="A170" s="23">
        <v>168</v>
      </c>
      <c r="B170" s="27" t="str">
        <f>IF(Algebra!A177=0,"",Algebra!A177)</f>
        <v/>
      </c>
      <c r="C170" s="31" t="str">
        <f>IF(Algebra!B177=0,"Enter Student details in Subject Excel sheet",Algebra!B177)</f>
        <v>Enter Student details in Subject Excel sheet</v>
      </c>
      <c r="D170" s="32">
        <f>IFERROR((IFERROR(VLOOKUP(B170,Algebra!$A$10:$C$531,3,FALSE),0)+IFERROR(VLOOKUP(B170,Geometry!$A$10:$C$531,3,FALSE),0)+IFERROR(VLOOKUP(B170,Odia_Grammar!$A$10:$C$531,3,FALSE),0)+IFERROR(VLOOKUP(B170,'Sanskrit|Hindi Grammar'!$A$10:$C$531,3,FALSE),0)+IFERROR(VLOOKUP(B170,Life_Sc!$A$10:$C$531,3,FALSE),0)+IFERROR(VLOOKUP(B170,Physical_Sc!$A$10:$C$531,3,FALSE),0)+IFERROR(VLOOKUP(B170,History_Political_Sc.!$A$10:$C$531,3,FALSE),0)+IFERROR(VLOOKUP(B170,English_Grammar!$A$10:$C$531,3,FALSE),0)+IFERROR(VLOOKUP(B170,Communicative_English!$A$10:$C$531,3,FALSE),0)+IFERROR(VLOOKUP(B170,GeographyEconomics!$A$10:$C$531,3,FALSE),0))/300,"Enter marks secured by the Student in the appeared tests in Subject sheets")</f>
        <v>0</v>
      </c>
    </row>
    <row r="171" spans="1:4" ht="32.25" customHeight="1" x14ac:dyDescent="0.25">
      <c r="A171" s="23">
        <v>169</v>
      </c>
      <c r="B171" s="27" t="str">
        <f>IF(Algebra!A178=0,"",Algebra!A178)</f>
        <v/>
      </c>
      <c r="C171" s="31" t="str">
        <f>IF(Algebra!B178=0,"Enter Student details in Subject Excel sheet",Algebra!B178)</f>
        <v>Enter Student details in Subject Excel sheet</v>
      </c>
      <c r="D171" s="32">
        <f>IFERROR((IFERROR(VLOOKUP(B171,Algebra!$A$10:$C$531,3,FALSE),0)+IFERROR(VLOOKUP(B171,Geometry!$A$10:$C$531,3,FALSE),0)+IFERROR(VLOOKUP(B171,Odia_Grammar!$A$10:$C$531,3,FALSE),0)+IFERROR(VLOOKUP(B171,'Sanskrit|Hindi Grammar'!$A$10:$C$531,3,FALSE),0)+IFERROR(VLOOKUP(B171,Life_Sc!$A$10:$C$531,3,FALSE),0)+IFERROR(VLOOKUP(B171,Physical_Sc!$A$10:$C$531,3,FALSE),0)+IFERROR(VLOOKUP(B171,History_Political_Sc.!$A$10:$C$531,3,FALSE),0)+IFERROR(VLOOKUP(B171,English_Grammar!$A$10:$C$531,3,FALSE),0)+IFERROR(VLOOKUP(B171,Communicative_English!$A$10:$C$531,3,FALSE),0)+IFERROR(VLOOKUP(B171,GeographyEconomics!$A$10:$C$531,3,FALSE),0))/300,"Enter marks secured by the Student in the appeared tests in Subject sheets")</f>
        <v>0</v>
      </c>
    </row>
    <row r="172" spans="1:4" ht="32.25" customHeight="1" x14ac:dyDescent="0.25">
      <c r="A172" s="23">
        <v>170</v>
      </c>
      <c r="B172" s="27" t="str">
        <f>IF(Algebra!A179=0,"",Algebra!A179)</f>
        <v/>
      </c>
      <c r="C172" s="31" t="str">
        <f>IF(Algebra!B179=0,"Enter Student details in Subject Excel sheet",Algebra!B179)</f>
        <v>Enter Student details in Subject Excel sheet</v>
      </c>
      <c r="D172" s="32">
        <f>IFERROR((IFERROR(VLOOKUP(B172,Algebra!$A$10:$C$531,3,FALSE),0)+IFERROR(VLOOKUP(B172,Geometry!$A$10:$C$531,3,FALSE),0)+IFERROR(VLOOKUP(B172,Odia_Grammar!$A$10:$C$531,3,FALSE),0)+IFERROR(VLOOKUP(B172,'Sanskrit|Hindi Grammar'!$A$10:$C$531,3,FALSE),0)+IFERROR(VLOOKUP(B172,Life_Sc!$A$10:$C$531,3,FALSE),0)+IFERROR(VLOOKUP(B172,Physical_Sc!$A$10:$C$531,3,FALSE),0)+IFERROR(VLOOKUP(B172,History_Political_Sc.!$A$10:$C$531,3,FALSE),0)+IFERROR(VLOOKUP(B172,English_Grammar!$A$10:$C$531,3,FALSE),0)+IFERROR(VLOOKUP(B172,Communicative_English!$A$10:$C$531,3,FALSE),0)+IFERROR(VLOOKUP(B172,GeographyEconomics!$A$10:$C$531,3,FALSE),0))/300,"Enter marks secured by the Student in the appeared tests in Subject sheets")</f>
        <v>0</v>
      </c>
    </row>
    <row r="173" spans="1:4" ht="32.25" customHeight="1" x14ac:dyDescent="0.25">
      <c r="A173" s="23">
        <v>171</v>
      </c>
      <c r="B173" s="27" t="str">
        <f>IF(Algebra!A180=0,"",Algebra!A180)</f>
        <v/>
      </c>
      <c r="C173" s="31" t="str">
        <f>IF(Algebra!B180=0,"Enter Student details in Subject Excel sheet",Algebra!B180)</f>
        <v>Enter Student details in Subject Excel sheet</v>
      </c>
      <c r="D173" s="32">
        <f>IFERROR((IFERROR(VLOOKUP(B173,Algebra!$A$10:$C$531,3,FALSE),0)+IFERROR(VLOOKUP(B173,Geometry!$A$10:$C$531,3,FALSE),0)+IFERROR(VLOOKUP(B173,Odia_Grammar!$A$10:$C$531,3,FALSE),0)+IFERROR(VLOOKUP(B173,'Sanskrit|Hindi Grammar'!$A$10:$C$531,3,FALSE),0)+IFERROR(VLOOKUP(B173,Life_Sc!$A$10:$C$531,3,FALSE),0)+IFERROR(VLOOKUP(B173,Physical_Sc!$A$10:$C$531,3,FALSE),0)+IFERROR(VLOOKUP(B173,History_Political_Sc.!$A$10:$C$531,3,FALSE),0)+IFERROR(VLOOKUP(B173,English_Grammar!$A$10:$C$531,3,FALSE),0)+IFERROR(VLOOKUP(B173,Communicative_English!$A$10:$C$531,3,FALSE),0)+IFERROR(VLOOKUP(B173,GeographyEconomics!$A$10:$C$531,3,FALSE),0))/300,"Enter marks secured by the Student in the appeared tests in Subject sheets")</f>
        <v>0</v>
      </c>
    </row>
    <row r="174" spans="1:4" ht="32.25" customHeight="1" x14ac:dyDescent="0.25">
      <c r="A174" s="23">
        <v>172</v>
      </c>
      <c r="B174" s="27" t="str">
        <f>IF(Algebra!A181=0,"",Algebra!A181)</f>
        <v/>
      </c>
      <c r="C174" s="31" t="str">
        <f>IF(Algebra!B181=0,"Enter Student details in Subject Excel sheet",Algebra!B181)</f>
        <v>Enter Student details in Subject Excel sheet</v>
      </c>
      <c r="D174" s="32">
        <f>IFERROR((IFERROR(VLOOKUP(B174,Algebra!$A$10:$C$531,3,FALSE),0)+IFERROR(VLOOKUP(B174,Geometry!$A$10:$C$531,3,FALSE),0)+IFERROR(VLOOKUP(B174,Odia_Grammar!$A$10:$C$531,3,FALSE),0)+IFERROR(VLOOKUP(B174,'Sanskrit|Hindi Grammar'!$A$10:$C$531,3,FALSE),0)+IFERROR(VLOOKUP(B174,Life_Sc!$A$10:$C$531,3,FALSE),0)+IFERROR(VLOOKUP(B174,Physical_Sc!$A$10:$C$531,3,FALSE),0)+IFERROR(VLOOKUP(B174,History_Political_Sc.!$A$10:$C$531,3,FALSE),0)+IFERROR(VLOOKUP(B174,English_Grammar!$A$10:$C$531,3,FALSE),0)+IFERROR(VLOOKUP(B174,Communicative_English!$A$10:$C$531,3,FALSE),0)+IFERROR(VLOOKUP(B174,GeographyEconomics!$A$10:$C$531,3,FALSE),0))/300,"Enter marks secured by the Student in the appeared tests in Subject sheets")</f>
        <v>0</v>
      </c>
    </row>
    <row r="175" spans="1:4" ht="32.25" customHeight="1" x14ac:dyDescent="0.25">
      <c r="A175" s="23">
        <v>173</v>
      </c>
      <c r="B175" s="27" t="str">
        <f>IF(Algebra!A182=0,"",Algebra!A182)</f>
        <v/>
      </c>
      <c r="C175" s="31" t="str">
        <f>IF(Algebra!B182=0,"Enter Student details in Subject Excel sheet",Algebra!B182)</f>
        <v>Enter Student details in Subject Excel sheet</v>
      </c>
      <c r="D175" s="32">
        <f>IFERROR((IFERROR(VLOOKUP(B175,Algebra!$A$10:$C$531,3,FALSE),0)+IFERROR(VLOOKUP(B175,Geometry!$A$10:$C$531,3,FALSE),0)+IFERROR(VLOOKUP(B175,Odia_Grammar!$A$10:$C$531,3,FALSE),0)+IFERROR(VLOOKUP(B175,'Sanskrit|Hindi Grammar'!$A$10:$C$531,3,FALSE),0)+IFERROR(VLOOKUP(B175,Life_Sc!$A$10:$C$531,3,FALSE),0)+IFERROR(VLOOKUP(B175,Physical_Sc!$A$10:$C$531,3,FALSE),0)+IFERROR(VLOOKUP(B175,History_Political_Sc.!$A$10:$C$531,3,FALSE),0)+IFERROR(VLOOKUP(B175,English_Grammar!$A$10:$C$531,3,FALSE),0)+IFERROR(VLOOKUP(B175,Communicative_English!$A$10:$C$531,3,FALSE),0)+IFERROR(VLOOKUP(B175,GeographyEconomics!$A$10:$C$531,3,FALSE),0))/300,"Enter marks secured by the Student in the appeared tests in Subject sheets")</f>
        <v>0</v>
      </c>
    </row>
    <row r="176" spans="1:4" ht="32.25" customHeight="1" x14ac:dyDescent="0.25">
      <c r="A176" s="23">
        <v>174</v>
      </c>
      <c r="B176" s="27" t="str">
        <f>IF(Algebra!A183=0,"",Algebra!A183)</f>
        <v/>
      </c>
      <c r="C176" s="31" t="str">
        <f>IF(Algebra!B183=0,"Enter Student details in Subject Excel sheet",Algebra!B183)</f>
        <v>Enter Student details in Subject Excel sheet</v>
      </c>
      <c r="D176" s="32">
        <f>IFERROR((IFERROR(VLOOKUP(B176,Algebra!$A$10:$C$531,3,FALSE),0)+IFERROR(VLOOKUP(B176,Geometry!$A$10:$C$531,3,FALSE),0)+IFERROR(VLOOKUP(B176,Odia_Grammar!$A$10:$C$531,3,FALSE),0)+IFERROR(VLOOKUP(B176,'Sanskrit|Hindi Grammar'!$A$10:$C$531,3,FALSE),0)+IFERROR(VLOOKUP(B176,Life_Sc!$A$10:$C$531,3,FALSE),0)+IFERROR(VLOOKUP(B176,Physical_Sc!$A$10:$C$531,3,FALSE),0)+IFERROR(VLOOKUP(B176,History_Political_Sc.!$A$10:$C$531,3,FALSE),0)+IFERROR(VLOOKUP(B176,English_Grammar!$A$10:$C$531,3,FALSE),0)+IFERROR(VLOOKUP(B176,Communicative_English!$A$10:$C$531,3,FALSE),0)+IFERROR(VLOOKUP(B176,GeographyEconomics!$A$10:$C$531,3,FALSE),0))/300,"Enter marks secured by the Student in the appeared tests in Subject sheets")</f>
        <v>0</v>
      </c>
    </row>
    <row r="177" spans="1:4" ht="32.25" customHeight="1" x14ac:dyDescent="0.25">
      <c r="A177" s="23">
        <v>175</v>
      </c>
      <c r="B177" s="27" t="str">
        <f>IF(Algebra!A184=0,"",Algebra!A184)</f>
        <v/>
      </c>
      <c r="C177" s="31" t="str">
        <f>IF(Algebra!B184=0,"Enter Student details in Subject Excel sheet",Algebra!B184)</f>
        <v>Enter Student details in Subject Excel sheet</v>
      </c>
      <c r="D177" s="32">
        <f>IFERROR((IFERROR(VLOOKUP(B177,Algebra!$A$10:$C$531,3,FALSE),0)+IFERROR(VLOOKUP(B177,Geometry!$A$10:$C$531,3,FALSE),0)+IFERROR(VLOOKUP(B177,Odia_Grammar!$A$10:$C$531,3,FALSE),0)+IFERROR(VLOOKUP(B177,'Sanskrit|Hindi Grammar'!$A$10:$C$531,3,FALSE),0)+IFERROR(VLOOKUP(B177,Life_Sc!$A$10:$C$531,3,FALSE),0)+IFERROR(VLOOKUP(B177,Physical_Sc!$A$10:$C$531,3,FALSE),0)+IFERROR(VLOOKUP(B177,History_Political_Sc.!$A$10:$C$531,3,FALSE),0)+IFERROR(VLOOKUP(B177,English_Grammar!$A$10:$C$531,3,FALSE),0)+IFERROR(VLOOKUP(B177,Communicative_English!$A$10:$C$531,3,FALSE),0)+IFERROR(VLOOKUP(B177,GeographyEconomics!$A$10:$C$531,3,FALSE),0))/300,"Enter marks secured by the Student in the appeared tests in Subject sheets")</f>
        <v>0</v>
      </c>
    </row>
    <row r="178" spans="1:4" ht="32.25" customHeight="1" x14ac:dyDescent="0.25">
      <c r="A178" s="23">
        <v>176</v>
      </c>
      <c r="B178" s="27" t="str">
        <f>IF(Algebra!A185=0,"",Algebra!A185)</f>
        <v/>
      </c>
      <c r="C178" s="31" t="str">
        <f>IF(Algebra!B185=0,"Enter Student details in Subject Excel sheet",Algebra!B185)</f>
        <v>Enter Student details in Subject Excel sheet</v>
      </c>
      <c r="D178" s="32">
        <f>IFERROR((IFERROR(VLOOKUP(B178,Algebra!$A$10:$C$531,3,FALSE),0)+IFERROR(VLOOKUP(B178,Geometry!$A$10:$C$531,3,FALSE),0)+IFERROR(VLOOKUP(B178,Odia_Grammar!$A$10:$C$531,3,FALSE),0)+IFERROR(VLOOKUP(B178,'Sanskrit|Hindi Grammar'!$A$10:$C$531,3,FALSE),0)+IFERROR(VLOOKUP(B178,Life_Sc!$A$10:$C$531,3,FALSE),0)+IFERROR(VLOOKUP(B178,Physical_Sc!$A$10:$C$531,3,FALSE),0)+IFERROR(VLOOKUP(B178,History_Political_Sc.!$A$10:$C$531,3,FALSE),0)+IFERROR(VLOOKUP(B178,English_Grammar!$A$10:$C$531,3,FALSE),0)+IFERROR(VLOOKUP(B178,Communicative_English!$A$10:$C$531,3,FALSE),0)+IFERROR(VLOOKUP(B178,GeographyEconomics!$A$10:$C$531,3,FALSE),0))/300,"Enter marks secured by the Student in the appeared tests in Subject sheets")</f>
        <v>0</v>
      </c>
    </row>
    <row r="179" spans="1:4" ht="32.25" customHeight="1" x14ac:dyDescent="0.25">
      <c r="A179" s="23">
        <v>177</v>
      </c>
      <c r="B179" s="27" t="str">
        <f>IF(Algebra!A186=0,"",Algebra!A186)</f>
        <v/>
      </c>
      <c r="C179" s="31" t="str">
        <f>IF(Algebra!B186=0,"Enter Student details in Subject Excel sheet",Algebra!B186)</f>
        <v>Enter Student details in Subject Excel sheet</v>
      </c>
      <c r="D179" s="32">
        <f>IFERROR((IFERROR(VLOOKUP(B179,Algebra!$A$10:$C$531,3,FALSE),0)+IFERROR(VLOOKUP(B179,Geometry!$A$10:$C$531,3,FALSE),0)+IFERROR(VLOOKUP(B179,Odia_Grammar!$A$10:$C$531,3,FALSE),0)+IFERROR(VLOOKUP(B179,'Sanskrit|Hindi Grammar'!$A$10:$C$531,3,FALSE),0)+IFERROR(VLOOKUP(B179,Life_Sc!$A$10:$C$531,3,FALSE),0)+IFERROR(VLOOKUP(B179,Physical_Sc!$A$10:$C$531,3,FALSE),0)+IFERROR(VLOOKUP(B179,History_Political_Sc.!$A$10:$C$531,3,FALSE),0)+IFERROR(VLOOKUP(B179,English_Grammar!$A$10:$C$531,3,FALSE),0)+IFERROR(VLOOKUP(B179,Communicative_English!$A$10:$C$531,3,FALSE),0)+IFERROR(VLOOKUP(B179,GeographyEconomics!$A$10:$C$531,3,FALSE),0))/300,"Enter marks secured by the Student in the appeared tests in Subject sheets")</f>
        <v>0</v>
      </c>
    </row>
    <row r="180" spans="1:4" ht="32.25" customHeight="1" x14ac:dyDescent="0.25">
      <c r="A180" s="23">
        <v>178</v>
      </c>
      <c r="B180" s="27" t="str">
        <f>IF(Algebra!A187=0,"",Algebra!A187)</f>
        <v/>
      </c>
      <c r="C180" s="31" t="str">
        <f>IF(Algebra!B187=0,"Enter Student details in Subject Excel sheet",Algebra!B187)</f>
        <v>Enter Student details in Subject Excel sheet</v>
      </c>
      <c r="D180" s="32">
        <f>IFERROR((IFERROR(VLOOKUP(B180,Algebra!$A$10:$C$531,3,FALSE),0)+IFERROR(VLOOKUP(B180,Geometry!$A$10:$C$531,3,FALSE),0)+IFERROR(VLOOKUP(B180,Odia_Grammar!$A$10:$C$531,3,FALSE),0)+IFERROR(VLOOKUP(B180,'Sanskrit|Hindi Grammar'!$A$10:$C$531,3,FALSE),0)+IFERROR(VLOOKUP(B180,Life_Sc!$A$10:$C$531,3,FALSE),0)+IFERROR(VLOOKUP(B180,Physical_Sc!$A$10:$C$531,3,FALSE),0)+IFERROR(VLOOKUP(B180,History_Political_Sc.!$A$10:$C$531,3,FALSE),0)+IFERROR(VLOOKUP(B180,English_Grammar!$A$10:$C$531,3,FALSE),0)+IFERROR(VLOOKUP(B180,Communicative_English!$A$10:$C$531,3,FALSE),0)+IFERROR(VLOOKUP(B180,GeographyEconomics!$A$10:$C$531,3,FALSE),0))/300,"Enter marks secured by the Student in the appeared tests in Subject sheets")</f>
        <v>0</v>
      </c>
    </row>
    <row r="181" spans="1:4" ht="32.25" customHeight="1" x14ac:dyDescent="0.25">
      <c r="A181" s="23">
        <v>179</v>
      </c>
      <c r="B181" s="27" t="str">
        <f>IF(Algebra!A188=0,"",Algebra!A188)</f>
        <v/>
      </c>
      <c r="C181" s="31" t="str">
        <f>IF(Algebra!B188=0,"Enter Student details in Subject Excel sheet",Algebra!B188)</f>
        <v>Enter Student details in Subject Excel sheet</v>
      </c>
      <c r="D181" s="32">
        <f>IFERROR((IFERROR(VLOOKUP(B181,Algebra!$A$10:$C$531,3,FALSE),0)+IFERROR(VLOOKUP(B181,Geometry!$A$10:$C$531,3,FALSE),0)+IFERROR(VLOOKUP(B181,Odia_Grammar!$A$10:$C$531,3,FALSE),0)+IFERROR(VLOOKUP(B181,'Sanskrit|Hindi Grammar'!$A$10:$C$531,3,FALSE),0)+IFERROR(VLOOKUP(B181,Life_Sc!$A$10:$C$531,3,FALSE),0)+IFERROR(VLOOKUP(B181,Physical_Sc!$A$10:$C$531,3,FALSE),0)+IFERROR(VLOOKUP(B181,History_Political_Sc.!$A$10:$C$531,3,FALSE),0)+IFERROR(VLOOKUP(B181,English_Grammar!$A$10:$C$531,3,FALSE),0)+IFERROR(VLOOKUP(B181,Communicative_English!$A$10:$C$531,3,FALSE),0)+IFERROR(VLOOKUP(B181,GeographyEconomics!$A$10:$C$531,3,FALSE),0))/300,"Enter marks secured by the Student in the appeared tests in Subject sheets")</f>
        <v>0</v>
      </c>
    </row>
    <row r="182" spans="1:4" ht="32.25" customHeight="1" x14ac:dyDescent="0.25">
      <c r="A182" s="23">
        <v>180</v>
      </c>
      <c r="B182" s="27" t="str">
        <f>IF(Algebra!A189=0,"",Algebra!A189)</f>
        <v/>
      </c>
      <c r="C182" s="31" t="str">
        <f>IF(Algebra!B189=0,"Enter Student details in Subject Excel sheet",Algebra!B189)</f>
        <v>Enter Student details in Subject Excel sheet</v>
      </c>
      <c r="D182" s="32">
        <f>IFERROR((IFERROR(VLOOKUP(B182,Algebra!$A$10:$C$531,3,FALSE),0)+IFERROR(VLOOKUP(B182,Geometry!$A$10:$C$531,3,FALSE),0)+IFERROR(VLOOKUP(B182,Odia_Grammar!$A$10:$C$531,3,FALSE),0)+IFERROR(VLOOKUP(B182,'Sanskrit|Hindi Grammar'!$A$10:$C$531,3,FALSE),0)+IFERROR(VLOOKUP(B182,Life_Sc!$A$10:$C$531,3,FALSE),0)+IFERROR(VLOOKUP(B182,Physical_Sc!$A$10:$C$531,3,FALSE),0)+IFERROR(VLOOKUP(B182,History_Political_Sc.!$A$10:$C$531,3,FALSE),0)+IFERROR(VLOOKUP(B182,English_Grammar!$A$10:$C$531,3,FALSE),0)+IFERROR(VLOOKUP(B182,Communicative_English!$A$10:$C$531,3,FALSE),0)+IFERROR(VLOOKUP(B182,GeographyEconomics!$A$10:$C$531,3,FALSE),0))/300,"Enter marks secured by the Student in the appeared tests in Subject sheets")</f>
        <v>0</v>
      </c>
    </row>
    <row r="183" spans="1:4" ht="32.25" customHeight="1" x14ac:dyDescent="0.25">
      <c r="A183" s="23">
        <v>181</v>
      </c>
      <c r="B183" s="27" t="str">
        <f>IF(Algebra!A190=0,"",Algebra!A190)</f>
        <v/>
      </c>
      <c r="C183" s="31" t="str">
        <f>IF(Algebra!B190=0,"Enter Student details in Subject Excel sheet",Algebra!B190)</f>
        <v>Enter Student details in Subject Excel sheet</v>
      </c>
      <c r="D183" s="32">
        <f>IFERROR((IFERROR(VLOOKUP(B183,Algebra!$A$10:$C$531,3,FALSE),0)+IFERROR(VLOOKUP(B183,Geometry!$A$10:$C$531,3,FALSE),0)+IFERROR(VLOOKUP(B183,Odia_Grammar!$A$10:$C$531,3,FALSE),0)+IFERROR(VLOOKUP(B183,'Sanskrit|Hindi Grammar'!$A$10:$C$531,3,FALSE),0)+IFERROR(VLOOKUP(B183,Life_Sc!$A$10:$C$531,3,FALSE),0)+IFERROR(VLOOKUP(B183,Physical_Sc!$A$10:$C$531,3,FALSE),0)+IFERROR(VLOOKUP(B183,History_Political_Sc.!$A$10:$C$531,3,FALSE),0)+IFERROR(VLOOKUP(B183,English_Grammar!$A$10:$C$531,3,FALSE),0)+IFERROR(VLOOKUP(B183,Communicative_English!$A$10:$C$531,3,FALSE),0)+IFERROR(VLOOKUP(B183,GeographyEconomics!$A$10:$C$531,3,FALSE),0))/300,"Enter marks secured by the Student in the appeared tests in Subject sheets")</f>
        <v>0</v>
      </c>
    </row>
    <row r="184" spans="1:4" ht="32.25" customHeight="1" x14ac:dyDescent="0.25">
      <c r="A184" s="23">
        <v>182</v>
      </c>
      <c r="B184" s="27" t="str">
        <f>IF(Algebra!A191=0,"",Algebra!A191)</f>
        <v/>
      </c>
      <c r="C184" s="31" t="str">
        <f>IF(Algebra!B191=0,"Enter Student details in Subject Excel sheet",Algebra!B191)</f>
        <v>Enter Student details in Subject Excel sheet</v>
      </c>
      <c r="D184" s="32">
        <f>IFERROR((IFERROR(VLOOKUP(B184,Algebra!$A$10:$C$531,3,FALSE),0)+IFERROR(VLOOKUP(B184,Geometry!$A$10:$C$531,3,FALSE),0)+IFERROR(VLOOKUP(B184,Odia_Grammar!$A$10:$C$531,3,FALSE),0)+IFERROR(VLOOKUP(B184,'Sanskrit|Hindi Grammar'!$A$10:$C$531,3,FALSE),0)+IFERROR(VLOOKUP(B184,Life_Sc!$A$10:$C$531,3,FALSE),0)+IFERROR(VLOOKUP(B184,Physical_Sc!$A$10:$C$531,3,FALSE),0)+IFERROR(VLOOKUP(B184,History_Political_Sc.!$A$10:$C$531,3,FALSE),0)+IFERROR(VLOOKUP(B184,English_Grammar!$A$10:$C$531,3,FALSE),0)+IFERROR(VLOOKUP(B184,Communicative_English!$A$10:$C$531,3,FALSE),0)+IFERROR(VLOOKUP(B184,GeographyEconomics!$A$10:$C$531,3,FALSE),0))/300,"Enter marks secured by the Student in the appeared tests in Subject sheets")</f>
        <v>0</v>
      </c>
    </row>
    <row r="185" spans="1:4" ht="32.25" customHeight="1" x14ac:dyDescent="0.25">
      <c r="A185" s="23">
        <v>183</v>
      </c>
      <c r="B185" s="27" t="str">
        <f>IF(Algebra!A192=0,"",Algebra!A192)</f>
        <v/>
      </c>
      <c r="C185" s="31" t="str">
        <f>IF(Algebra!B192=0,"Enter Student details in Subject Excel sheet",Algebra!B192)</f>
        <v>Enter Student details in Subject Excel sheet</v>
      </c>
      <c r="D185" s="32">
        <f>IFERROR((IFERROR(VLOOKUP(B185,Algebra!$A$10:$C$531,3,FALSE),0)+IFERROR(VLOOKUP(B185,Geometry!$A$10:$C$531,3,FALSE),0)+IFERROR(VLOOKUP(B185,Odia_Grammar!$A$10:$C$531,3,FALSE),0)+IFERROR(VLOOKUP(B185,'Sanskrit|Hindi Grammar'!$A$10:$C$531,3,FALSE),0)+IFERROR(VLOOKUP(B185,Life_Sc!$A$10:$C$531,3,FALSE),0)+IFERROR(VLOOKUP(B185,Physical_Sc!$A$10:$C$531,3,FALSE),0)+IFERROR(VLOOKUP(B185,History_Political_Sc.!$A$10:$C$531,3,FALSE),0)+IFERROR(VLOOKUP(B185,English_Grammar!$A$10:$C$531,3,FALSE),0)+IFERROR(VLOOKUP(B185,Communicative_English!$A$10:$C$531,3,FALSE),0)+IFERROR(VLOOKUP(B185,GeographyEconomics!$A$10:$C$531,3,FALSE),0))/300,"Enter marks secured by the Student in the appeared tests in Subject sheets")</f>
        <v>0</v>
      </c>
    </row>
    <row r="186" spans="1:4" ht="32.25" customHeight="1" x14ac:dyDescent="0.25">
      <c r="A186" s="23">
        <v>184</v>
      </c>
      <c r="B186" s="27" t="str">
        <f>IF(Algebra!A193=0,"",Algebra!A193)</f>
        <v/>
      </c>
      <c r="C186" s="31" t="str">
        <f>IF(Algebra!B193=0,"Enter Student details in Subject Excel sheet",Algebra!B193)</f>
        <v>Enter Student details in Subject Excel sheet</v>
      </c>
      <c r="D186" s="32">
        <f>IFERROR((IFERROR(VLOOKUP(B186,Algebra!$A$10:$C$531,3,FALSE),0)+IFERROR(VLOOKUP(B186,Geometry!$A$10:$C$531,3,FALSE),0)+IFERROR(VLOOKUP(B186,Odia_Grammar!$A$10:$C$531,3,FALSE),0)+IFERROR(VLOOKUP(B186,'Sanskrit|Hindi Grammar'!$A$10:$C$531,3,FALSE),0)+IFERROR(VLOOKUP(B186,Life_Sc!$A$10:$C$531,3,FALSE),0)+IFERROR(VLOOKUP(B186,Physical_Sc!$A$10:$C$531,3,FALSE),0)+IFERROR(VLOOKUP(B186,History_Political_Sc.!$A$10:$C$531,3,FALSE),0)+IFERROR(VLOOKUP(B186,English_Grammar!$A$10:$C$531,3,FALSE),0)+IFERROR(VLOOKUP(B186,Communicative_English!$A$10:$C$531,3,FALSE),0)+IFERROR(VLOOKUP(B186,GeographyEconomics!$A$10:$C$531,3,FALSE),0))/300,"Enter marks secured by the Student in the appeared tests in Subject sheets")</f>
        <v>0</v>
      </c>
    </row>
    <row r="187" spans="1:4" ht="32.25" customHeight="1" x14ac:dyDescent="0.25">
      <c r="A187" s="23">
        <v>185</v>
      </c>
      <c r="B187" s="27" t="str">
        <f>IF(Algebra!A194=0,"",Algebra!A194)</f>
        <v/>
      </c>
      <c r="C187" s="31" t="str">
        <f>IF(Algebra!B194=0,"Enter Student details in Subject Excel sheet",Algebra!B194)</f>
        <v>Enter Student details in Subject Excel sheet</v>
      </c>
      <c r="D187" s="32">
        <f>IFERROR((IFERROR(VLOOKUP(B187,Algebra!$A$10:$C$531,3,FALSE),0)+IFERROR(VLOOKUP(B187,Geometry!$A$10:$C$531,3,FALSE),0)+IFERROR(VLOOKUP(B187,Odia_Grammar!$A$10:$C$531,3,FALSE),0)+IFERROR(VLOOKUP(B187,'Sanskrit|Hindi Grammar'!$A$10:$C$531,3,FALSE),0)+IFERROR(VLOOKUP(B187,Life_Sc!$A$10:$C$531,3,FALSE),0)+IFERROR(VLOOKUP(B187,Physical_Sc!$A$10:$C$531,3,FALSE),0)+IFERROR(VLOOKUP(B187,History_Political_Sc.!$A$10:$C$531,3,FALSE),0)+IFERROR(VLOOKUP(B187,English_Grammar!$A$10:$C$531,3,FALSE),0)+IFERROR(VLOOKUP(B187,Communicative_English!$A$10:$C$531,3,FALSE),0)+IFERROR(VLOOKUP(B187,GeographyEconomics!$A$10:$C$531,3,FALSE),0))/300,"Enter marks secured by the Student in the appeared tests in Subject sheets")</f>
        <v>0</v>
      </c>
    </row>
    <row r="188" spans="1:4" ht="32.25" customHeight="1" x14ac:dyDescent="0.25">
      <c r="A188" s="23">
        <v>186</v>
      </c>
      <c r="B188" s="27" t="str">
        <f>IF(Algebra!A195=0,"",Algebra!A195)</f>
        <v/>
      </c>
      <c r="C188" s="31" t="str">
        <f>IF(Algebra!B195=0,"Enter Student details in Subject Excel sheet",Algebra!B195)</f>
        <v>Enter Student details in Subject Excel sheet</v>
      </c>
      <c r="D188" s="32">
        <f>IFERROR((IFERROR(VLOOKUP(B188,Algebra!$A$10:$C$531,3,FALSE),0)+IFERROR(VLOOKUP(B188,Geometry!$A$10:$C$531,3,FALSE),0)+IFERROR(VLOOKUP(B188,Odia_Grammar!$A$10:$C$531,3,FALSE),0)+IFERROR(VLOOKUP(B188,'Sanskrit|Hindi Grammar'!$A$10:$C$531,3,FALSE),0)+IFERROR(VLOOKUP(B188,Life_Sc!$A$10:$C$531,3,FALSE),0)+IFERROR(VLOOKUP(B188,Physical_Sc!$A$10:$C$531,3,FALSE),0)+IFERROR(VLOOKUP(B188,History_Political_Sc.!$A$10:$C$531,3,FALSE),0)+IFERROR(VLOOKUP(B188,English_Grammar!$A$10:$C$531,3,FALSE),0)+IFERROR(VLOOKUP(B188,Communicative_English!$A$10:$C$531,3,FALSE),0)+IFERROR(VLOOKUP(B188,GeographyEconomics!$A$10:$C$531,3,FALSE),0))/300,"Enter marks secured by the Student in the appeared tests in Subject sheets")</f>
        <v>0</v>
      </c>
    </row>
    <row r="189" spans="1:4" ht="32.25" customHeight="1" x14ac:dyDescent="0.25">
      <c r="A189" s="23">
        <v>187</v>
      </c>
      <c r="B189" s="27" t="str">
        <f>IF(Algebra!A196=0,"",Algebra!A196)</f>
        <v/>
      </c>
      <c r="C189" s="31" t="str">
        <f>IF(Algebra!B196=0,"Enter Student details in Subject Excel sheet",Algebra!B196)</f>
        <v>Enter Student details in Subject Excel sheet</v>
      </c>
      <c r="D189" s="32">
        <f>IFERROR((IFERROR(VLOOKUP(B189,Algebra!$A$10:$C$531,3,FALSE),0)+IFERROR(VLOOKUP(B189,Geometry!$A$10:$C$531,3,FALSE),0)+IFERROR(VLOOKUP(B189,Odia_Grammar!$A$10:$C$531,3,FALSE),0)+IFERROR(VLOOKUP(B189,'Sanskrit|Hindi Grammar'!$A$10:$C$531,3,FALSE),0)+IFERROR(VLOOKUP(B189,Life_Sc!$A$10:$C$531,3,FALSE),0)+IFERROR(VLOOKUP(B189,Physical_Sc!$A$10:$C$531,3,FALSE),0)+IFERROR(VLOOKUP(B189,History_Political_Sc.!$A$10:$C$531,3,FALSE),0)+IFERROR(VLOOKUP(B189,English_Grammar!$A$10:$C$531,3,FALSE),0)+IFERROR(VLOOKUP(B189,Communicative_English!$A$10:$C$531,3,FALSE),0)+IFERROR(VLOOKUP(B189,GeographyEconomics!$A$10:$C$531,3,FALSE),0))/300,"Enter marks secured by the Student in the appeared tests in Subject sheets")</f>
        <v>0</v>
      </c>
    </row>
    <row r="190" spans="1:4" ht="32.25" customHeight="1" x14ac:dyDescent="0.25">
      <c r="A190" s="23">
        <v>188</v>
      </c>
      <c r="B190" s="27" t="str">
        <f>IF(Algebra!A197=0,"",Algebra!A197)</f>
        <v/>
      </c>
      <c r="C190" s="31" t="str">
        <f>IF(Algebra!B197=0,"Enter Student details in Subject Excel sheet",Algebra!B197)</f>
        <v>Enter Student details in Subject Excel sheet</v>
      </c>
      <c r="D190" s="32">
        <f>IFERROR((IFERROR(VLOOKUP(B190,Algebra!$A$10:$C$531,3,FALSE),0)+IFERROR(VLOOKUP(B190,Geometry!$A$10:$C$531,3,FALSE),0)+IFERROR(VLOOKUP(B190,Odia_Grammar!$A$10:$C$531,3,FALSE),0)+IFERROR(VLOOKUP(B190,'Sanskrit|Hindi Grammar'!$A$10:$C$531,3,FALSE),0)+IFERROR(VLOOKUP(B190,Life_Sc!$A$10:$C$531,3,FALSE),0)+IFERROR(VLOOKUP(B190,Physical_Sc!$A$10:$C$531,3,FALSE),0)+IFERROR(VLOOKUP(B190,History_Political_Sc.!$A$10:$C$531,3,FALSE),0)+IFERROR(VLOOKUP(B190,English_Grammar!$A$10:$C$531,3,FALSE),0)+IFERROR(VLOOKUP(B190,Communicative_English!$A$10:$C$531,3,FALSE),0)+IFERROR(VLOOKUP(B190,GeographyEconomics!$A$10:$C$531,3,FALSE),0))/300,"Enter marks secured by the Student in the appeared tests in Subject sheets")</f>
        <v>0</v>
      </c>
    </row>
    <row r="191" spans="1:4" ht="32.25" customHeight="1" x14ac:dyDescent="0.25">
      <c r="A191" s="23">
        <v>189</v>
      </c>
      <c r="B191" s="27" t="str">
        <f>IF(Algebra!A198=0,"",Algebra!A198)</f>
        <v/>
      </c>
      <c r="C191" s="31" t="str">
        <f>IF(Algebra!B198=0,"Enter Student details in Subject Excel sheet",Algebra!B198)</f>
        <v>Enter Student details in Subject Excel sheet</v>
      </c>
      <c r="D191" s="32">
        <f>IFERROR((IFERROR(VLOOKUP(B191,Algebra!$A$10:$C$531,3,FALSE),0)+IFERROR(VLOOKUP(B191,Geometry!$A$10:$C$531,3,FALSE),0)+IFERROR(VLOOKUP(B191,Odia_Grammar!$A$10:$C$531,3,FALSE),0)+IFERROR(VLOOKUP(B191,'Sanskrit|Hindi Grammar'!$A$10:$C$531,3,FALSE),0)+IFERROR(VLOOKUP(B191,Life_Sc!$A$10:$C$531,3,FALSE),0)+IFERROR(VLOOKUP(B191,Physical_Sc!$A$10:$C$531,3,FALSE),0)+IFERROR(VLOOKUP(B191,History_Political_Sc.!$A$10:$C$531,3,FALSE),0)+IFERROR(VLOOKUP(B191,English_Grammar!$A$10:$C$531,3,FALSE),0)+IFERROR(VLOOKUP(B191,Communicative_English!$A$10:$C$531,3,FALSE),0)+IFERROR(VLOOKUP(B191,GeographyEconomics!$A$10:$C$531,3,FALSE),0))/300,"Enter marks secured by the Student in the appeared tests in Subject sheets")</f>
        <v>0</v>
      </c>
    </row>
    <row r="192" spans="1:4" ht="32.25" customHeight="1" x14ac:dyDescent="0.25">
      <c r="A192" s="23">
        <v>190</v>
      </c>
      <c r="B192" s="27" t="str">
        <f>IF(Algebra!A199=0,"",Algebra!A199)</f>
        <v/>
      </c>
      <c r="C192" s="31" t="str">
        <f>IF(Algebra!B199=0,"Enter Student details in Subject Excel sheet",Algebra!B199)</f>
        <v>Enter Student details in Subject Excel sheet</v>
      </c>
      <c r="D192" s="32">
        <f>IFERROR((IFERROR(VLOOKUP(B192,Algebra!$A$10:$C$531,3,FALSE),0)+IFERROR(VLOOKUP(B192,Geometry!$A$10:$C$531,3,FALSE),0)+IFERROR(VLOOKUP(B192,Odia_Grammar!$A$10:$C$531,3,FALSE),0)+IFERROR(VLOOKUP(B192,'Sanskrit|Hindi Grammar'!$A$10:$C$531,3,FALSE),0)+IFERROR(VLOOKUP(B192,Life_Sc!$A$10:$C$531,3,FALSE),0)+IFERROR(VLOOKUP(B192,Physical_Sc!$A$10:$C$531,3,FALSE),0)+IFERROR(VLOOKUP(B192,History_Political_Sc.!$A$10:$C$531,3,FALSE),0)+IFERROR(VLOOKUP(B192,English_Grammar!$A$10:$C$531,3,FALSE),0)+IFERROR(VLOOKUP(B192,Communicative_English!$A$10:$C$531,3,FALSE),0)+IFERROR(VLOOKUP(B192,GeographyEconomics!$A$10:$C$531,3,FALSE),0))/300,"Enter marks secured by the Student in the appeared tests in Subject sheets")</f>
        <v>0</v>
      </c>
    </row>
    <row r="193" spans="1:4" ht="32.25" customHeight="1" x14ac:dyDescent="0.25">
      <c r="A193" s="23">
        <v>191</v>
      </c>
      <c r="B193" s="27" t="str">
        <f>IF(Algebra!A200=0,"",Algebra!A200)</f>
        <v/>
      </c>
      <c r="C193" s="31" t="str">
        <f>IF(Algebra!B200=0,"Enter Student details in Subject Excel sheet",Algebra!B200)</f>
        <v>Enter Student details in Subject Excel sheet</v>
      </c>
      <c r="D193" s="32">
        <f>IFERROR((IFERROR(VLOOKUP(B193,Algebra!$A$10:$C$531,3,FALSE),0)+IFERROR(VLOOKUP(B193,Geometry!$A$10:$C$531,3,FALSE),0)+IFERROR(VLOOKUP(B193,Odia_Grammar!$A$10:$C$531,3,FALSE),0)+IFERROR(VLOOKUP(B193,'Sanskrit|Hindi Grammar'!$A$10:$C$531,3,FALSE),0)+IFERROR(VLOOKUP(B193,Life_Sc!$A$10:$C$531,3,FALSE),0)+IFERROR(VLOOKUP(B193,Physical_Sc!$A$10:$C$531,3,FALSE),0)+IFERROR(VLOOKUP(B193,History_Political_Sc.!$A$10:$C$531,3,FALSE),0)+IFERROR(VLOOKUP(B193,English_Grammar!$A$10:$C$531,3,FALSE),0)+IFERROR(VLOOKUP(B193,Communicative_English!$A$10:$C$531,3,FALSE),0)+IFERROR(VLOOKUP(B193,GeographyEconomics!$A$10:$C$531,3,FALSE),0))/300,"Enter marks secured by the Student in the appeared tests in Subject sheets")</f>
        <v>0</v>
      </c>
    </row>
    <row r="194" spans="1:4" ht="32.25" customHeight="1" x14ac:dyDescent="0.25">
      <c r="A194" s="23">
        <v>192</v>
      </c>
      <c r="B194" s="27" t="str">
        <f>IF(Algebra!A201=0,"",Algebra!A201)</f>
        <v/>
      </c>
      <c r="C194" s="31" t="str">
        <f>IF(Algebra!B201=0,"Enter Student details in Subject Excel sheet",Algebra!B201)</f>
        <v>Enter Student details in Subject Excel sheet</v>
      </c>
      <c r="D194" s="32">
        <f>IFERROR((IFERROR(VLOOKUP(B194,Algebra!$A$10:$C$531,3,FALSE),0)+IFERROR(VLOOKUP(B194,Geometry!$A$10:$C$531,3,FALSE),0)+IFERROR(VLOOKUP(B194,Odia_Grammar!$A$10:$C$531,3,FALSE),0)+IFERROR(VLOOKUP(B194,'Sanskrit|Hindi Grammar'!$A$10:$C$531,3,FALSE),0)+IFERROR(VLOOKUP(B194,Life_Sc!$A$10:$C$531,3,FALSE),0)+IFERROR(VLOOKUP(B194,Physical_Sc!$A$10:$C$531,3,FALSE),0)+IFERROR(VLOOKUP(B194,History_Political_Sc.!$A$10:$C$531,3,FALSE),0)+IFERROR(VLOOKUP(B194,English_Grammar!$A$10:$C$531,3,FALSE),0)+IFERROR(VLOOKUP(B194,Communicative_English!$A$10:$C$531,3,FALSE),0)+IFERROR(VLOOKUP(B194,GeographyEconomics!$A$10:$C$531,3,FALSE),0))/300,"Enter marks secured by the Student in the appeared tests in Subject sheets")</f>
        <v>0</v>
      </c>
    </row>
    <row r="195" spans="1:4" ht="32.25" customHeight="1" x14ac:dyDescent="0.25">
      <c r="A195" s="23">
        <v>193</v>
      </c>
      <c r="B195" s="27" t="str">
        <f>IF(Algebra!A202=0,"",Algebra!A202)</f>
        <v/>
      </c>
      <c r="C195" s="31" t="str">
        <f>IF(Algebra!B202=0,"Enter Student details in Subject Excel sheet",Algebra!B202)</f>
        <v>Enter Student details in Subject Excel sheet</v>
      </c>
      <c r="D195" s="32">
        <f>IFERROR((IFERROR(VLOOKUP(B195,Algebra!$A$10:$C$531,3,FALSE),0)+IFERROR(VLOOKUP(B195,Geometry!$A$10:$C$531,3,FALSE),0)+IFERROR(VLOOKUP(B195,Odia_Grammar!$A$10:$C$531,3,FALSE),0)+IFERROR(VLOOKUP(B195,'Sanskrit|Hindi Grammar'!$A$10:$C$531,3,FALSE),0)+IFERROR(VLOOKUP(B195,Life_Sc!$A$10:$C$531,3,FALSE),0)+IFERROR(VLOOKUP(B195,Physical_Sc!$A$10:$C$531,3,FALSE),0)+IFERROR(VLOOKUP(B195,History_Political_Sc.!$A$10:$C$531,3,FALSE),0)+IFERROR(VLOOKUP(B195,English_Grammar!$A$10:$C$531,3,FALSE),0)+IFERROR(VLOOKUP(B195,Communicative_English!$A$10:$C$531,3,FALSE),0)+IFERROR(VLOOKUP(B195,GeographyEconomics!$A$10:$C$531,3,FALSE),0))/300,"Enter marks secured by the Student in the appeared tests in Subject sheets")</f>
        <v>0</v>
      </c>
    </row>
    <row r="196" spans="1:4" ht="32.25" customHeight="1" x14ac:dyDescent="0.25">
      <c r="A196" s="23">
        <v>194</v>
      </c>
      <c r="B196" s="27" t="str">
        <f>IF(Algebra!A203=0,"",Algebra!A203)</f>
        <v/>
      </c>
      <c r="C196" s="31" t="str">
        <f>IF(Algebra!B203=0,"Enter Student details in Subject Excel sheet",Algebra!B203)</f>
        <v>Enter Student details in Subject Excel sheet</v>
      </c>
      <c r="D196" s="32">
        <f>IFERROR((IFERROR(VLOOKUP(B196,Algebra!$A$10:$C$531,3,FALSE),0)+IFERROR(VLOOKUP(B196,Geometry!$A$10:$C$531,3,FALSE),0)+IFERROR(VLOOKUP(B196,Odia_Grammar!$A$10:$C$531,3,FALSE),0)+IFERROR(VLOOKUP(B196,'Sanskrit|Hindi Grammar'!$A$10:$C$531,3,FALSE),0)+IFERROR(VLOOKUP(B196,Life_Sc!$A$10:$C$531,3,FALSE),0)+IFERROR(VLOOKUP(B196,Physical_Sc!$A$10:$C$531,3,FALSE),0)+IFERROR(VLOOKUP(B196,History_Political_Sc.!$A$10:$C$531,3,FALSE),0)+IFERROR(VLOOKUP(B196,English_Grammar!$A$10:$C$531,3,FALSE),0)+IFERROR(VLOOKUP(B196,Communicative_English!$A$10:$C$531,3,FALSE),0)+IFERROR(VLOOKUP(B196,GeographyEconomics!$A$10:$C$531,3,FALSE),0))/300,"Enter marks secured by the Student in the appeared tests in Subject sheets")</f>
        <v>0</v>
      </c>
    </row>
    <row r="197" spans="1:4" ht="32.25" customHeight="1" x14ac:dyDescent="0.25">
      <c r="A197" s="23">
        <v>195</v>
      </c>
      <c r="B197" s="27" t="str">
        <f>IF(Algebra!A204=0,"",Algebra!A204)</f>
        <v/>
      </c>
      <c r="C197" s="31" t="str">
        <f>IF(Algebra!B204=0,"Enter Student details in Subject Excel sheet",Algebra!B204)</f>
        <v>Enter Student details in Subject Excel sheet</v>
      </c>
      <c r="D197" s="32">
        <f>IFERROR((IFERROR(VLOOKUP(B197,Algebra!$A$10:$C$531,3,FALSE),0)+IFERROR(VLOOKUP(B197,Geometry!$A$10:$C$531,3,FALSE),0)+IFERROR(VLOOKUP(B197,Odia_Grammar!$A$10:$C$531,3,FALSE),0)+IFERROR(VLOOKUP(B197,'Sanskrit|Hindi Grammar'!$A$10:$C$531,3,FALSE),0)+IFERROR(VLOOKUP(B197,Life_Sc!$A$10:$C$531,3,FALSE),0)+IFERROR(VLOOKUP(B197,Physical_Sc!$A$10:$C$531,3,FALSE),0)+IFERROR(VLOOKUP(B197,History_Political_Sc.!$A$10:$C$531,3,FALSE),0)+IFERROR(VLOOKUP(B197,English_Grammar!$A$10:$C$531,3,FALSE),0)+IFERROR(VLOOKUP(B197,Communicative_English!$A$10:$C$531,3,FALSE),0)+IFERROR(VLOOKUP(B197,GeographyEconomics!$A$10:$C$531,3,FALSE),0))/300,"Enter marks secured by the Student in the appeared tests in Subject sheets")</f>
        <v>0</v>
      </c>
    </row>
    <row r="198" spans="1:4" ht="32.25" customHeight="1" x14ac:dyDescent="0.25">
      <c r="A198" s="23">
        <v>196</v>
      </c>
      <c r="B198" s="27" t="str">
        <f>IF(Algebra!A205=0,"",Algebra!A205)</f>
        <v/>
      </c>
      <c r="C198" s="31" t="str">
        <f>IF(Algebra!B205=0,"Enter Student details in Subject Excel sheet",Algebra!B205)</f>
        <v>Enter Student details in Subject Excel sheet</v>
      </c>
      <c r="D198" s="32">
        <f>IFERROR((IFERROR(VLOOKUP(B198,Algebra!$A$10:$C$531,3,FALSE),0)+IFERROR(VLOOKUP(B198,Geometry!$A$10:$C$531,3,FALSE),0)+IFERROR(VLOOKUP(B198,Odia_Grammar!$A$10:$C$531,3,FALSE),0)+IFERROR(VLOOKUP(B198,'Sanskrit|Hindi Grammar'!$A$10:$C$531,3,FALSE),0)+IFERROR(VLOOKUP(B198,Life_Sc!$A$10:$C$531,3,FALSE),0)+IFERROR(VLOOKUP(B198,Physical_Sc!$A$10:$C$531,3,FALSE),0)+IFERROR(VLOOKUP(B198,History_Political_Sc.!$A$10:$C$531,3,FALSE),0)+IFERROR(VLOOKUP(B198,English_Grammar!$A$10:$C$531,3,FALSE),0)+IFERROR(VLOOKUP(B198,Communicative_English!$A$10:$C$531,3,FALSE),0)+IFERROR(VLOOKUP(B198,GeographyEconomics!$A$10:$C$531,3,FALSE),0))/300,"Enter marks secured by the Student in the appeared tests in Subject sheets")</f>
        <v>0</v>
      </c>
    </row>
    <row r="199" spans="1:4" ht="32.25" customHeight="1" x14ac:dyDescent="0.25">
      <c r="A199" s="23">
        <v>197</v>
      </c>
      <c r="B199" s="27" t="str">
        <f>IF(Algebra!A206=0,"",Algebra!A206)</f>
        <v/>
      </c>
      <c r="C199" s="31" t="str">
        <f>IF(Algebra!B206=0,"Enter Student details in Subject Excel sheet",Algebra!B206)</f>
        <v>Enter Student details in Subject Excel sheet</v>
      </c>
      <c r="D199" s="32">
        <f>IFERROR((IFERROR(VLOOKUP(B199,Algebra!$A$10:$C$531,3,FALSE),0)+IFERROR(VLOOKUP(B199,Geometry!$A$10:$C$531,3,FALSE),0)+IFERROR(VLOOKUP(B199,Odia_Grammar!$A$10:$C$531,3,FALSE),0)+IFERROR(VLOOKUP(B199,'Sanskrit|Hindi Grammar'!$A$10:$C$531,3,FALSE),0)+IFERROR(VLOOKUP(B199,Life_Sc!$A$10:$C$531,3,FALSE),0)+IFERROR(VLOOKUP(B199,Physical_Sc!$A$10:$C$531,3,FALSE),0)+IFERROR(VLOOKUP(B199,History_Political_Sc.!$A$10:$C$531,3,FALSE),0)+IFERROR(VLOOKUP(B199,English_Grammar!$A$10:$C$531,3,FALSE),0)+IFERROR(VLOOKUP(B199,Communicative_English!$A$10:$C$531,3,FALSE),0)+IFERROR(VLOOKUP(B199,GeographyEconomics!$A$10:$C$531,3,FALSE),0))/300,"Enter marks secured by the Student in the appeared tests in Subject sheets")</f>
        <v>0</v>
      </c>
    </row>
    <row r="200" spans="1:4" ht="32.25" customHeight="1" x14ac:dyDescent="0.25">
      <c r="A200" s="23">
        <v>198</v>
      </c>
      <c r="B200" s="27" t="str">
        <f>IF(Algebra!A207=0,"",Algebra!A207)</f>
        <v/>
      </c>
      <c r="C200" s="31" t="str">
        <f>IF(Algebra!B207=0,"Enter Student details in Subject Excel sheet",Algebra!B207)</f>
        <v>Enter Student details in Subject Excel sheet</v>
      </c>
      <c r="D200" s="32">
        <f>IFERROR((IFERROR(VLOOKUP(B200,Algebra!$A$10:$C$531,3,FALSE),0)+IFERROR(VLOOKUP(B200,Geometry!$A$10:$C$531,3,FALSE),0)+IFERROR(VLOOKUP(B200,Odia_Grammar!$A$10:$C$531,3,FALSE),0)+IFERROR(VLOOKUP(B200,'Sanskrit|Hindi Grammar'!$A$10:$C$531,3,FALSE),0)+IFERROR(VLOOKUP(B200,Life_Sc!$A$10:$C$531,3,FALSE),0)+IFERROR(VLOOKUP(B200,Physical_Sc!$A$10:$C$531,3,FALSE),0)+IFERROR(VLOOKUP(B200,History_Political_Sc.!$A$10:$C$531,3,FALSE),0)+IFERROR(VLOOKUP(B200,English_Grammar!$A$10:$C$531,3,FALSE),0)+IFERROR(VLOOKUP(B200,Communicative_English!$A$10:$C$531,3,FALSE),0)+IFERROR(VLOOKUP(B200,GeographyEconomics!$A$10:$C$531,3,FALSE),0))/300,"Enter marks secured by the Student in the appeared tests in Subject sheets")</f>
        <v>0</v>
      </c>
    </row>
    <row r="201" spans="1:4" ht="32.25" customHeight="1" x14ac:dyDescent="0.25">
      <c r="A201" s="23">
        <v>199</v>
      </c>
      <c r="B201" s="27" t="str">
        <f>IF(Algebra!A208=0,"",Algebra!A208)</f>
        <v/>
      </c>
      <c r="C201" s="31" t="str">
        <f>IF(Algebra!B208=0,"Enter Student details in Subject Excel sheet",Algebra!B208)</f>
        <v>Enter Student details in Subject Excel sheet</v>
      </c>
      <c r="D201" s="32">
        <f>IFERROR((IFERROR(VLOOKUP(B201,Algebra!$A$10:$C$531,3,FALSE),0)+IFERROR(VLOOKUP(B201,Geometry!$A$10:$C$531,3,FALSE),0)+IFERROR(VLOOKUP(B201,Odia_Grammar!$A$10:$C$531,3,FALSE),0)+IFERROR(VLOOKUP(B201,'Sanskrit|Hindi Grammar'!$A$10:$C$531,3,FALSE),0)+IFERROR(VLOOKUP(B201,Life_Sc!$A$10:$C$531,3,FALSE),0)+IFERROR(VLOOKUP(B201,Physical_Sc!$A$10:$C$531,3,FALSE),0)+IFERROR(VLOOKUP(B201,History_Political_Sc.!$A$10:$C$531,3,FALSE),0)+IFERROR(VLOOKUP(B201,English_Grammar!$A$10:$C$531,3,FALSE),0)+IFERROR(VLOOKUP(B201,Communicative_English!$A$10:$C$531,3,FALSE),0)+IFERROR(VLOOKUP(B201,GeographyEconomics!$A$10:$C$531,3,FALSE),0))/300,"Enter marks secured by the Student in the appeared tests in Subject sheets")</f>
        <v>0</v>
      </c>
    </row>
    <row r="202" spans="1:4" ht="32.25" customHeight="1" x14ac:dyDescent="0.25">
      <c r="A202" s="23">
        <v>200</v>
      </c>
      <c r="B202" s="27" t="str">
        <f>IF(Algebra!A209=0,"",Algebra!A209)</f>
        <v/>
      </c>
      <c r="C202" s="31" t="str">
        <f>IF(Algebra!B209=0,"Enter Student details in Subject Excel sheet",Algebra!B209)</f>
        <v>Enter Student details in Subject Excel sheet</v>
      </c>
      <c r="D202" s="32">
        <f>IFERROR((IFERROR(VLOOKUP(B202,Algebra!$A$10:$C$531,3,FALSE),0)+IFERROR(VLOOKUP(B202,Geometry!$A$10:$C$531,3,FALSE),0)+IFERROR(VLOOKUP(B202,Odia_Grammar!$A$10:$C$531,3,FALSE),0)+IFERROR(VLOOKUP(B202,'Sanskrit|Hindi Grammar'!$A$10:$C$531,3,FALSE),0)+IFERROR(VLOOKUP(B202,Life_Sc!$A$10:$C$531,3,FALSE),0)+IFERROR(VLOOKUP(B202,Physical_Sc!$A$10:$C$531,3,FALSE),0)+IFERROR(VLOOKUP(B202,History_Political_Sc.!$A$10:$C$531,3,FALSE),0)+IFERROR(VLOOKUP(B202,English_Grammar!$A$10:$C$531,3,FALSE),0)+IFERROR(VLOOKUP(B202,Communicative_English!$A$10:$C$531,3,FALSE),0)+IFERROR(VLOOKUP(B202,GeographyEconomics!$A$10:$C$531,3,FALSE),0))/300,"Enter marks secured by the Student in the appeared tests in Subject sheets")</f>
        <v>0</v>
      </c>
    </row>
    <row r="203" spans="1:4" ht="32.25" customHeight="1" x14ac:dyDescent="0.25">
      <c r="A203" s="23">
        <v>201</v>
      </c>
      <c r="B203" s="27" t="str">
        <f>IF(Algebra!A210=0,"",Algebra!A210)</f>
        <v/>
      </c>
      <c r="C203" s="31" t="str">
        <f>IF(Algebra!B210=0,"Enter Student details in Subject Excel sheet",Algebra!B210)</f>
        <v>Enter Student details in Subject Excel sheet</v>
      </c>
      <c r="D203" s="32">
        <f>IFERROR((IFERROR(VLOOKUP(B203,Algebra!$A$10:$C$531,3,FALSE),0)+IFERROR(VLOOKUP(B203,Geometry!$A$10:$C$531,3,FALSE),0)+IFERROR(VLOOKUP(B203,Odia_Grammar!$A$10:$C$531,3,FALSE),0)+IFERROR(VLOOKUP(B203,'Sanskrit|Hindi Grammar'!$A$10:$C$531,3,FALSE),0)+IFERROR(VLOOKUP(B203,Life_Sc!$A$10:$C$531,3,FALSE),0)+IFERROR(VLOOKUP(B203,Physical_Sc!$A$10:$C$531,3,FALSE),0)+IFERROR(VLOOKUP(B203,History_Political_Sc.!$A$10:$C$531,3,FALSE),0)+IFERROR(VLOOKUP(B203,English_Grammar!$A$10:$C$531,3,FALSE),0)+IFERROR(VLOOKUP(B203,Communicative_English!$A$10:$C$531,3,FALSE),0)+IFERROR(VLOOKUP(B203,GeographyEconomics!$A$10:$C$531,3,FALSE),0))/300,"Enter marks secured by the Student in the appeared tests in Subject sheets")</f>
        <v>0</v>
      </c>
    </row>
    <row r="204" spans="1:4" ht="32.25" customHeight="1" x14ac:dyDescent="0.25">
      <c r="A204" s="23">
        <v>202</v>
      </c>
      <c r="B204" s="27" t="str">
        <f>IF(Algebra!A211=0,"",Algebra!A211)</f>
        <v/>
      </c>
      <c r="C204" s="31" t="str">
        <f>IF(Algebra!B211=0,"Enter Student details in Subject Excel sheet",Algebra!B211)</f>
        <v>Enter Student details in Subject Excel sheet</v>
      </c>
      <c r="D204" s="32">
        <f>IFERROR((IFERROR(VLOOKUP(B204,Algebra!$A$10:$C$531,3,FALSE),0)+IFERROR(VLOOKUP(B204,Geometry!$A$10:$C$531,3,FALSE),0)+IFERROR(VLOOKUP(B204,Odia_Grammar!$A$10:$C$531,3,FALSE),0)+IFERROR(VLOOKUP(B204,'Sanskrit|Hindi Grammar'!$A$10:$C$531,3,FALSE),0)+IFERROR(VLOOKUP(B204,Life_Sc!$A$10:$C$531,3,FALSE),0)+IFERROR(VLOOKUP(B204,Physical_Sc!$A$10:$C$531,3,FALSE),0)+IFERROR(VLOOKUP(B204,History_Political_Sc.!$A$10:$C$531,3,FALSE),0)+IFERROR(VLOOKUP(B204,English_Grammar!$A$10:$C$531,3,FALSE),0)+IFERROR(VLOOKUP(B204,Communicative_English!$A$10:$C$531,3,FALSE),0)+IFERROR(VLOOKUP(B204,GeographyEconomics!$A$10:$C$531,3,FALSE),0))/300,"Enter marks secured by the Student in the appeared tests in Subject sheets")</f>
        <v>0</v>
      </c>
    </row>
    <row r="205" spans="1:4" ht="32.25" customHeight="1" x14ac:dyDescent="0.25">
      <c r="A205" s="23">
        <v>203</v>
      </c>
      <c r="B205" s="27" t="str">
        <f>IF(Algebra!A212=0,"",Algebra!A212)</f>
        <v/>
      </c>
      <c r="C205" s="31" t="str">
        <f>IF(Algebra!B212=0,"Enter Student details in Subject Excel sheet",Algebra!B212)</f>
        <v>Enter Student details in Subject Excel sheet</v>
      </c>
      <c r="D205" s="32">
        <f>IFERROR((IFERROR(VLOOKUP(B205,Algebra!$A$10:$C$531,3,FALSE),0)+IFERROR(VLOOKUP(B205,Geometry!$A$10:$C$531,3,FALSE),0)+IFERROR(VLOOKUP(B205,Odia_Grammar!$A$10:$C$531,3,FALSE),0)+IFERROR(VLOOKUP(B205,'Sanskrit|Hindi Grammar'!$A$10:$C$531,3,FALSE),0)+IFERROR(VLOOKUP(B205,Life_Sc!$A$10:$C$531,3,FALSE),0)+IFERROR(VLOOKUP(B205,Physical_Sc!$A$10:$C$531,3,FALSE),0)+IFERROR(VLOOKUP(B205,History_Political_Sc.!$A$10:$C$531,3,FALSE),0)+IFERROR(VLOOKUP(B205,English_Grammar!$A$10:$C$531,3,FALSE),0)+IFERROR(VLOOKUP(B205,Communicative_English!$A$10:$C$531,3,FALSE),0)+IFERROR(VLOOKUP(B205,GeographyEconomics!$A$10:$C$531,3,FALSE),0))/300,"Enter marks secured by the Student in the appeared tests in Subject sheets")</f>
        <v>0</v>
      </c>
    </row>
    <row r="206" spans="1:4" ht="32.25" customHeight="1" x14ac:dyDescent="0.25">
      <c r="A206" s="23">
        <v>204</v>
      </c>
      <c r="B206" s="27" t="str">
        <f>IF(Algebra!A213=0,"",Algebra!A213)</f>
        <v/>
      </c>
      <c r="C206" s="31" t="str">
        <f>IF(Algebra!B213=0,"Enter Student details in Subject Excel sheet",Algebra!B213)</f>
        <v>Enter Student details in Subject Excel sheet</v>
      </c>
      <c r="D206" s="32">
        <f>IFERROR((IFERROR(VLOOKUP(B206,Algebra!$A$10:$C$531,3,FALSE),0)+IFERROR(VLOOKUP(B206,Geometry!$A$10:$C$531,3,FALSE),0)+IFERROR(VLOOKUP(B206,Odia_Grammar!$A$10:$C$531,3,FALSE),0)+IFERROR(VLOOKUP(B206,'Sanskrit|Hindi Grammar'!$A$10:$C$531,3,FALSE),0)+IFERROR(VLOOKUP(B206,Life_Sc!$A$10:$C$531,3,FALSE),0)+IFERROR(VLOOKUP(B206,Physical_Sc!$A$10:$C$531,3,FALSE),0)+IFERROR(VLOOKUP(B206,History_Political_Sc.!$A$10:$C$531,3,FALSE),0)+IFERROR(VLOOKUP(B206,English_Grammar!$A$10:$C$531,3,FALSE),0)+IFERROR(VLOOKUP(B206,Communicative_English!$A$10:$C$531,3,FALSE),0)+IFERROR(VLOOKUP(B206,GeographyEconomics!$A$10:$C$531,3,FALSE),0))/300,"Enter marks secured by the Student in the appeared tests in Subject sheets")</f>
        <v>0</v>
      </c>
    </row>
    <row r="207" spans="1:4" ht="32.25" customHeight="1" x14ac:dyDescent="0.25">
      <c r="A207" s="23">
        <v>205</v>
      </c>
      <c r="B207" s="27" t="str">
        <f>IF(Algebra!A214=0,"",Algebra!A214)</f>
        <v/>
      </c>
      <c r="C207" s="31" t="str">
        <f>IF(Algebra!B214=0,"Enter Student details in Subject Excel sheet",Algebra!B214)</f>
        <v>Enter Student details in Subject Excel sheet</v>
      </c>
      <c r="D207" s="32">
        <f>IFERROR((IFERROR(VLOOKUP(B207,Algebra!$A$10:$C$531,3,FALSE),0)+IFERROR(VLOOKUP(B207,Geometry!$A$10:$C$531,3,FALSE),0)+IFERROR(VLOOKUP(B207,Odia_Grammar!$A$10:$C$531,3,FALSE),0)+IFERROR(VLOOKUP(B207,'Sanskrit|Hindi Grammar'!$A$10:$C$531,3,FALSE),0)+IFERROR(VLOOKUP(B207,Life_Sc!$A$10:$C$531,3,FALSE),0)+IFERROR(VLOOKUP(B207,Physical_Sc!$A$10:$C$531,3,FALSE),0)+IFERROR(VLOOKUP(B207,History_Political_Sc.!$A$10:$C$531,3,FALSE),0)+IFERROR(VLOOKUP(B207,English_Grammar!$A$10:$C$531,3,FALSE),0)+IFERROR(VLOOKUP(B207,Communicative_English!$A$10:$C$531,3,FALSE),0)+IFERROR(VLOOKUP(B207,GeographyEconomics!$A$10:$C$531,3,FALSE),0))/300,"Enter marks secured by the Student in the appeared tests in Subject sheets")</f>
        <v>0</v>
      </c>
    </row>
    <row r="208" spans="1:4" ht="32.25" customHeight="1" x14ac:dyDescent="0.25">
      <c r="A208" s="23">
        <v>206</v>
      </c>
      <c r="B208" s="27" t="str">
        <f>IF(Algebra!A215=0,"",Algebra!A215)</f>
        <v/>
      </c>
      <c r="C208" s="31" t="str">
        <f>IF(Algebra!B215=0,"Enter Student details in Subject Excel sheet",Algebra!B215)</f>
        <v>Enter Student details in Subject Excel sheet</v>
      </c>
      <c r="D208" s="32">
        <f>IFERROR((IFERROR(VLOOKUP(B208,Algebra!$A$10:$C$531,3,FALSE),0)+IFERROR(VLOOKUP(B208,Geometry!$A$10:$C$531,3,FALSE),0)+IFERROR(VLOOKUP(B208,Odia_Grammar!$A$10:$C$531,3,FALSE),0)+IFERROR(VLOOKUP(B208,'Sanskrit|Hindi Grammar'!$A$10:$C$531,3,FALSE),0)+IFERROR(VLOOKUP(B208,Life_Sc!$A$10:$C$531,3,FALSE),0)+IFERROR(VLOOKUP(B208,Physical_Sc!$A$10:$C$531,3,FALSE),0)+IFERROR(VLOOKUP(B208,History_Political_Sc.!$A$10:$C$531,3,FALSE),0)+IFERROR(VLOOKUP(B208,English_Grammar!$A$10:$C$531,3,FALSE),0)+IFERROR(VLOOKUP(B208,Communicative_English!$A$10:$C$531,3,FALSE),0)+IFERROR(VLOOKUP(B208,GeographyEconomics!$A$10:$C$531,3,FALSE),0))/300,"Enter marks secured by the Student in the appeared tests in Subject sheets")</f>
        <v>0</v>
      </c>
    </row>
    <row r="209" spans="1:4" ht="32.25" customHeight="1" x14ac:dyDescent="0.25">
      <c r="A209" s="23">
        <v>207</v>
      </c>
      <c r="B209" s="27" t="str">
        <f>IF(Algebra!A216=0,"",Algebra!A216)</f>
        <v/>
      </c>
      <c r="C209" s="31" t="str">
        <f>IF(Algebra!B216=0,"Enter Student details in Subject Excel sheet",Algebra!B216)</f>
        <v>Enter Student details in Subject Excel sheet</v>
      </c>
      <c r="D209" s="32">
        <f>IFERROR((IFERROR(VLOOKUP(B209,Algebra!$A$10:$C$531,3,FALSE),0)+IFERROR(VLOOKUP(B209,Geometry!$A$10:$C$531,3,FALSE),0)+IFERROR(VLOOKUP(B209,Odia_Grammar!$A$10:$C$531,3,FALSE),0)+IFERROR(VLOOKUP(B209,'Sanskrit|Hindi Grammar'!$A$10:$C$531,3,FALSE),0)+IFERROR(VLOOKUP(B209,Life_Sc!$A$10:$C$531,3,FALSE),0)+IFERROR(VLOOKUP(B209,Physical_Sc!$A$10:$C$531,3,FALSE),0)+IFERROR(VLOOKUP(B209,History_Political_Sc.!$A$10:$C$531,3,FALSE),0)+IFERROR(VLOOKUP(B209,English_Grammar!$A$10:$C$531,3,FALSE),0)+IFERROR(VLOOKUP(B209,Communicative_English!$A$10:$C$531,3,FALSE),0)+IFERROR(VLOOKUP(B209,GeographyEconomics!$A$10:$C$531,3,FALSE),0))/300,"Enter marks secured by the Student in the appeared tests in Subject sheets")</f>
        <v>0</v>
      </c>
    </row>
    <row r="210" spans="1:4" ht="32.25" customHeight="1" x14ac:dyDescent="0.25">
      <c r="A210" s="23">
        <v>208</v>
      </c>
      <c r="B210" s="27" t="str">
        <f>IF(Algebra!A217=0,"",Algebra!A217)</f>
        <v/>
      </c>
      <c r="C210" s="31" t="str">
        <f>IF(Algebra!B217=0,"Enter Student details in Subject Excel sheet",Algebra!B217)</f>
        <v>Enter Student details in Subject Excel sheet</v>
      </c>
      <c r="D210" s="32">
        <f>IFERROR((IFERROR(VLOOKUP(B210,Algebra!$A$10:$C$531,3,FALSE),0)+IFERROR(VLOOKUP(B210,Geometry!$A$10:$C$531,3,FALSE),0)+IFERROR(VLOOKUP(B210,Odia_Grammar!$A$10:$C$531,3,FALSE),0)+IFERROR(VLOOKUP(B210,'Sanskrit|Hindi Grammar'!$A$10:$C$531,3,FALSE),0)+IFERROR(VLOOKUP(B210,Life_Sc!$A$10:$C$531,3,FALSE),0)+IFERROR(VLOOKUP(B210,Physical_Sc!$A$10:$C$531,3,FALSE),0)+IFERROR(VLOOKUP(B210,History_Political_Sc.!$A$10:$C$531,3,FALSE),0)+IFERROR(VLOOKUP(B210,English_Grammar!$A$10:$C$531,3,FALSE),0)+IFERROR(VLOOKUP(B210,Communicative_English!$A$10:$C$531,3,FALSE),0)+IFERROR(VLOOKUP(B210,GeographyEconomics!$A$10:$C$531,3,FALSE),0))/300,"Enter marks secured by the Student in the appeared tests in Subject sheets")</f>
        <v>0</v>
      </c>
    </row>
    <row r="211" spans="1:4" ht="32.25" customHeight="1" x14ac:dyDescent="0.25">
      <c r="A211" s="23">
        <v>209</v>
      </c>
      <c r="B211" s="27" t="str">
        <f>IF(Algebra!A218=0,"",Algebra!A218)</f>
        <v/>
      </c>
      <c r="C211" s="31" t="str">
        <f>IF(Algebra!B218=0,"Enter Student details in Subject Excel sheet",Algebra!B218)</f>
        <v>Enter Student details in Subject Excel sheet</v>
      </c>
      <c r="D211" s="32">
        <f>IFERROR((IFERROR(VLOOKUP(B211,Algebra!$A$10:$C$531,3,FALSE),0)+IFERROR(VLOOKUP(B211,Geometry!$A$10:$C$531,3,FALSE),0)+IFERROR(VLOOKUP(B211,Odia_Grammar!$A$10:$C$531,3,FALSE),0)+IFERROR(VLOOKUP(B211,'Sanskrit|Hindi Grammar'!$A$10:$C$531,3,FALSE),0)+IFERROR(VLOOKUP(B211,Life_Sc!$A$10:$C$531,3,FALSE),0)+IFERROR(VLOOKUP(B211,Physical_Sc!$A$10:$C$531,3,FALSE),0)+IFERROR(VLOOKUP(B211,History_Political_Sc.!$A$10:$C$531,3,FALSE),0)+IFERROR(VLOOKUP(B211,English_Grammar!$A$10:$C$531,3,FALSE),0)+IFERROR(VLOOKUP(B211,Communicative_English!$A$10:$C$531,3,FALSE),0)+IFERROR(VLOOKUP(B211,GeographyEconomics!$A$10:$C$531,3,FALSE),0))/300,"Enter marks secured by the Student in the appeared tests in Subject sheets")</f>
        <v>0</v>
      </c>
    </row>
    <row r="212" spans="1:4" ht="32.25" customHeight="1" x14ac:dyDescent="0.25">
      <c r="A212" s="23">
        <v>210</v>
      </c>
      <c r="B212" s="27" t="str">
        <f>IF(Algebra!A219=0,"",Algebra!A219)</f>
        <v/>
      </c>
      <c r="C212" s="31" t="str">
        <f>IF(Algebra!B219=0,"Enter Student details in Subject Excel sheet",Algebra!B219)</f>
        <v>Enter Student details in Subject Excel sheet</v>
      </c>
      <c r="D212" s="32">
        <f>IFERROR((IFERROR(VLOOKUP(B212,Algebra!$A$10:$C$531,3,FALSE),0)+IFERROR(VLOOKUP(B212,Geometry!$A$10:$C$531,3,FALSE),0)+IFERROR(VLOOKUP(B212,Odia_Grammar!$A$10:$C$531,3,FALSE),0)+IFERROR(VLOOKUP(B212,'Sanskrit|Hindi Grammar'!$A$10:$C$531,3,FALSE),0)+IFERROR(VLOOKUP(B212,Life_Sc!$A$10:$C$531,3,FALSE),0)+IFERROR(VLOOKUP(B212,Physical_Sc!$A$10:$C$531,3,FALSE),0)+IFERROR(VLOOKUP(B212,History_Political_Sc.!$A$10:$C$531,3,FALSE),0)+IFERROR(VLOOKUP(B212,English_Grammar!$A$10:$C$531,3,FALSE),0)+IFERROR(VLOOKUP(B212,Communicative_English!$A$10:$C$531,3,FALSE),0)+IFERROR(VLOOKUP(B212,GeographyEconomics!$A$10:$C$531,3,FALSE),0))/300,"Enter marks secured by the Student in the appeared tests in Subject sheets")</f>
        <v>0</v>
      </c>
    </row>
    <row r="213" spans="1:4" ht="32.25" customHeight="1" x14ac:dyDescent="0.25">
      <c r="A213" s="23">
        <v>211</v>
      </c>
      <c r="B213" s="27" t="str">
        <f>IF(Algebra!A220=0,"",Algebra!A220)</f>
        <v/>
      </c>
      <c r="C213" s="31" t="str">
        <f>IF(Algebra!B220=0,"Enter Student details in Subject Excel sheet",Algebra!B220)</f>
        <v>Enter Student details in Subject Excel sheet</v>
      </c>
      <c r="D213" s="32">
        <f>IFERROR((IFERROR(VLOOKUP(B213,Algebra!$A$10:$C$531,3,FALSE),0)+IFERROR(VLOOKUP(B213,Geometry!$A$10:$C$531,3,FALSE),0)+IFERROR(VLOOKUP(B213,Odia_Grammar!$A$10:$C$531,3,FALSE),0)+IFERROR(VLOOKUP(B213,'Sanskrit|Hindi Grammar'!$A$10:$C$531,3,FALSE),0)+IFERROR(VLOOKUP(B213,Life_Sc!$A$10:$C$531,3,FALSE),0)+IFERROR(VLOOKUP(B213,Physical_Sc!$A$10:$C$531,3,FALSE),0)+IFERROR(VLOOKUP(B213,History_Political_Sc.!$A$10:$C$531,3,FALSE),0)+IFERROR(VLOOKUP(B213,English_Grammar!$A$10:$C$531,3,FALSE),0)+IFERROR(VLOOKUP(B213,Communicative_English!$A$10:$C$531,3,FALSE),0)+IFERROR(VLOOKUP(B213,GeographyEconomics!$A$10:$C$531,3,FALSE),0))/300,"Enter marks secured by the Student in the appeared tests in Subject sheets")</f>
        <v>0</v>
      </c>
    </row>
    <row r="214" spans="1:4" ht="32.25" customHeight="1" x14ac:dyDescent="0.25">
      <c r="A214" s="23">
        <v>212</v>
      </c>
      <c r="B214" s="27" t="str">
        <f>IF(Algebra!A221=0,"",Algebra!A221)</f>
        <v/>
      </c>
      <c r="C214" s="31" t="str">
        <f>IF(Algebra!B221=0,"Enter Student details in Subject Excel sheet",Algebra!B221)</f>
        <v>Enter Student details in Subject Excel sheet</v>
      </c>
      <c r="D214" s="32">
        <f>IFERROR((IFERROR(VLOOKUP(B214,Algebra!$A$10:$C$531,3,FALSE),0)+IFERROR(VLOOKUP(B214,Geometry!$A$10:$C$531,3,FALSE),0)+IFERROR(VLOOKUP(B214,Odia_Grammar!$A$10:$C$531,3,FALSE),0)+IFERROR(VLOOKUP(B214,'Sanskrit|Hindi Grammar'!$A$10:$C$531,3,FALSE),0)+IFERROR(VLOOKUP(B214,Life_Sc!$A$10:$C$531,3,FALSE),0)+IFERROR(VLOOKUP(B214,Physical_Sc!$A$10:$C$531,3,FALSE),0)+IFERROR(VLOOKUP(B214,History_Political_Sc.!$A$10:$C$531,3,FALSE),0)+IFERROR(VLOOKUP(B214,English_Grammar!$A$10:$C$531,3,FALSE),0)+IFERROR(VLOOKUP(B214,Communicative_English!$A$10:$C$531,3,FALSE),0)+IFERROR(VLOOKUP(B214,GeographyEconomics!$A$10:$C$531,3,FALSE),0))/300,"Enter marks secured by the Student in the appeared tests in Subject sheets")</f>
        <v>0</v>
      </c>
    </row>
    <row r="215" spans="1:4" ht="32.25" customHeight="1" x14ac:dyDescent="0.25">
      <c r="A215" s="23">
        <v>213</v>
      </c>
      <c r="B215" s="27" t="str">
        <f>IF(Algebra!A222=0,"",Algebra!A222)</f>
        <v/>
      </c>
      <c r="C215" s="31" t="str">
        <f>IF(Algebra!B222=0,"Enter Student details in Subject Excel sheet",Algebra!B222)</f>
        <v>Enter Student details in Subject Excel sheet</v>
      </c>
      <c r="D215" s="32">
        <f>IFERROR((IFERROR(VLOOKUP(B215,Algebra!$A$10:$C$531,3,FALSE),0)+IFERROR(VLOOKUP(B215,Geometry!$A$10:$C$531,3,FALSE),0)+IFERROR(VLOOKUP(B215,Odia_Grammar!$A$10:$C$531,3,FALSE),0)+IFERROR(VLOOKUP(B215,'Sanskrit|Hindi Grammar'!$A$10:$C$531,3,FALSE),0)+IFERROR(VLOOKUP(B215,Life_Sc!$A$10:$C$531,3,FALSE),0)+IFERROR(VLOOKUP(B215,Physical_Sc!$A$10:$C$531,3,FALSE),0)+IFERROR(VLOOKUP(B215,History_Political_Sc.!$A$10:$C$531,3,FALSE),0)+IFERROR(VLOOKUP(B215,English_Grammar!$A$10:$C$531,3,FALSE),0)+IFERROR(VLOOKUP(B215,Communicative_English!$A$10:$C$531,3,FALSE),0)+IFERROR(VLOOKUP(B215,GeographyEconomics!$A$10:$C$531,3,FALSE),0))/300,"Enter marks secured by the Student in the appeared tests in Subject sheets")</f>
        <v>0</v>
      </c>
    </row>
    <row r="216" spans="1:4" ht="32.25" customHeight="1" x14ac:dyDescent="0.25">
      <c r="A216" s="23">
        <v>214</v>
      </c>
      <c r="B216" s="27" t="str">
        <f>IF(Algebra!A223=0,"",Algebra!A223)</f>
        <v/>
      </c>
      <c r="C216" s="31" t="str">
        <f>IF(Algebra!B223=0,"Enter Student details in Subject Excel sheet",Algebra!B223)</f>
        <v>Enter Student details in Subject Excel sheet</v>
      </c>
      <c r="D216" s="32">
        <f>IFERROR((IFERROR(VLOOKUP(B216,Algebra!$A$10:$C$531,3,FALSE),0)+IFERROR(VLOOKUP(B216,Geometry!$A$10:$C$531,3,FALSE),0)+IFERROR(VLOOKUP(B216,Odia_Grammar!$A$10:$C$531,3,FALSE),0)+IFERROR(VLOOKUP(B216,'Sanskrit|Hindi Grammar'!$A$10:$C$531,3,FALSE),0)+IFERROR(VLOOKUP(B216,Life_Sc!$A$10:$C$531,3,FALSE),0)+IFERROR(VLOOKUP(B216,Physical_Sc!$A$10:$C$531,3,FALSE),0)+IFERROR(VLOOKUP(B216,History_Political_Sc.!$A$10:$C$531,3,FALSE),0)+IFERROR(VLOOKUP(B216,English_Grammar!$A$10:$C$531,3,FALSE),0)+IFERROR(VLOOKUP(B216,Communicative_English!$A$10:$C$531,3,FALSE),0)+IFERROR(VLOOKUP(B216,GeographyEconomics!$A$10:$C$531,3,FALSE),0))/300,"Enter marks secured by the Student in the appeared tests in Subject sheets")</f>
        <v>0</v>
      </c>
    </row>
    <row r="217" spans="1:4" ht="32.25" customHeight="1" x14ac:dyDescent="0.25">
      <c r="A217" s="23">
        <v>215</v>
      </c>
      <c r="B217" s="27" t="str">
        <f>IF(Algebra!A224=0,"",Algebra!A224)</f>
        <v/>
      </c>
      <c r="C217" s="31" t="str">
        <f>IF(Algebra!B224=0,"Enter Student details in Subject Excel sheet",Algebra!B224)</f>
        <v>Enter Student details in Subject Excel sheet</v>
      </c>
      <c r="D217" s="32">
        <f>IFERROR((IFERROR(VLOOKUP(B217,Algebra!$A$10:$C$531,3,FALSE),0)+IFERROR(VLOOKUP(B217,Geometry!$A$10:$C$531,3,FALSE),0)+IFERROR(VLOOKUP(B217,Odia_Grammar!$A$10:$C$531,3,FALSE),0)+IFERROR(VLOOKUP(B217,'Sanskrit|Hindi Grammar'!$A$10:$C$531,3,FALSE),0)+IFERROR(VLOOKUP(B217,Life_Sc!$A$10:$C$531,3,FALSE),0)+IFERROR(VLOOKUP(B217,Physical_Sc!$A$10:$C$531,3,FALSE),0)+IFERROR(VLOOKUP(B217,History_Political_Sc.!$A$10:$C$531,3,FALSE),0)+IFERROR(VLOOKUP(B217,English_Grammar!$A$10:$C$531,3,FALSE),0)+IFERROR(VLOOKUP(B217,Communicative_English!$A$10:$C$531,3,FALSE),0)+IFERROR(VLOOKUP(B217,GeographyEconomics!$A$10:$C$531,3,FALSE),0))/300,"Enter marks secured by the Student in the appeared tests in Subject sheets")</f>
        <v>0</v>
      </c>
    </row>
    <row r="218" spans="1:4" ht="32.25" customHeight="1" x14ac:dyDescent="0.25">
      <c r="A218" s="23">
        <v>216</v>
      </c>
      <c r="B218" s="27" t="str">
        <f>IF(Algebra!A225=0,"",Algebra!A225)</f>
        <v/>
      </c>
      <c r="C218" s="31" t="str">
        <f>IF(Algebra!B225=0,"Enter Student details in Subject Excel sheet",Algebra!B225)</f>
        <v>Enter Student details in Subject Excel sheet</v>
      </c>
      <c r="D218" s="32">
        <f>IFERROR((IFERROR(VLOOKUP(B218,Algebra!$A$10:$C$531,3,FALSE),0)+IFERROR(VLOOKUP(B218,Geometry!$A$10:$C$531,3,FALSE),0)+IFERROR(VLOOKUP(B218,Odia_Grammar!$A$10:$C$531,3,FALSE),0)+IFERROR(VLOOKUP(B218,'Sanskrit|Hindi Grammar'!$A$10:$C$531,3,FALSE),0)+IFERROR(VLOOKUP(B218,Life_Sc!$A$10:$C$531,3,FALSE),0)+IFERROR(VLOOKUP(B218,Physical_Sc!$A$10:$C$531,3,FALSE),0)+IFERROR(VLOOKUP(B218,History_Political_Sc.!$A$10:$C$531,3,FALSE),0)+IFERROR(VLOOKUP(B218,English_Grammar!$A$10:$C$531,3,FALSE),0)+IFERROR(VLOOKUP(B218,Communicative_English!$A$10:$C$531,3,FALSE),0)+IFERROR(VLOOKUP(B218,GeographyEconomics!$A$10:$C$531,3,FALSE),0))/300,"Enter marks secured by the Student in the appeared tests in Subject sheets")</f>
        <v>0</v>
      </c>
    </row>
    <row r="219" spans="1:4" ht="32.25" customHeight="1" x14ac:dyDescent="0.25">
      <c r="A219" s="23">
        <v>217</v>
      </c>
      <c r="B219" s="27" t="str">
        <f>IF(Algebra!A226=0,"",Algebra!A226)</f>
        <v/>
      </c>
      <c r="C219" s="31" t="str">
        <f>IF(Algebra!B226=0,"Enter Student details in Subject Excel sheet",Algebra!B226)</f>
        <v>Enter Student details in Subject Excel sheet</v>
      </c>
      <c r="D219" s="32">
        <f>IFERROR((IFERROR(VLOOKUP(B219,Algebra!$A$10:$C$531,3,FALSE),0)+IFERROR(VLOOKUP(B219,Geometry!$A$10:$C$531,3,FALSE),0)+IFERROR(VLOOKUP(B219,Odia_Grammar!$A$10:$C$531,3,FALSE),0)+IFERROR(VLOOKUP(B219,'Sanskrit|Hindi Grammar'!$A$10:$C$531,3,FALSE),0)+IFERROR(VLOOKUP(B219,Life_Sc!$A$10:$C$531,3,FALSE),0)+IFERROR(VLOOKUP(B219,Physical_Sc!$A$10:$C$531,3,FALSE),0)+IFERROR(VLOOKUP(B219,History_Political_Sc.!$A$10:$C$531,3,FALSE),0)+IFERROR(VLOOKUP(B219,English_Grammar!$A$10:$C$531,3,FALSE),0)+IFERROR(VLOOKUP(B219,Communicative_English!$A$10:$C$531,3,FALSE),0)+IFERROR(VLOOKUP(B219,GeographyEconomics!$A$10:$C$531,3,FALSE),0))/300,"Enter marks secured by the Student in the appeared tests in Subject sheets")</f>
        <v>0</v>
      </c>
    </row>
    <row r="220" spans="1:4" ht="32.25" customHeight="1" x14ac:dyDescent="0.25">
      <c r="A220" s="23">
        <v>218</v>
      </c>
      <c r="B220" s="27" t="str">
        <f>IF(Algebra!A227=0,"",Algebra!A227)</f>
        <v/>
      </c>
      <c r="C220" s="31" t="str">
        <f>IF(Algebra!B227=0,"Enter Student details in Subject Excel sheet",Algebra!B227)</f>
        <v>Enter Student details in Subject Excel sheet</v>
      </c>
      <c r="D220" s="32">
        <f>IFERROR((IFERROR(VLOOKUP(B220,Algebra!$A$10:$C$531,3,FALSE),0)+IFERROR(VLOOKUP(B220,Geometry!$A$10:$C$531,3,FALSE),0)+IFERROR(VLOOKUP(B220,Odia_Grammar!$A$10:$C$531,3,FALSE),0)+IFERROR(VLOOKUP(B220,'Sanskrit|Hindi Grammar'!$A$10:$C$531,3,FALSE),0)+IFERROR(VLOOKUP(B220,Life_Sc!$A$10:$C$531,3,FALSE),0)+IFERROR(VLOOKUP(B220,Physical_Sc!$A$10:$C$531,3,FALSE),0)+IFERROR(VLOOKUP(B220,History_Political_Sc.!$A$10:$C$531,3,FALSE),0)+IFERROR(VLOOKUP(B220,English_Grammar!$A$10:$C$531,3,FALSE),0)+IFERROR(VLOOKUP(B220,Communicative_English!$A$10:$C$531,3,FALSE),0)+IFERROR(VLOOKUP(B220,GeographyEconomics!$A$10:$C$531,3,FALSE),0))/300,"Enter marks secured by the Student in the appeared tests in Subject sheets")</f>
        <v>0</v>
      </c>
    </row>
    <row r="221" spans="1:4" ht="32.25" customHeight="1" x14ac:dyDescent="0.25">
      <c r="A221" s="23">
        <v>219</v>
      </c>
      <c r="B221" s="27" t="str">
        <f>IF(Algebra!A228=0,"",Algebra!A228)</f>
        <v/>
      </c>
      <c r="C221" s="31" t="str">
        <f>IF(Algebra!B228=0,"Enter Student details in Subject Excel sheet",Algebra!B228)</f>
        <v>Enter Student details in Subject Excel sheet</v>
      </c>
      <c r="D221" s="32">
        <f>IFERROR((IFERROR(VLOOKUP(B221,Algebra!$A$10:$C$531,3,FALSE),0)+IFERROR(VLOOKUP(B221,Geometry!$A$10:$C$531,3,FALSE),0)+IFERROR(VLOOKUP(B221,Odia_Grammar!$A$10:$C$531,3,FALSE),0)+IFERROR(VLOOKUP(B221,'Sanskrit|Hindi Grammar'!$A$10:$C$531,3,FALSE),0)+IFERROR(VLOOKUP(B221,Life_Sc!$A$10:$C$531,3,FALSE),0)+IFERROR(VLOOKUP(B221,Physical_Sc!$A$10:$C$531,3,FALSE),0)+IFERROR(VLOOKUP(B221,History_Political_Sc.!$A$10:$C$531,3,FALSE),0)+IFERROR(VLOOKUP(B221,English_Grammar!$A$10:$C$531,3,FALSE),0)+IFERROR(VLOOKUP(B221,Communicative_English!$A$10:$C$531,3,FALSE),0)+IFERROR(VLOOKUP(B221,GeographyEconomics!$A$10:$C$531,3,FALSE),0))/300,"Enter marks secured by the Student in the appeared tests in Subject sheets")</f>
        <v>0</v>
      </c>
    </row>
    <row r="222" spans="1:4" ht="32.25" customHeight="1" x14ac:dyDescent="0.25">
      <c r="A222" s="23">
        <v>220</v>
      </c>
      <c r="B222" s="27" t="str">
        <f>IF(Algebra!A229=0,"",Algebra!A229)</f>
        <v/>
      </c>
      <c r="C222" s="31" t="str">
        <f>IF(Algebra!B229=0,"Enter Student details in Subject Excel sheet",Algebra!B229)</f>
        <v>Enter Student details in Subject Excel sheet</v>
      </c>
      <c r="D222" s="32">
        <f>IFERROR((IFERROR(VLOOKUP(B222,Algebra!$A$10:$C$531,3,FALSE),0)+IFERROR(VLOOKUP(B222,Geometry!$A$10:$C$531,3,FALSE),0)+IFERROR(VLOOKUP(B222,Odia_Grammar!$A$10:$C$531,3,FALSE),0)+IFERROR(VLOOKUP(B222,'Sanskrit|Hindi Grammar'!$A$10:$C$531,3,FALSE),0)+IFERROR(VLOOKUP(B222,Life_Sc!$A$10:$C$531,3,FALSE),0)+IFERROR(VLOOKUP(B222,Physical_Sc!$A$10:$C$531,3,FALSE),0)+IFERROR(VLOOKUP(B222,History_Political_Sc.!$A$10:$C$531,3,FALSE),0)+IFERROR(VLOOKUP(B222,English_Grammar!$A$10:$C$531,3,FALSE),0)+IFERROR(VLOOKUP(B222,Communicative_English!$A$10:$C$531,3,FALSE),0)+IFERROR(VLOOKUP(B222,GeographyEconomics!$A$10:$C$531,3,FALSE),0))/300,"Enter marks secured by the Student in the appeared tests in Subject sheets")</f>
        <v>0</v>
      </c>
    </row>
    <row r="223" spans="1:4" ht="32.25" customHeight="1" x14ac:dyDescent="0.25">
      <c r="A223" s="23">
        <v>221</v>
      </c>
      <c r="B223" s="27" t="str">
        <f>IF(Algebra!A230=0,"",Algebra!A230)</f>
        <v/>
      </c>
      <c r="C223" s="31" t="str">
        <f>IF(Algebra!B230=0,"Enter Student details in Subject Excel sheet",Algebra!B230)</f>
        <v>Enter Student details in Subject Excel sheet</v>
      </c>
      <c r="D223" s="32">
        <f>IFERROR((IFERROR(VLOOKUP(B223,Algebra!$A$10:$C$531,3,FALSE),0)+IFERROR(VLOOKUP(B223,Geometry!$A$10:$C$531,3,FALSE),0)+IFERROR(VLOOKUP(B223,Odia_Grammar!$A$10:$C$531,3,FALSE),0)+IFERROR(VLOOKUP(B223,'Sanskrit|Hindi Grammar'!$A$10:$C$531,3,FALSE),0)+IFERROR(VLOOKUP(B223,Life_Sc!$A$10:$C$531,3,FALSE),0)+IFERROR(VLOOKUP(B223,Physical_Sc!$A$10:$C$531,3,FALSE),0)+IFERROR(VLOOKUP(B223,History_Political_Sc.!$A$10:$C$531,3,FALSE),0)+IFERROR(VLOOKUP(B223,English_Grammar!$A$10:$C$531,3,FALSE),0)+IFERROR(VLOOKUP(B223,Communicative_English!$A$10:$C$531,3,FALSE),0)+IFERROR(VLOOKUP(B223,GeographyEconomics!$A$10:$C$531,3,FALSE),0))/300,"Enter marks secured by the Student in the appeared tests in Subject sheets")</f>
        <v>0</v>
      </c>
    </row>
    <row r="224" spans="1:4" ht="32.25" customHeight="1" x14ac:dyDescent="0.25">
      <c r="A224" s="23">
        <v>222</v>
      </c>
      <c r="B224" s="27" t="str">
        <f>IF(Algebra!A231=0,"",Algebra!A231)</f>
        <v/>
      </c>
      <c r="C224" s="31" t="str">
        <f>IF(Algebra!B231=0,"Enter Student details in Subject Excel sheet",Algebra!B231)</f>
        <v>Enter Student details in Subject Excel sheet</v>
      </c>
      <c r="D224" s="32">
        <f>IFERROR((IFERROR(VLOOKUP(B224,Algebra!$A$10:$C$531,3,FALSE),0)+IFERROR(VLOOKUP(B224,Geometry!$A$10:$C$531,3,FALSE),0)+IFERROR(VLOOKUP(B224,Odia_Grammar!$A$10:$C$531,3,FALSE),0)+IFERROR(VLOOKUP(B224,'Sanskrit|Hindi Grammar'!$A$10:$C$531,3,FALSE),0)+IFERROR(VLOOKUP(B224,Life_Sc!$A$10:$C$531,3,FALSE),0)+IFERROR(VLOOKUP(B224,Physical_Sc!$A$10:$C$531,3,FALSE),0)+IFERROR(VLOOKUP(B224,History_Political_Sc.!$A$10:$C$531,3,FALSE),0)+IFERROR(VLOOKUP(B224,English_Grammar!$A$10:$C$531,3,FALSE),0)+IFERROR(VLOOKUP(B224,Communicative_English!$A$10:$C$531,3,FALSE),0)+IFERROR(VLOOKUP(B224,GeographyEconomics!$A$10:$C$531,3,FALSE),0))/300,"Enter marks secured by the Student in the appeared tests in Subject sheets")</f>
        <v>0</v>
      </c>
    </row>
    <row r="225" spans="1:4" ht="32.25" customHeight="1" x14ac:dyDescent="0.25">
      <c r="A225" s="23">
        <v>223</v>
      </c>
      <c r="B225" s="27" t="str">
        <f>IF(Algebra!A232=0,"",Algebra!A232)</f>
        <v/>
      </c>
      <c r="C225" s="31" t="str">
        <f>IF(Algebra!B232=0,"Enter Student details in Subject Excel sheet",Algebra!B232)</f>
        <v>Enter Student details in Subject Excel sheet</v>
      </c>
      <c r="D225" s="32">
        <f>IFERROR((IFERROR(VLOOKUP(B225,Algebra!$A$10:$C$531,3,FALSE),0)+IFERROR(VLOOKUP(B225,Geometry!$A$10:$C$531,3,FALSE),0)+IFERROR(VLOOKUP(B225,Odia_Grammar!$A$10:$C$531,3,FALSE),0)+IFERROR(VLOOKUP(B225,'Sanskrit|Hindi Grammar'!$A$10:$C$531,3,FALSE),0)+IFERROR(VLOOKUP(B225,Life_Sc!$A$10:$C$531,3,FALSE),0)+IFERROR(VLOOKUP(B225,Physical_Sc!$A$10:$C$531,3,FALSE),0)+IFERROR(VLOOKUP(B225,History_Political_Sc.!$A$10:$C$531,3,FALSE),0)+IFERROR(VLOOKUP(B225,English_Grammar!$A$10:$C$531,3,FALSE),0)+IFERROR(VLOOKUP(B225,Communicative_English!$A$10:$C$531,3,FALSE),0)+IFERROR(VLOOKUP(B225,GeographyEconomics!$A$10:$C$531,3,FALSE),0))/300,"Enter marks secured by the Student in the appeared tests in Subject sheets")</f>
        <v>0</v>
      </c>
    </row>
    <row r="226" spans="1:4" ht="32.25" customHeight="1" x14ac:dyDescent="0.25">
      <c r="A226" s="23">
        <v>224</v>
      </c>
      <c r="B226" s="27" t="str">
        <f>IF(Algebra!A233=0,"",Algebra!A233)</f>
        <v/>
      </c>
      <c r="C226" s="31" t="str">
        <f>IF(Algebra!B233=0,"Enter Student details in Subject Excel sheet",Algebra!B233)</f>
        <v>Enter Student details in Subject Excel sheet</v>
      </c>
      <c r="D226" s="32">
        <f>IFERROR((IFERROR(VLOOKUP(B226,Algebra!$A$10:$C$531,3,FALSE),0)+IFERROR(VLOOKUP(B226,Geometry!$A$10:$C$531,3,FALSE),0)+IFERROR(VLOOKUP(B226,Odia_Grammar!$A$10:$C$531,3,FALSE),0)+IFERROR(VLOOKUP(B226,'Sanskrit|Hindi Grammar'!$A$10:$C$531,3,FALSE),0)+IFERROR(VLOOKUP(B226,Life_Sc!$A$10:$C$531,3,FALSE),0)+IFERROR(VLOOKUP(B226,Physical_Sc!$A$10:$C$531,3,FALSE),0)+IFERROR(VLOOKUP(B226,History_Political_Sc.!$A$10:$C$531,3,FALSE),0)+IFERROR(VLOOKUP(B226,English_Grammar!$A$10:$C$531,3,FALSE),0)+IFERROR(VLOOKUP(B226,Communicative_English!$A$10:$C$531,3,FALSE),0)+IFERROR(VLOOKUP(B226,GeographyEconomics!$A$10:$C$531,3,FALSE),0))/300,"Enter marks secured by the Student in the appeared tests in Subject sheets")</f>
        <v>0</v>
      </c>
    </row>
    <row r="227" spans="1:4" ht="32.25" customHeight="1" x14ac:dyDescent="0.25">
      <c r="A227" s="23">
        <v>225</v>
      </c>
      <c r="B227" s="27" t="str">
        <f>IF(Algebra!A234=0,"",Algebra!A234)</f>
        <v/>
      </c>
      <c r="C227" s="31" t="str">
        <f>IF(Algebra!B234=0,"Enter Student details in Subject Excel sheet",Algebra!B234)</f>
        <v>Enter Student details in Subject Excel sheet</v>
      </c>
      <c r="D227" s="32">
        <f>IFERROR((IFERROR(VLOOKUP(B227,Algebra!$A$10:$C$531,3,FALSE),0)+IFERROR(VLOOKUP(B227,Geometry!$A$10:$C$531,3,FALSE),0)+IFERROR(VLOOKUP(B227,Odia_Grammar!$A$10:$C$531,3,FALSE),0)+IFERROR(VLOOKUP(B227,'Sanskrit|Hindi Grammar'!$A$10:$C$531,3,FALSE),0)+IFERROR(VLOOKUP(B227,Life_Sc!$A$10:$C$531,3,FALSE),0)+IFERROR(VLOOKUP(B227,Physical_Sc!$A$10:$C$531,3,FALSE),0)+IFERROR(VLOOKUP(B227,History_Political_Sc.!$A$10:$C$531,3,FALSE),0)+IFERROR(VLOOKUP(B227,English_Grammar!$A$10:$C$531,3,FALSE),0)+IFERROR(VLOOKUP(B227,Communicative_English!$A$10:$C$531,3,FALSE),0)+IFERROR(VLOOKUP(B227,GeographyEconomics!$A$10:$C$531,3,FALSE),0))/300,"Enter marks secured by the Student in the appeared tests in Subject sheets")</f>
        <v>0</v>
      </c>
    </row>
    <row r="228" spans="1:4" ht="32.25" customHeight="1" x14ac:dyDescent="0.25">
      <c r="A228" s="23">
        <v>226</v>
      </c>
      <c r="B228" s="27" t="str">
        <f>IF(Algebra!A235=0,"",Algebra!A235)</f>
        <v/>
      </c>
      <c r="C228" s="31" t="str">
        <f>IF(Algebra!B235=0,"Enter Student details in Subject Excel sheet",Algebra!B235)</f>
        <v>Enter Student details in Subject Excel sheet</v>
      </c>
      <c r="D228" s="32">
        <f>IFERROR((IFERROR(VLOOKUP(B228,Algebra!$A$10:$C$531,3,FALSE),0)+IFERROR(VLOOKUP(B228,Geometry!$A$10:$C$531,3,FALSE),0)+IFERROR(VLOOKUP(B228,Odia_Grammar!$A$10:$C$531,3,FALSE),0)+IFERROR(VLOOKUP(B228,'Sanskrit|Hindi Grammar'!$A$10:$C$531,3,FALSE),0)+IFERROR(VLOOKUP(B228,Life_Sc!$A$10:$C$531,3,FALSE),0)+IFERROR(VLOOKUP(B228,Physical_Sc!$A$10:$C$531,3,FALSE),0)+IFERROR(VLOOKUP(B228,History_Political_Sc.!$A$10:$C$531,3,FALSE),0)+IFERROR(VLOOKUP(B228,English_Grammar!$A$10:$C$531,3,FALSE),0)+IFERROR(VLOOKUP(B228,Communicative_English!$A$10:$C$531,3,FALSE),0)+IFERROR(VLOOKUP(B228,GeographyEconomics!$A$10:$C$531,3,FALSE),0))/300,"Enter marks secured by the Student in the appeared tests in Subject sheets")</f>
        <v>0</v>
      </c>
    </row>
    <row r="229" spans="1:4" ht="32.25" customHeight="1" x14ac:dyDescent="0.25">
      <c r="A229" s="23">
        <v>227</v>
      </c>
      <c r="B229" s="27" t="str">
        <f>IF(Algebra!A236=0,"",Algebra!A236)</f>
        <v/>
      </c>
      <c r="C229" s="31" t="str">
        <f>IF(Algebra!B236=0,"Enter Student details in Subject Excel sheet",Algebra!B236)</f>
        <v>Enter Student details in Subject Excel sheet</v>
      </c>
      <c r="D229" s="32">
        <f>IFERROR((IFERROR(VLOOKUP(B229,Algebra!$A$10:$C$531,3,FALSE),0)+IFERROR(VLOOKUP(B229,Geometry!$A$10:$C$531,3,FALSE),0)+IFERROR(VLOOKUP(B229,Odia_Grammar!$A$10:$C$531,3,FALSE),0)+IFERROR(VLOOKUP(B229,'Sanskrit|Hindi Grammar'!$A$10:$C$531,3,FALSE),0)+IFERROR(VLOOKUP(B229,Life_Sc!$A$10:$C$531,3,FALSE),0)+IFERROR(VLOOKUP(B229,Physical_Sc!$A$10:$C$531,3,FALSE),0)+IFERROR(VLOOKUP(B229,History_Political_Sc.!$A$10:$C$531,3,FALSE),0)+IFERROR(VLOOKUP(B229,English_Grammar!$A$10:$C$531,3,FALSE),0)+IFERROR(VLOOKUP(B229,Communicative_English!$A$10:$C$531,3,FALSE),0)+IFERROR(VLOOKUP(B229,GeographyEconomics!$A$10:$C$531,3,FALSE),0))/300,"Enter marks secured by the Student in the appeared tests in Subject sheets")</f>
        <v>0</v>
      </c>
    </row>
    <row r="230" spans="1:4" ht="32.25" customHeight="1" x14ac:dyDescent="0.25">
      <c r="A230" s="23">
        <v>228</v>
      </c>
      <c r="B230" s="27" t="str">
        <f>IF(Algebra!A237=0,"",Algebra!A237)</f>
        <v/>
      </c>
      <c r="C230" s="31" t="str">
        <f>IF(Algebra!B237=0,"Enter Student details in Subject Excel sheet",Algebra!B237)</f>
        <v>Enter Student details in Subject Excel sheet</v>
      </c>
      <c r="D230" s="32">
        <f>IFERROR((IFERROR(VLOOKUP(B230,Algebra!$A$10:$C$531,3,FALSE),0)+IFERROR(VLOOKUP(B230,Geometry!$A$10:$C$531,3,FALSE),0)+IFERROR(VLOOKUP(B230,Odia_Grammar!$A$10:$C$531,3,FALSE),0)+IFERROR(VLOOKUP(B230,'Sanskrit|Hindi Grammar'!$A$10:$C$531,3,FALSE),0)+IFERROR(VLOOKUP(B230,Life_Sc!$A$10:$C$531,3,FALSE),0)+IFERROR(VLOOKUP(B230,Physical_Sc!$A$10:$C$531,3,FALSE),0)+IFERROR(VLOOKUP(B230,History_Political_Sc.!$A$10:$C$531,3,FALSE),0)+IFERROR(VLOOKUP(B230,English_Grammar!$A$10:$C$531,3,FALSE),0)+IFERROR(VLOOKUP(B230,Communicative_English!$A$10:$C$531,3,FALSE),0)+IFERROR(VLOOKUP(B230,GeographyEconomics!$A$10:$C$531,3,FALSE),0))/300,"Enter marks secured by the Student in the appeared tests in Subject sheets")</f>
        <v>0</v>
      </c>
    </row>
    <row r="231" spans="1:4" ht="32.25" customHeight="1" x14ac:dyDescent="0.25">
      <c r="A231" s="23">
        <v>229</v>
      </c>
      <c r="B231" s="27" t="str">
        <f>IF(Algebra!A238=0,"",Algebra!A238)</f>
        <v/>
      </c>
      <c r="C231" s="31" t="str">
        <f>IF(Algebra!B238=0,"Enter Student details in Subject Excel sheet",Algebra!B238)</f>
        <v>Enter Student details in Subject Excel sheet</v>
      </c>
      <c r="D231" s="32">
        <f>IFERROR((IFERROR(VLOOKUP(B231,Algebra!$A$10:$C$531,3,FALSE),0)+IFERROR(VLOOKUP(B231,Geometry!$A$10:$C$531,3,FALSE),0)+IFERROR(VLOOKUP(B231,Odia_Grammar!$A$10:$C$531,3,FALSE),0)+IFERROR(VLOOKUP(B231,'Sanskrit|Hindi Grammar'!$A$10:$C$531,3,FALSE),0)+IFERROR(VLOOKUP(B231,Life_Sc!$A$10:$C$531,3,FALSE),0)+IFERROR(VLOOKUP(B231,Physical_Sc!$A$10:$C$531,3,FALSE),0)+IFERROR(VLOOKUP(B231,History_Political_Sc.!$A$10:$C$531,3,FALSE),0)+IFERROR(VLOOKUP(B231,English_Grammar!$A$10:$C$531,3,FALSE),0)+IFERROR(VLOOKUP(B231,Communicative_English!$A$10:$C$531,3,FALSE),0)+IFERROR(VLOOKUP(B231,GeographyEconomics!$A$10:$C$531,3,FALSE),0))/300,"Enter marks secured by the Student in the appeared tests in Subject sheets")</f>
        <v>0</v>
      </c>
    </row>
    <row r="232" spans="1:4" ht="32.25" customHeight="1" x14ac:dyDescent="0.25">
      <c r="A232" s="23">
        <v>230</v>
      </c>
      <c r="B232" s="27" t="str">
        <f>IF(Algebra!A239=0,"",Algebra!A239)</f>
        <v/>
      </c>
      <c r="C232" s="31" t="str">
        <f>IF(Algebra!B239=0,"Enter Student details in Subject Excel sheet",Algebra!B239)</f>
        <v>Enter Student details in Subject Excel sheet</v>
      </c>
      <c r="D232" s="32">
        <f>IFERROR((IFERROR(VLOOKUP(B232,Algebra!$A$10:$C$531,3,FALSE),0)+IFERROR(VLOOKUP(B232,Geometry!$A$10:$C$531,3,FALSE),0)+IFERROR(VLOOKUP(B232,Odia_Grammar!$A$10:$C$531,3,FALSE),0)+IFERROR(VLOOKUP(B232,'Sanskrit|Hindi Grammar'!$A$10:$C$531,3,FALSE),0)+IFERROR(VLOOKUP(B232,Life_Sc!$A$10:$C$531,3,FALSE),0)+IFERROR(VLOOKUP(B232,Physical_Sc!$A$10:$C$531,3,FALSE),0)+IFERROR(VLOOKUP(B232,History_Political_Sc.!$A$10:$C$531,3,FALSE),0)+IFERROR(VLOOKUP(B232,English_Grammar!$A$10:$C$531,3,FALSE),0)+IFERROR(VLOOKUP(B232,Communicative_English!$A$10:$C$531,3,FALSE),0)+IFERROR(VLOOKUP(B232,GeographyEconomics!$A$10:$C$531,3,FALSE),0))/300,"Enter marks secured by the Student in the appeared tests in Subject sheets")</f>
        <v>0</v>
      </c>
    </row>
    <row r="233" spans="1:4" ht="32.25" customHeight="1" x14ac:dyDescent="0.25">
      <c r="A233" s="23">
        <v>231</v>
      </c>
      <c r="B233" s="27" t="str">
        <f>IF(Algebra!A240=0,"",Algebra!A240)</f>
        <v/>
      </c>
      <c r="C233" s="31" t="str">
        <f>IF(Algebra!B240=0,"Enter Student details in Subject Excel sheet",Algebra!B240)</f>
        <v>Enter Student details in Subject Excel sheet</v>
      </c>
      <c r="D233" s="32">
        <f>IFERROR((IFERROR(VLOOKUP(B233,Algebra!$A$10:$C$531,3,FALSE),0)+IFERROR(VLOOKUP(B233,Geometry!$A$10:$C$531,3,FALSE),0)+IFERROR(VLOOKUP(B233,Odia_Grammar!$A$10:$C$531,3,FALSE),0)+IFERROR(VLOOKUP(B233,'Sanskrit|Hindi Grammar'!$A$10:$C$531,3,FALSE),0)+IFERROR(VLOOKUP(B233,Life_Sc!$A$10:$C$531,3,FALSE),0)+IFERROR(VLOOKUP(B233,Physical_Sc!$A$10:$C$531,3,FALSE),0)+IFERROR(VLOOKUP(B233,History_Political_Sc.!$A$10:$C$531,3,FALSE),0)+IFERROR(VLOOKUP(B233,English_Grammar!$A$10:$C$531,3,FALSE),0)+IFERROR(VLOOKUP(B233,Communicative_English!$A$10:$C$531,3,FALSE),0)+IFERROR(VLOOKUP(B233,GeographyEconomics!$A$10:$C$531,3,FALSE),0))/300,"Enter marks secured by the Student in the appeared tests in Subject sheets")</f>
        <v>0</v>
      </c>
    </row>
    <row r="234" spans="1:4" ht="32.25" customHeight="1" x14ac:dyDescent="0.25">
      <c r="A234" s="23">
        <v>232</v>
      </c>
      <c r="B234" s="27" t="str">
        <f>IF(Algebra!A241=0,"",Algebra!A241)</f>
        <v/>
      </c>
      <c r="C234" s="31" t="str">
        <f>IF(Algebra!B241=0,"Enter Student details in Subject Excel sheet",Algebra!B241)</f>
        <v>Enter Student details in Subject Excel sheet</v>
      </c>
      <c r="D234" s="32">
        <f>IFERROR((IFERROR(VLOOKUP(B234,Algebra!$A$10:$C$531,3,FALSE),0)+IFERROR(VLOOKUP(B234,Geometry!$A$10:$C$531,3,FALSE),0)+IFERROR(VLOOKUP(B234,Odia_Grammar!$A$10:$C$531,3,FALSE),0)+IFERROR(VLOOKUP(B234,'Sanskrit|Hindi Grammar'!$A$10:$C$531,3,FALSE),0)+IFERROR(VLOOKUP(B234,Life_Sc!$A$10:$C$531,3,FALSE),0)+IFERROR(VLOOKUP(B234,Physical_Sc!$A$10:$C$531,3,FALSE),0)+IFERROR(VLOOKUP(B234,History_Political_Sc.!$A$10:$C$531,3,FALSE),0)+IFERROR(VLOOKUP(B234,English_Grammar!$A$10:$C$531,3,FALSE),0)+IFERROR(VLOOKUP(B234,Communicative_English!$A$10:$C$531,3,FALSE),0)+IFERROR(VLOOKUP(B234,GeographyEconomics!$A$10:$C$531,3,FALSE),0))/300,"Enter marks secured by the Student in the appeared tests in Subject sheets")</f>
        <v>0</v>
      </c>
    </row>
    <row r="235" spans="1:4" ht="32.25" customHeight="1" x14ac:dyDescent="0.25">
      <c r="A235" s="23">
        <v>233</v>
      </c>
      <c r="B235" s="27" t="str">
        <f>IF(Algebra!A242=0,"",Algebra!A242)</f>
        <v/>
      </c>
      <c r="C235" s="31" t="str">
        <f>IF(Algebra!B242=0,"Enter Student details in Subject Excel sheet",Algebra!B242)</f>
        <v>Enter Student details in Subject Excel sheet</v>
      </c>
      <c r="D235" s="32">
        <f>IFERROR((IFERROR(VLOOKUP(B235,Algebra!$A$10:$C$531,3,FALSE),0)+IFERROR(VLOOKUP(B235,Geometry!$A$10:$C$531,3,FALSE),0)+IFERROR(VLOOKUP(B235,Odia_Grammar!$A$10:$C$531,3,FALSE),0)+IFERROR(VLOOKUP(B235,'Sanskrit|Hindi Grammar'!$A$10:$C$531,3,FALSE),0)+IFERROR(VLOOKUP(B235,Life_Sc!$A$10:$C$531,3,FALSE),0)+IFERROR(VLOOKUP(B235,Physical_Sc!$A$10:$C$531,3,FALSE),0)+IFERROR(VLOOKUP(B235,History_Political_Sc.!$A$10:$C$531,3,FALSE),0)+IFERROR(VLOOKUP(B235,English_Grammar!$A$10:$C$531,3,FALSE),0)+IFERROR(VLOOKUP(B235,Communicative_English!$A$10:$C$531,3,FALSE),0)+IFERROR(VLOOKUP(B235,GeographyEconomics!$A$10:$C$531,3,FALSE),0))/300,"Enter marks secured by the Student in the appeared tests in Subject sheets")</f>
        <v>0</v>
      </c>
    </row>
    <row r="236" spans="1:4" ht="32.25" customHeight="1" x14ac:dyDescent="0.25">
      <c r="A236" s="23">
        <v>234</v>
      </c>
      <c r="B236" s="27" t="str">
        <f>IF(Algebra!A243=0,"",Algebra!A243)</f>
        <v/>
      </c>
      <c r="C236" s="31" t="str">
        <f>IF(Algebra!B243=0,"Enter Student details in Subject Excel sheet",Algebra!B243)</f>
        <v>Enter Student details in Subject Excel sheet</v>
      </c>
      <c r="D236" s="32">
        <f>IFERROR((IFERROR(VLOOKUP(B236,Algebra!$A$10:$C$531,3,FALSE),0)+IFERROR(VLOOKUP(B236,Geometry!$A$10:$C$531,3,FALSE),0)+IFERROR(VLOOKUP(B236,Odia_Grammar!$A$10:$C$531,3,FALSE),0)+IFERROR(VLOOKUP(B236,'Sanskrit|Hindi Grammar'!$A$10:$C$531,3,FALSE),0)+IFERROR(VLOOKUP(B236,Life_Sc!$A$10:$C$531,3,FALSE),0)+IFERROR(VLOOKUP(B236,Physical_Sc!$A$10:$C$531,3,FALSE),0)+IFERROR(VLOOKUP(B236,History_Political_Sc.!$A$10:$C$531,3,FALSE),0)+IFERROR(VLOOKUP(B236,English_Grammar!$A$10:$C$531,3,FALSE),0)+IFERROR(VLOOKUP(B236,Communicative_English!$A$10:$C$531,3,FALSE),0)+IFERROR(VLOOKUP(B236,GeographyEconomics!$A$10:$C$531,3,FALSE),0))/300,"Enter marks secured by the Student in the appeared tests in Subject sheets")</f>
        <v>0</v>
      </c>
    </row>
    <row r="237" spans="1:4" ht="21" customHeight="1" x14ac:dyDescent="0.25">
      <c r="A237" s="23">
        <v>235</v>
      </c>
      <c r="B237" s="27" t="str">
        <f>IF(Algebra!A244=0,"",Algebra!A244)</f>
        <v/>
      </c>
      <c r="C237" s="31" t="str">
        <f>IF(Algebra!B244=0,"Enter Student details in Subject Excel sheet",Algebra!B244)</f>
        <v>Enter Student details in Subject Excel sheet</v>
      </c>
      <c r="D237" s="32">
        <f>IFERROR((IFERROR(VLOOKUP(B237,Algebra!$A$10:$C$531,3,FALSE),0)+IFERROR(VLOOKUP(B237,Geometry!$A$10:$C$531,3,FALSE),0)+IFERROR(VLOOKUP(B237,Odia_Grammar!$A$10:$C$531,3,FALSE),0)+IFERROR(VLOOKUP(B237,'Sanskrit|Hindi Grammar'!$A$10:$C$531,3,FALSE),0)+IFERROR(VLOOKUP(B237,Life_Sc!$A$10:$C$531,3,FALSE),0)+IFERROR(VLOOKUP(B237,Physical_Sc!$A$10:$C$531,3,FALSE),0)+IFERROR(VLOOKUP(B237,History_Political_Sc.!$A$10:$C$531,3,FALSE),0)+IFERROR(VLOOKUP(B237,English_Grammar!$A$10:$C$531,3,FALSE),0)+IFERROR(VLOOKUP(B237,Communicative_English!$A$10:$C$531,3,FALSE),0)+IFERROR(VLOOKUP(B237,GeographyEconomics!$A$10:$C$531,3,FALSE),0))/300,"Enter marks secured by the Student in the appeared tests in Subject sheets")</f>
        <v>0</v>
      </c>
    </row>
    <row r="238" spans="1:4" ht="21" customHeight="1" x14ac:dyDescent="0.25">
      <c r="A238" s="23">
        <v>236</v>
      </c>
      <c r="B238" s="27" t="str">
        <f>IF(Algebra!A245=0,"",Algebra!A245)</f>
        <v/>
      </c>
      <c r="C238" s="31" t="str">
        <f>IF(Algebra!B245=0,"Enter Student details in Subject Excel sheet",Algebra!B245)</f>
        <v>Enter Student details in Subject Excel sheet</v>
      </c>
      <c r="D238" s="32">
        <f>IFERROR((IFERROR(VLOOKUP(B238,Algebra!$A$10:$C$531,3,FALSE),0)+IFERROR(VLOOKUP(B238,Geometry!$A$10:$C$531,3,FALSE),0)+IFERROR(VLOOKUP(B238,Odia_Grammar!$A$10:$C$531,3,FALSE),0)+IFERROR(VLOOKUP(B238,'Sanskrit|Hindi Grammar'!$A$10:$C$531,3,FALSE),0)+IFERROR(VLOOKUP(B238,Life_Sc!$A$10:$C$531,3,FALSE),0)+IFERROR(VLOOKUP(B238,Physical_Sc!$A$10:$C$531,3,FALSE),0)+IFERROR(VLOOKUP(B238,History_Political_Sc.!$A$10:$C$531,3,FALSE),0)+IFERROR(VLOOKUP(B238,English_Grammar!$A$10:$C$531,3,FALSE),0)+IFERROR(VLOOKUP(B238,Communicative_English!$A$10:$C$531,3,FALSE),0)+IFERROR(VLOOKUP(B238,GeographyEconomics!$A$10:$C$531,3,FALSE),0))/300,"Enter marks secured by the Student in the appeared tests in Subject sheets")</f>
        <v>0</v>
      </c>
    </row>
    <row r="239" spans="1:4" ht="21" customHeight="1" x14ac:dyDescent="0.25">
      <c r="A239" s="23">
        <v>237</v>
      </c>
      <c r="B239" s="27" t="str">
        <f>IF(Algebra!A246=0,"",Algebra!A246)</f>
        <v/>
      </c>
      <c r="C239" s="31" t="str">
        <f>IF(Algebra!B246=0,"Enter Student details in Subject Excel sheet",Algebra!B246)</f>
        <v>Enter Student details in Subject Excel sheet</v>
      </c>
      <c r="D239" s="32">
        <f>IFERROR((IFERROR(VLOOKUP(B239,Algebra!$A$10:$C$531,3,FALSE),0)+IFERROR(VLOOKUP(B239,Geometry!$A$10:$C$531,3,FALSE),0)+IFERROR(VLOOKUP(B239,Odia_Grammar!$A$10:$C$531,3,FALSE),0)+IFERROR(VLOOKUP(B239,'Sanskrit|Hindi Grammar'!$A$10:$C$531,3,FALSE),0)+IFERROR(VLOOKUP(B239,Life_Sc!$A$10:$C$531,3,FALSE),0)+IFERROR(VLOOKUP(B239,Physical_Sc!$A$10:$C$531,3,FALSE),0)+IFERROR(VLOOKUP(B239,History_Political_Sc.!$A$10:$C$531,3,FALSE),0)+IFERROR(VLOOKUP(B239,English_Grammar!$A$10:$C$531,3,FALSE),0)+IFERROR(VLOOKUP(B239,Communicative_English!$A$10:$C$531,3,FALSE),0)+IFERROR(VLOOKUP(B239,GeographyEconomics!$A$10:$C$531,3,FALSE),0))/300,"Enter marks secured by the Student in the appeared tests in Subject sheets")</f>
        <v>0</v>
      </c>
    </row>
    <row r="240" spans="1:4" ht="21" customHeight="1" x14ac:dyDescent="0.25">
      <c r="A240" s="23">
        <v>238</v>
      </c>
      <c r="B240" s="27" t="str">
        <f>IF(Algebra!A247=0,"",Algebra!A247)</f>
        <v/>
      </c>
      <c r="C240" s="31" t="str">
        <f>IF(Algebra!B247=0,"Enter Student details in Subject Excel sheet",Algebra!B247)</f>
        <v>Enter Student details in Subject Excel sheet</v>
      </c>
      <c r="D240" s="32">
        <f>IFERROR((IFERROR(VLOOKUP(B240,Algebra!$A$10:$C$531,3,FALSE),0)+IFERROR(VLOOKUP(B240,Geometry!$A$10:$C$531,3,FALSE),0)+IFERROR(VLOOKUP(B240,Odia_Grammar!$A$10:$C$531,3,FALSE),0)+IFERROR(VLOOKUP(B240,'Sanskrit|Hindi Grammar'!$A$10:$C$531,3,FALSE),0)+IFERROR(VLOOKUP(B240,Life_Sc!$A$10:$C$531,3,FALSE),0)+IFERROR(VLOOKUP(B240,Physical_Sc!$A$10:$C$531,3,FALSE),0)+IFERROR(VLOOKUP(B240,History_Political_Sc.!$A$10:$C$531,3,FALSE),0)+IFERROR(VLOOKUP(B240,English_Grammar!$A$10:$C$531,3,FALSE),0)+IFERROR(VLOOKUP(B240,Communicative_English!$A$10:$C$531,3,FALSE),0)+IFERROR(VLOOKUP(B240,GeographyEconomics!$A$10:$C$531,3,FALSE),0))/300,"Enter marks secured by the Student in the appeared tests in Subject sheets")</f>
        <v>0</v>
      </c>
    </row>
    <row r="241" spans="1:4" ht="21" customHeight="1" x14ac:dyDescent="0.25">
      <c r="A241" s="23">
        <v>239</v>
      </c>
      <c r="B241" s="27" t="str">
        <f>IF(Algebra!A248=0,"",Algebra!A248)</f>
        <v/>
      </c>
      <c r="C241" s="31" t="str">
        <f>IF(Algebra!B248=0,"Enter Student details in Subject Excel sheet",Algebra!B248)</f>
        <v>Enter Student details in Subject Excel sheet</v>
      </c>
      <c r="D241" s="32">
        <f>IFERROR((IFERROR(VLOOKUP(B241,Algebra!$A$10:$C$531,3,FALSE),0)+IFERROR(VLOOKUP(B241,Geometry!$A$10:$C$531,3,FALSE),0)+IFERROR(VLOOKUP(B241,Odia_Grammar!$A$10:$C$531,3,FALSE),0)+IFERROR(VLOOKUP(B241,'Sanskrit|Hindi Grammar'!$A$10:$C$531,3,FALSE),0)+IFERROR(VLOOKUP(B241,Life_Sc!$A$10:$C$531,3,FALSE),0)+IFERROR(VLOOKUP(B241,Physical_Sc!$A$10:$C$531,3,FALSE),0)+IFERROR(VLOOKUP(B241,History_Political_Sc.!$A$10:$C$531,3,FALSE),0)+IFERROR(VLOOKUP(B241,English_Grammar!$A$10:$C$531,3,FALSE),0)+IFERROR(VLOOKUP(B241,Communicative_English!$A$10:$C$531,3,FALSE),0)+IFERROR(VLOOKUP(B241,GeographyEconomics!$A$10:$C$531,3,FALSE),0))/300,"Enter marks secured by the Student in the appeared tests in Subject sheets")</f>
        <v>0</v>
      </c>
    </row>
    <row r="242" spans="1:4" ht="21" customHeight="1" x14ac:dyDescent="0.25">
      <c r="A242" s="23">
        <v>240</v>
      </c>
      <c r="B242" s="27" t="str">
        <f>IF(Algebra!A249=0,"",Algebra!A249)</f>
        <v/>
      </c>
      <c r="C242" s="31" t="str">
        <f>IF(Algebra!B249=0,"Enter Student details in Subject Excel sheet",Algebra!B249)</f>
        <v>Enter Student details in Subject Excel sheet</v>
      </c>
      <c r="D242" s="32">
        <f>IFERROR((IFERROR(VLOOKUP(B242,Algebra!$A$10:$C$531,3,FALSE),0)+IFERROR(VLOOKUP(B242,Geometry!$A$10:$C$531,3,FALSE),0)+IFERROR(VLOOKUP(B242,Odia_Grammar!$A$10:$C$531,3,FALSE),0)+IFERROR(VLOOKUP(B242,'Sanskrit|Hindi Grammar'!$A$10:$C$531,3,FALSE),0)+IFERROR(VLOOKUP(B242,Life_Sc!$A$10:$C$531,3,FALSE),0)+IFERROR(VLOOKUP(B242,Physical_Sc!$A$10:$C$531,3,FALSE),0)+IFERROR(VLOOKUP(B242,History_Political_Sc.!$A$10:$C$531,3,FALSE),0)+IFERROR(VLOOKUP(B242,English_Grammar!$A$10:$C$531,3,FALSE),0)+IFERROR(VLOOKUP(B242,Communicative_English!$A$10:$C$531,3,FALSE),0)+IFERROR(VLOOKUP(B242,GeographyEconomics!$A$10:$C$531,3,FALSE),0))/300,"Enter marks secured by the Student in the appeared tests in Subject sheets")</f>
        <v>0</v>
      </c>
    </row>
    <row r="243" spans="1:4" ht="21" customHeight="1" x14ac:dyDescent="0.25">
      <c r="A243" s="23">
        <v>241</v>
      </c>
      <c r="B243" s="27" t="str">
        <f>IF(Algebra!A250=0,"",Algebra!A250)</f>
        <v/>
      </c>
      <c r="C243" s="31" t="str">
        <f>IF(Algebra!B250=0,"Enter Student details in Subject Excel sheet",Algebra!B250)</f>
        <v>Enter Student details in Subject Excel sheet</v>
      </c>
      <c r="D243" s="32">
        <f>IFERROR((IFERROR(VLOOKUP(B243,Algebra!$A$10:$C$531,3,FALSE),0)+IFERROR(VLOOKUP(B243,Geometry!$A$10:$C$531,3,FALSE),0)+IFERROR(VLOOKUP(B243,Odia_Grammar!$A$10:$C$531,3,FALSE),0)+IFERROR(VLOOKUP(B243,'Sanskrit|Hindi Grammar'!$A$10:$C$531,3,FALSE),0)+IFERROR(VLOOKUP(B243,Life_Sc!$A$10:$C$531,3,FALSE),0)+IFERROR(VLOOKUP(B243,Physical_Sc!$A$10:$C$531,3,FALSE),0)+IFERROR(VLOOKUP(B243,History_Political_Sc.!$A$10:$C$531,3,FALSE),0)+IFERROR(VLOOKUP(B243,English_Grammar!$A$10:$C$531,3,FALSE),0)+IFERROR(VLOOKUP(B243,Communicative_English!$A$10:$C$531,3,FALSE),0)+IFERROR(VLOOKUP(B243,GeographyEconomics!$A$10:$C$531,3,FALSE),0))/300,"Enter marks secured by the Student in the appeared tests in Subject sheets")</f>
        <v>0</v>
      </c>
    </row>
    <row r="244" spans="1:4" ht="21" customHeight="1" x14ac:dyDescent="0.25">
      <c r="A244" s="23">
        <v>242</v>
      </c>
      <c r="B244" s="27" t="str">
        <f>IF(Algebra!A251=0,"",Algebra!A251)</f>
        <v/>
      </c>
      <c r="C244" s="31" t="str">
        <f>IF(Algebra!B251=0,"Enter Student details in Subject Excel sheet",Algebra!B251)</f>
        <v>Enter Student details in Subject Excel sheet</v>
      </c>
      <c r="D244" s="32">
        <f>IFERROR((IFERROR(VLOOKUP(B244,Algebra!$A$10:$C$531,3,FALSE),0)+IFERROR(VLOOKUP(B244,Geometry!$A$10:$C$531,3,FALSE),0)+IFERROR(VLOOKUP(B244,Odia_Grammar!$A$10:$C$531,3,FALSE),0)+IFERROR(VLOOKUP(B244,'Sanskrit|Hindi Grammar'!$A$10:$C$531,3,FALSE),0)+IFERROR(VLOOKUP(B244,Life_Sc!$A$10:$C$531,3,FALSE),0)+IFERROR(VLOOKUP(B244,Physical_Sc!$A$10:$C$531,3,FALSE),0)+IFERROR(VLOOKUP(B244,History_Political_Sc.!$A$10:$C$531,3,FALSE),0)+IFERROR(VLOOKUP(B244,English_Grammar!$A$10:$C$531,3,FALSE),0)+IFERROR(VLOOKUP(B244,Communicative_English!$A$10:$C$531,3,FALSE),0)+IFERROR(VLOOKUP(B244,GeographyEconomics!$A$10:$C$531,3,FALSE),0))/300,"Enter marks secured by the Student in the appeared tests in Subject sheets")</f>
        <v>0</v>
      </c>
    </row>
    <row r="245" spans="1:4" ht="21" customHeight="1" x14ac:dyDescent="0.25">
      <c r="A245" s="23">
        <v>243</v>
      </c>
      <c r="B245" s="27" t="str">
        <f>IF(Algebra!A252=0,"",Algebra!A252)</f>
        <v/>
      </c>
      <c r="C245" s="31" t="str">
        <f>IF(Algebra!B252=0,"Enter Student details in Subject Excel sheet",Algebra!B252)</f>
        <v>Enter Student details in Subject Excel sheet</v>
      </c>
      <c r="D245" s="32">
        <f>IFERROR((IFERROR(VLOOKUP(B245,Algebra!$A$10:$C$531,3,FALSE),0)+IFERROR(VLOOKUP(B245,Geometry!$A$10:$C$531,3,FALSE),0)+IFERROR(VLOOKUP(B245,Odia_Grammar!$A$10:$C$531,3,FALSE),0)+IFERROR(VLOOKUP(B245,'Sanskrit|Hindi Grammar'!$A$10:$C$531,3,FALSE),0)+IFERROR(VLOOKUP(B245,Life_Sc!$A$10:$C$531,3,FALSE),0)+IFERROR(VLOOKUP(B245,Physical_Sc!$A$10:$C$531,3,FALSE),0)+IFERROR(VLOOKUP(B245,History_Political_Sc.!$A$10:$C$531,3,FALSE),0)+IFERROR(VLOOKUP(B245,English_Grammar!$A$10:$C$531,3,FALSE),0)+IFERROR(VLOOKUP(B245,Communicative_English!$A$10:$C$531,3,FALSE),0)+IFERROR(VLOOKUP(B245,GeographyEconomics!$A$10:$C$531,3,FALSE),0))/300,"Enter marks secured by the Student in the appeared tests in Subject sheets")</f>
        <v>0</v>
      </c>
    </row>
    <row r="246" spans="1:4" ht="21" customHeight="1" x14ac:dyDescent="0.25">
      <c r="A246" s="23">
        <v>244</v>
      </c>
      <c r="B246" s="27" t="str">
        <f>IF(Algebra!A253=0,"",Algebra!A253)</f>
        <v/>
      </c>
      <c r="C246" s="31" t="str">
        <f>IF(Algebra!B253=0,"Enter Student details in Subject Excel sheet",Algebra!B253)</f>
        <v>Enter Student details in Subject Excel sheet</v>
      </c>
      <c r="D246" s="32">
        <f>IFERROR((IFERROR(VLOOKUP(B246,Algebra!$A$10:$C$531,3,FALSE),0)+IFERROR(VLOOKUP(B246,Geometry!$A$10:$C$531,3,FALSE),0)+IFERROR(VLOOKUP(B246,Odia_Grammar!$A$10:$C$531,3,FALSE),0)+IFERROR(VLOOKUP(B246,'Sanskrit|Hindi Grammar'!$A$10:$C$531,3,FALSE),0)+IFERROR(VLOOKUP(B246,Life_Sc!$A$10:$C$531,3,FALSE),0)+IFERROR(VLOOKUP(B246,Physical_Sc!$A$10:$C$531,3,FALSE),0)+IFERROR(VLOOKUP(B246,History_Political_Sc.!$A$10:$C$531,3,FALSE),0)+IFERROR(VLOOKUP(B246,English_Grammar!$A$10:$C$531,3,FALSE),0)+IFERROR(VLOOKUP(B246,Communicative_English!$A$10:$C$531,3,FALSE),0)+IFERROR(VLOOKUP(B246,GeographyEconomics!$A$10:$C$531,3,FALSE),0))/300,"Enter marks secured by the Student in the appeared tests in Subject sheets")</f>
        <v>0</v>
      </c>
    </row>
    <row r="247" spans="1:4" ht="21" customHeight="1" x14ac:dyDescent="0.25">
      <c r="A247" s="23">
        <v>245</v>
      </c>
      <c r="B247" s="27" t="str">
        <f>IF(Algebra!A254=0,"",Algebra!A254)</f>
        <v/>
      </c>
      <c r="C247" s="31" t="str">
        <f>IF(Algebra!B254=0,"Enter Student details in Subject Excel sheet",Algebra!B254)</f>
        <v>Enter Student details in Subject Excel sheet</v>
      </c>
      <c r="D247" s="32">
        <f>IFERROR((IFERROR(VLOOKUP(B247,Algebra!$A$10:$C$531,3,FALSE),0)+IFERROR(VLOOKUP(B247,Geometry!$A$10:$C$531,3,FALSE),0)+IFERROR(VLOOKUP(B247,Odia_Grammar!$A$10:$C$531,3,FALSE),0)+IFERROR(VLOOKUP(B247,'Sanskrit|Hindi Grammar'!$A$10:$C$531,3,FALSE),0)+IFERROR(VLOOKUP(B247,Life_Sc!$A$10:$C$531,3,FALSE),0)+IFERROR(VLOOKUP(B247,Physical_Sc!$A$10:$C$531,3,FALSE),0)+IFERROR(VLOOKUP(B247,History_Political_Sc.!$A$10:$C$531,3,FALSE),0)+IFERROR(VLOOKUP(B247,English_Grammar!$A$10:$C$531,3,FALSE),0)+IFERROR(VLOOKUP(B247,Communicative_English!$A$10:$C$531,3,FALSE),0)+IFERROR(VLOOKUP(B247,GeographyEconomics!$A$10:$C$531,3,FALSE),0))/300,"Enter marks secured by the Student in the appeared tests in Subject sheets")</f>
        <v>0</v>
      </c>
    </row>
    <row r="248" spans="1:4" ht="21" customHeight="1" x14ac:dyDescent="0.25">
      <c r="A248" s="23">
        <v>246</v>
      </c>
      <c r="B248" s="27" t="str">
        <f>IF(Algebra!A255=0,"",Algebra!A255)</f>
        <v/>
      </c>
      <c r="C248" s="31" t="str">
        <f>IF(Algebra!B255=0,"Enter Student details in Subject Excel sheet",Algebra!B255)</f>
        <v>Enter Student details in Subject Excel sheet</v>
      </c>
      <c r="D248" s="32">
        <f>IFERROR((IFERROR(VLOOKUP(B248,Algebra!$A$10:$C$531,3,FALSE),0)+IFERROR(VLOOKUP(B248,Geometry!$A$10:$C$531,3,FALSE),0)+IFERROR(VLOOKUP(B248,Odia_Grammar!$A$10:$C$531,3,FALSE),0)+IFERROR(VLOOKUP(B248,'Sanskrit|Hindi Grammar'!$A$10:$C$531,3,FALSE),0)+IFERROR(VLOOKUP(B248,Life_Sc!$A$10:$C$531,3,FALSE),0)+IFERROR(VLOOKUP(B248,Physical_Sc!$A$10:$C$531,3,FALSE),0)+IFERROR(VLOOKUP(B248,History_Political_Sc.!$A$10:$C$531,3,FALSE),0)+IFERROR(VLOOKUP(B248,English_Grammar!$A$10:$C$531,3,FALSE),0)+IFERROR(VLOOKUP(B248,Communicative_English!$A$10:$C$531,3,FALSE),0)+IFERROR(VLOOKUP(B248,GeographyEconomics!$A$10:$C$531,3,FALSE),0))/300,"Enter marks secured by the Student in the appeared tests in Subject sheets")</f>
        <v>0</v>
      </c>
    </row>
    <row r="249" spans="1:4" ht="21" customHeight="1" x14ac:dyDescent="0.25">
      <c r="A249" s="23">
        <v>247</v>
      </c>
      <c r="B249" s="27" t="str">
        <f>IF(Algebra!A256=0,"",Algebra!A256)</f>
        <v/>
      </c>
      <c r="C249" s="31" t="str">
        <f>IF(Algebra!B256=0,"Enter Student details in Subject Excel sheet",Algebra!B256)</f>
        <v>Enter Student details in Subject Excel sheet</v>
      </c>
      <c r="D249" s="32">
        <f>IFERROR((IFERROR(VLOOKUP(B249,Algebra!$A$10:$C$531,3,FALSE),0)+IFERROR(VLOOKUP(B249,Geometry!$A$10:$C$531,3,FALSE),0)+IFERROR(VLOOKUP(B249,Odia_Grammar!$A$10:$C$531,3,FALSE),0)+IFERROR(VLOOKUP(B249,'Sanskrit|Hindi Grammar'!$A$10:$C$531,3,FALSE),0)+IFERROR(VLOOKUP(B249,Life_Sc!$A$10:$C$531,3,FALSE),0)+IFERROR(VLOOKUP(B249,Physical_Sc!$A$10:$C$531,3,FALSE),0)+IFERROR(VLOOKUP(B249,History_Political_Sc.!$A$10:$C$531,3,FALSE),0)+IFERROR(VLOOKUP(B249,English_Grammar!$A$10:$C$531,3,FALSE),0)+IFERROR(VLOOKUP(B249,Communicative_English!$A$10:$C$531,3,FALSE),0)+IFERROR(VLOOKUP(B249,GeographyEconomics!$A$10:$C$531,3,FALSE),0))/300,"Enter marks secured by the Student in the appeared tests in Subject sheets")</f>
        <v>0</v>
      </c>
    </row>
    <row r="250" spans="1:4" ht="21" customHeight="1" x14ac:dyDescent="0.25">
      <c r="A250" s="23">
        <v>248</v>
      </c>
      <c r="B250" s="27" t="str">
        <f>IF(Algebra!A257=0,"",Algebra!A257)</f>
        <v/>
      </c>
      <c r="C250" s="31" t="str">
        <f>IF(Algebra!B257=0,"Enter Student details in Subject Excel sheet",Algebra!B257)</f>
        <v>Enter Student details in Subject Excel sheet</v>
      </c>
      <c r="D250" s="32">
        <f>IFERROR((IFERROR(VLOOKUP(B250,Algebra!$A$10:$C$531,3,FALSE),0)+IFERROR(VLOOKUP(B250,Geometry!$A$10:$C$531,3,FALSE),0)+IFERROR(VLOOKUP(B250,Odia_Grammar!$A$10:$C$531,3,FALSE),0)+IFERROR(VLOOKUP(B250,'Sanskrit|Hindi Grammar'!$A$10:$C$531,3,FALSE),0)+IFERROR(VLOOKUP(B250,Life_Sc!$A$10:$C$531,3,FALSE),0)+IFERROR(VLOOKUP(B250,Physical_Sc!$A$10:$C$531,3,FALSE),0)+IFERROR(VLOOKUP(B250,History_Political_Sc.!$A$10:$C$531,3,FALSE),0)+IFERROR(VLOOKUP(B250,English_Grammar!$A$10:$C$531,3,FALSE),0)+IFERROR(VLOOKUP(B250,Communicative_English!$A$10:$C$531,3,FALSE),0)+IFERROR(VLOOKUP(B250,GeographyEconomics!$A$10:$C$531,3,FALSE),0))/300,"Enter marks secured by the Student in the appeared tests in Subject sheets")</f>
        <v>0</v>
      </c>
    </row>
    <row r="251" spans="1:4" ht="21" customHeight="1" x14ac:dyDescent="0.25">
      <c r="A251" s="23">
        <v>249</v>
      </c>
      <c r="B251" s="27" t="str">
        <f>IF(Algebra!A258=0,"",Algebra!A258)</f>
        <v/>
      </c>
      <c r="C251" s="31" t="str">
        <f>IF(Algebra!B258=0,"Enter Student details in Subject Excel sheet",Algebra!B258)</f>
        <v>Enter Student details in Subject Excel sheet</v>
      </c>
      <c r="D251" s="32">
        <f>IFERROR((IFERROR(VLOOKUP(B251,Algebra!$A$10:$C$531,3,FALSE),0)+IFERROR(VLOOKUP(B251,Geometry!$A$10:$C$531,3,FALSE),0)+IFERROR(VLOOKUP(B251,Odia_Grammar!$A$10:$C$531,3,FALSE),0)+IFERROR(VLOOKUP(B251,'Sanskrit|Hindi Grammar'!$A$10:$C$531,3,FALSE),0)+IFERROR(VLOOKUP(B251,Life_Sc!$A$10:$C$531,3,FALSE),0)+IFERROR(VLOOKUP(B251,Physical_Sc!$A$10:$C$531,3,FALSE),0)+IFERROR(VLOOKUP(B251,History_Political_Sc.!$A$10:$C$531,3,FALSE),0)+IFERROR(VLOOKUP(B251,English_Grammar!$A$10:$C$531,3,FALSE),0)+IFERROR(VLOOKUP(B251,Communicative_English!$A$10:$C$531,3,FALSE),0)+IFERROR(VLOOKUP(B251,GeographyEconomics!$A$10:$C$531,3,FALSE),0))/300,"Enter marks secured by the Student in the appeared tests in Subject sheets")</f>
        <v>0</v>
      </c>
    </row>
    <row r="252" spans="1:4" ht="21" customHeight="1" x14ac:dyDescent="0.25">
      <c r="A252" s="23">
        <v>250</v>
      </c>
      <c r="B252" s="27" t="str">
        <f>IF(Algebra!A259=0,"",Algebra!A259)</f>
        <v/>
      </c>
      <c r="C252" s="31" t="str">
        <f>IF(Algebra!B259=0,"Enter Student details in Subject Excel sheet",Algebra!B259)</f>
        <v>Enter Student details in Subject Excel sheet</v>
      </c>
      <c r="D252" s="32">
        <f>IFERROR((IFERROR(VLOOKUP(B252,Algebra!$A$10:$C$531,3,FALSE),0)+IFERROR(VLOOKUP(B252,Geometry!$A$10:$C$531,3,FALSE),0)+IFERROR(VLOOKUP(B252,Odia_Grammar!$A$10:$C$531,3,FALSE),0)+IFERROR(VLOOKUP(B252,'Sanskrit|Hindi Grammar'!$A$10:$C$531,3,FALSE),0)+IFERROR(VLOOKUP(B252,Life_Sc!$A$10:$C$531,3,FALSE),0)+IFERROR(VLOOKUP(B252,Physical_Sc!$A$10:$C$531,3,FALSE),0)+IFERROR(VLOOKUP(B252,History_Political_Sc.!$A$10:$C$531,3,FALSE),0)+IFERROR(VLOOKUP(B252,English_Grammar!$A$10:$C$531,3,FALSE),0)+IFERROR(VLOOKUP(B252,Communicative_English!$A$10:$C$531,3,FALSE),0)+IFERROR(VLOOKUP(B252,GeographyEconomics!$A$10:$C$531,3,FALSE),0))/300,"Enter marks secured by the Student in the appeared tests in Subject sheets")</f>
        <v>0</v>
      </c>
    </row>
    <row r="253" spans="1:4" ht="21" customHeight="1" x14ac:dyDescent="0.25">
      <c r="A253" s="23">
        <v>251</v>
      </c>
      <c r="B253" s="27" t="str">
        <f>IF(Algebra!A260=0,"",Algebra!A260)</f>
        <v/>
      </c>
      <c r="C253" s="31" t="str">
        <f>IF(Algebra!B260=0,"Enter Student details in Subject Excel sheet",Algebra!B260)</f>
        <v>Enter Student details in Subject Excel sheet</v>
      </c>
      <c r="D253" s="32">
        <f>IFERROR((IFERROR(VLOOKUP(B253,Algebra!$A$10:$C$531,3,FALSE),0)+IFERROR(VLOOKUP(B253,Geometry!$A$10:$C$531,3,FALSE),0)+IFERROR(VLOOKUP(B253,Odia_Grammar!$A$10:$C$531,3,FALSE),0)+IFERROR(VLOOKUP(B253,'Sanskrit|Hindi Grammar'!$A$10:$C$531,3,FALSE),0)+IFERROR(VLOOKUP(B253,Life_Sc!$A$10:$C$531,3,FALSE),0)+IFERROR(VLOOKUP(B253,Physical_Sc!$A$10:$C$531,3,FALSE),0)+IFERROR(VLOOKUP(B253,History_Political_Sc.!$A$10:$C$531,3,FALSE),0)+IFERROR(VLOOKUP(B253,English_Grammar!$A$10:$C$531,3,FALSE),0)+IFERROR(VLOOKUP(B253,Communicative_English!$A$10:$C$531,3,FALSE),0)+IFERROR(VLOOKUP(B253,GeographyEconomics!$A$10:$C$531,3,FALSE),0))/300,"Enter marks secured by the Student in the appeared tests in Subject sheets")</f>
        <v>0</v>
      </c>
    </row>
    <row r="254" spans="1:4" ht="21" customHeight="1" x14ac:dyDescent="0.25">
      <c r="A254" s="23">
        <v>252</v>
      </c>
      <c r="B254" s="27" t="str">
        <f>IF(Algebra!A261=0,"",Algebra!A261)</f>
        <v/>
      </c>
      <c r="C254" s="31" t="str">
        <f>IF(Algebra!B261=0,"Enter Student details in Subject Excel sheet",Algebra!B261)</f>
        <v>Enter Student details in Subject Excel sheet</v>
      </c>
      <c r="D254" s="32">
        <f>IFERROR((IFERROR(VLOOKUP(B254,Algebra!$A$10:$C$531,3,FALSE),0)+IFERROR(VLOOKUP(B254,Geometry!$A$10:$C$531,3,FALSE),0)+IFERROR(VLOOKUP(B254,Odia_Grammar!$A$10:$C$531,3,FALSE),0)+IFERROR(VLOOKUP(B254,'Sanskrit|Hindi Grammar'!$A$10:$C$531,3,FALSE),0)+IFERROR(VLOOKUP(B254,Life_Sc!$A$10:$C$531,3,FALSE),0)+IFERROR(VLOOKUP(B254,Physical_Sc!$A$10:$C$531,3,FALSE),0)+IFERROR(VLOOKUP(B254,History_Political_Sc.!$A$10:$C$531,3,FALSE),0)+IFERROR(VLOOKUP(B254,English_Grammar!$A$10:$C$531,3,FALSE),0)+IFERROR(VLOOKUP(B254,Communicative_English!$A$10:$C$531,3,FALSE),0)+IFERROR(VLOOKUP(B254,GeographyEconomics!$A$10:$C$531,3,FALSE),0))/300,"Enter marks secured by the Student in the appeared tests in Subject sheets")</f>
        <v>0</v>
      </c>
    </row>
    <row r="255" spans="1:4" ht="21" customHeight="1" x14ac:dyDescent="0.25">
      <c r="A255" s="23">
        <v>253</v>
      </c>
      <c r="B255" s="27" t="str">
        <f>IF(Algebra!A262=0,"",Algebra!A262)</f>
        <v/>
      </c>
      <c r="C255" s="31" t="str">
        <f>IF(Algebra!B262=0,"Enter Student details in Subject Excel sheet",Algebra!B262)</f>
        <v>Enter Student details in Subject Excel sheet</v>
      </c>
      <c r="D255" s="32">
        <f>IFERROR((IFERROR(VLOOKUP(B255,Algebra!$A$10:$C$531,3,FALSE),0)+IFERROR(VLOOKUP(B255,Geometry!$A$10:$C$531,3,FALSE),0)+IFERROR(VLOOKUP(B255,Odia_Grammar!$A$10:$C$531,3,FALSE),0)+IFERROR(VLOOKUP(B255,'Sanskrit|Hindi Grammar'!$A$10:$C$531,3,FALSE),0)+IFERROR(VLOOKUP(B255,Life_Sc!$A$10:$C$531,3,FALSE),0)+IFERROR(VLOOKUP(B255,Physical_Sc!$A$10:$C$531,3,FALSE),0)+IFERROR(VLOOKUP(B255,History_Political_Sc.!$A$10:$C$531,3,FALSE),0)+IFERROR(VLOOKUP(B255,English_Grammar!$A$10:$C$531,3,FALSE),0)+IFERROR(VLOOKUP(B255,Communicative_English!$A$10:$C$531,3,FALSE),0)+IFERROR(VLOOKUP(B255,GeographyEconomics!$A$10:$C$531,3,FALSE),0))/300,"Enter marks secured by the Student in the appeared tests in Subject sheets")</f>
        <v>0</v>
      </c>
    </row>
    <row r="256" spans="1:4" ht="21" customHeight="1" x14ac:dyDescent="0.25">
      <c r="A256" s="23">
        <v>254</v>
      </c>
      <c r="B256" s="27" t="str">
        <f>IF(Algebra!A263=0,"",Algebra!A263)</f>
        <v/>
      </c>
      <c r="C256" s="31" t="str">
        <f>IF(Algebra!B263=0,"Enter Student details in Subject Excel sheet",Algebra!B263)</f>
        <v>Enter Student details in Subject Excel sheet</v>
      </c>
      <c r="D256" s="32">
        <f>IFERROR((IFERROR(VLOOKUP(B256,Algebra!$A$10:$C$531,3,FALSE),0)+IFERROR(VLOOKUP(B256,Geometry!$A$10:$C$531,3,FALSE),0)+IFERROR(VLOOKUP(B256,Odia_Grammar!$A$10:$C$531,3,FALSE),0)+IFERROR(VLOOKUP(B256,'Sanskrit|Hindi Grammar'!$A$10:$C$531,3,FALSE),0)+IFERROR(VLOOKUP(B256,Life_Sc!$A$10:$C$531,3,FALSE),0)+IFERROR(VLOOKUP(B256,Physical_Sc!$A$10:$C$531,3,FALSE),0)+IFERROR(VLOOKUP(B256,History_Political_Sc.!$A$10:$C$531,3,FALSE),0)+IFERROR(VLOOKUP(B256,English_Grammar!$A$10:$C$531,3,FALSE),0)+IFERROR(VLOOKUP(B256,Communicative_English!$A$10:$C$531,3,FALSE),0)+IFERROR(VLOOKUP(B256,GeographyEconomics!$A$10:$C$531,3,FALSE),0))/300,"Enter marks secured by the Student in the appeared tests in Subject sheets")</f>
        <v>0</v>
      </c>
    </row>
    <row r="257" spans="1:4" ht="21" customHeight="1" x14ac:dyDescent="0.25">
      <c r="A257" s="23">
        <v>255</v>
      </c>
      <c r="B257" s="27" t="str">
        <f>IF(Algebra!A264=0,"",Algebra!A264)</f>
        <v/>
      </c>
      <c r="C257" s="31" t="str">
        <f>IF(Algebra!B264=0,"Enter Student details in Subject Excel sheet",Algebra!B264)</f>
        <v>Enter Student details in Subject Excel sheet</v>
      </c>
      <c r="D257" s="32">
        <f>IFERROR((IFERROR(VLOOKUP(B257,Algebra!$A$10:$C$531,3,FALSE),0)+IFERROR(VLOOKUP(B257,Geometry!$A$10:$C$531,3,FALSE),0)+IFERROR(VLOOKUP(B257,Odia_Grammar!$A$10:$C$531,3,FALSE),0)+IFERROR(VLOOKUP(B257,'Sanskrit|Hindi Grammar'!$A$10:$C$531,3,FALSE),0)+IFERROR(VLOOKUP(B257,Life_Sc!$A$10:$C$531,3,FALSE),0)+IFERROR(VLOOKUP(B257,Physical_Sc!$A$10:$C$531,3,FALSE),0)+IFERROR(VLOOKUP(B257,History_Political_Sc.!$A$10:$C$531,3,FALSE),0)+IFERROR(VLOOKUP(B257,English_Grammar!$A$10:$C$531,3,FALSE),0)+IFERROR(VLOOKUP(B257,Communicative_English!$A$10:$C$531,3,FALSE),0)+IFERROR(VLOOKUP(B257,GeographyEconomics!$A$10:$C$531,3,FALSE),0))/300,"Enter marks secured by the Student in the appeared tests in Subject sheets")</f>
        <v>0</v>
      </c>
    </row>
    <row r="258" spans="1:4" ht="21" customHeight="1" x14ac:dyDescent="0.25">
      <c r="A258" s="23">
        <v>256</v>
      </c>
      <c r="B258" s="27" t="str">
        <f>IF(Algebra!A265=0,"",Algebra!A265)</f>
        <v/>
      </c>
      <c r="C258" s="31" t="str">
        <f>IF(Algebra!B265=0,"Enter Student details in Subject Excel sheet",Algebra!B265)</f>
        <v>Enter Student details in Subject Excel sheet</v>
      </c>
      <c r="D258" s="32">
        <f>IFERROR((IFERROR(VLOOKUP(B258,Algebra!$A$10:$C$531,3,FALSE),0)+IFERROR(VLOOKUP(B258,Geometry!$A$10:$C$531,3,FALSE),0)+IFERROR(VLOOKUP(B258,Odia_Grammar!$A$10:$C$531,3,FALSE),0)+IFERROR(VLOOKUP(B258,'Sanskrit|Hindi Grammar'!$A$10:$C$531,3,FALSE),0)+IFERROR(VLOOKUP(B258,Life_Sc!$A$10:$C$531,3,FALSE),0)+IFERROR(VLOOKUP(B258,Physical_Sc!$A$10:$C$531,3,FALSE),0)+IFERROR(VLOOKUP(B258,History_Political_Sc.!$A$10:$C$531,3,FALSE),0)+IFERROR(VLOOKUP(B258,English_Grammar!$A$10:$C$531,3,FALSE),0)+IFERROR(VLOOKUP(B258,Communicative_English!$A$10:$C$531,3,FALSE),0)+IFERROR(VLOOKUP(B258,GeographyEconomics!$A$10:$C$531,3,FALSE),0))/300,"Enter marks secured by the Student in the appeared tests in Subject sheets")</f>
        <v>0</v>
      </c>
    </row>
    <row r="259" spans="1:4" ht="21" customHeight="1" x14ac:dyDescent="0.25">
      <c r="A259" s="23">
        <v>257</v>
      </c>
      <c r="B259" s="27" t="str">
        <f>IF(Algebra!A266=0,"",Algebra!A266)</f>
        <v/>
      </c>
      <c r="C259" s="31" t="str">
        <f>IF(Algebra!B266=0,"Enter Student details in Subject Excel sheet",Algebra!B266)</f>
        <v>Enter Student details in Subject Excel sheet</v>
      </c>
      <c r="D259" s="32">
        <f>IFERROR((IFERROR(VLOOKUP(B259,Algebra!$A$10:$C$531,3,FALSE),0)+IFERROR(VLOOKUP(B259,Geometry!$A$10:$C$531,3,FALSE),0)+IFERROR(VLOOKUP(B259,Odia_Grammar!$A$10:$C$531,3,FALSE),0)+IFERROR(VLOOKUP(B259,'Sanskrit|Hindi Grammar'!$A$10:$C$531,3,FALSE),0)+IFERROR(VLOOKUP(B259,Life_Sc!$A$10:$C$531,3,FALSE),0)+IFERROR(VLOOKUP(B259,Physical_Sc!$A$10:$C$531,3,FALSE),0)+IFERROR(VLOOKUP(B259,History_Political_Sc.!$A$10:$C$531,3,FALSE),0)+IFERROR(VLOOKUP(B259,English_Grammar!$A$10:$C$531,3,FALSE),0)+IFERROR(VLOOKUP(B259,Communicative_English!$A$10:$C$531,3,FALSE),0)+IFERROR(VLOOKUP(B259,GeographyEconomics!$A$10:$C$531,3,FALSE),0))/300,"Enter marks secured by the Student in the appeared tests in Subject sheets")</f>
        <v>0</v>
      </c>
    </row>
    <row r="260" spans="1:4" ht="21" customHeight="1" x14ac:dyDescent="0.25">
      <c r="A260" s="23">
        <v>258</v>
      </c>
      <c r="B260" s="27" t="str">
        <f>IF(Algebra!A267=0,"",Algebra!A267)</f>
        <v/>
      </c>
      <c r="C260" s="31" t="str">
        <f>IF(Algebra!B267=0,"Enter Student details in Subject Excel sheet",Algebra!B267)</f>
        <v>Enter Student details in Subject Excel sheet</v>
      </c>
      <c r="D260" s="32">
        <f>IFERROR((IFERROR(VLOOKUP(B260,Algebra!$A$10:$C$531,3,FALSE),0)+IFERROR(VLOOKUP(B260,Geometry!$A$10:$C$531,3,FALSE),0)+IFERROR(VLOOKUP(B260,Odia_Grammar!$A$10:$C$531,3,FALSE),0)+IFERROR(VLOOKUP(B260,'Sanskrit|Hindi Grammar'!$A$10:$C$531,3,FALSE),0)+IFERROR(VLOOKUP(B260,Life_Sc!$A$10:$C$531,3,FALSE),0)+IFERROR(VLOOKUP(B260,Physical_Sc!$A$10:$C$531,3,FALSE),0)+IFERROR(VLOOKUP(B260,History_Political_Sc.!$A$10:$C$531,3,FALSE),0)+IFERROR(VLOOKUP(B260,English_Grammar!$A$10:$C$531,3,FALSE),0)+IFERROR(VLOOKUP(B260,Communicative_English!$A$10:$C$531,3,FALSE),0)+IFERROR(VLOOKUP(B260,GeographyEconomics!$A$10:$C$531,3,FALSE),0))/300,"Enter marks secured by the Student in the appeared tests in Subject sheets")</f>
        <v>0</v>
      </c>
    </row>
    <row r="261" spans="1:4" ht="21" customHeight="1" x14ac:dyDescent="0.25">
      <c r="A261" s="23">
        <v>259</v>
      </c>
      <c r="B261" s="27" t="str">
        <f>IF(Algebra!A268=0,"",Algebra!A268)</f>
        <v/>
      </c>
      <c r="C261" s="31" t="str">
        <f>IF(Algebra!B268=0,"Enter Student details in Subject Excel sheet",Algebra!B268)</f>
        <v>Enter Student details in Subject Excel sheet</v>
      </c>
      <c r="D261" s="32">
        <f>IFERROR((IFERROR(VLOOKUP(B261,Algebra!$A$10:$C$531,3,FALSE),0)+IFERROR(VLOOKUP(B261,Geometry!$A$10:$C$531,3,FALSE),0)+IFERROR(VLOOKUP(B261,Odia_Grammar!$A$10:$C$531,3,FALSE),0)+IFERROR(VLOOKUP(B261,'Sanskrit|Hindi Grammar'!$A$10:$C$531,3,FALSE),0)+IFERROR(VLOOKUP(B261,Life_Sc!$A$10:$C$531,3,FALSE),0)+IFERROR(VLOOKUP(B261,Physical_Sc!$A$10:$C$531,3,FALSE),0)+IFERROR(VLOOKUP(B261,History_Political_Sc.!$A$10:$C$531,3,FALSE),0)+IFERROR(VLOOKUP(B261,English_Grammar!$A$10:$C$531,3,FALSE),0)+IFERROR(VLOOKUP(B261,Communicative_English!$A$10:$C$531,3,FALSE),0)+IFERROR(VLOOKUP(B261,GeographyEconomics!$A$10:$C$531,3,FALSE),0))/300,"Enter marks secured by the Student in the appeared tests in Subject sheets")</f>
        <v>0</v>
      </c>
    </row>
    <row r="262" spans="1:4" ht="21" customHeight="1" x14ac:dyDescent="0.25">
      <c r="A262" s="23">
        <v>260</v>
      </c>
      <c r="B262" s="27" t="str">
        <f>IF(Algebra!A269=0,"",Algebra!A269)</f>
        <v/>
      </c>
      <c r="C262" s="31" t="str">
        <f>IF(Algebra!B269=0,"Enter Student details in Subject Excel sheet",Algebra!B269)</f>
        <v>Enter Student details in Subject Excel sheet</v>
      </c>
      <c r="D262" s="32">
        <f>IFERROR((IFERROR(VLOOKUP(B262,Algebra!$A$10:$C$531,3,FALSE),0)+IFERROR(VLOOKUP(B262,Geometry!$A$10:$C$531,3,FALSE),0)+IFERROR(VLOOKUP(B262,Odia_Grammar!$A$10:$C$531,3,FALSE),0)+IFERROR(VLOOKUP(B262,'Sanskrit|Hindi Grammar'!$A$10:$C$531,3,FALSE),0)+IFERROR(VLOOKUP(B262,Life_Sc!$A$10:$C$531,3,FALSE),0)+IFERROR(VLOOKUP(B262,Physical_Sc!$A$10:$C$531,3,FALSE),0)+IFERROR(VLOOKUP(B262,History_Political_Sc.!$A$10:$C$531,3,FALSE),0)+IFERROR(VLOOKUP(B262,English_Grammar!$A$10:$C$531,3,FALSE),0)+IFERROR(VLOOKUP(B262,Communicative_English!$A$10:$C$531,3,FALSE),0)+IFERROR(VLOOKUP(B262,GeographyEconomics!$A$10:$C$531,3,FALSE),0))/300,"Enter marks secured by the Student in the appeared tests in Subject sheets")</f>
        <v>0</v>
      </c>
    </row>
    <row r="263" spans="1:4" ht="21" customHeight="1" x14ac:dyDescent="0.25">
      <c r="A263" s="23">
        <v>261</v>
      </c>
      <c r="B263" s="27" t="str">
        <f>IF(Algebra!A270=0,"",Algebra!A270)</f>
        <v/>
      </c>
      <c r="C263" s="31" t="str">
        <f>IF(Algebra!B270=0,"Enter Student details in Subject Excel sheet",Algebra!B270)</f>
        <v>Enter Student details in Subject Excel sheet</v>
      </c>
      <c r="D263" s="32">
        <f>IFERROR((IFERROR(VLOOKUP(B263,Algebra!$A$10:$C$531,3,FALSE),0)+IFERROR(VLOOKUP(B263,Geometry!$A$10:$C$531,3,FALSE),0)+IFERROR(VLOOKUP(B263,Odia_Grammar!$A$10:$C$531,3,FALSE),0)+IFERROR(VLOOKUP(B263,'Sanskrit|Hindi Grammar'!$A$10:$C$531,3,FALSE),0)+IFERROR(VLOOKUP(B263,Life_Sc!$A$10:$C$531,3,FALSE),0)+IFERROR(VLOOKUP(B263,Physical_Sc!$A$10:$C$531,3,FALSE),0)+IFERROR(VLOOKUP(B263,History_Political_Sc.!$A$10:$C$531,3,FALSE),0)+IFERROR(VLOOKUP(B263,English_Grammar!$A$10:$C$531,3,FALSE),0)+IFERROR(VLOOKUP(B263,Communicative_English!$A$10:$C$531,3,FALSE),0)+IFERROR(VLOOKUP(B263,GeographyEconomics!$A$10:$C$531,3,FALSE),0))/300,"Enter marks secured by the Student in the appeared tests in Subject sheets")</f>
        <v>0</v>
      </c>
    </row>
    <row r="264" spans="1:4" ht="21" customHeight="1" x14ac:dyDescent="0.25">
      <c r="A264" s="23">
        <v>262</v>
      </c>
      <c r="B264" s="27" t="str">
        <f>IF(Algebra!A271=0,"",Algebra!A271)</f>
        <v/>
      </c>
      <c r="C264" s="31" t="str">
        <f>IF(Algebra!B271=0,"Enter Student details in Subject Excel sheet",Algebra!B271)</f>
        <v>Enter Student details in Subject Excel sheet</v>
      </c>
      <c r="D264" s="32">
        <f>IFERROR((IFERROR(VLOOKUP(B264,Algebra!$A$10:$C$531,3,FALSE),0)+IFERROR(VLOOKUP(B264,Geometry!$A$10:$C$531,3,FALSE),0)+IFERROR(VLOOKUP(B264,Odia_Grammar!$A$10:$C$531,3,FALSE),0)+IFERROR(VLOOKUP(B264,'Sanskrit|Hindi Grammar'!$A$10:$C$531,3,FALSE),0)+IFERROR(VLOOKUP(B264,Life_Sc!$A$10:$C$531,3,FALSE),0)+IFERROR(VLOOKUP(B264,Physical_Sc!$A$10:$C$531,3,FALSE),0)+IFERROR(VLOOKUP(B264,History_Political_Sc.!$A$10:$C$531,3,FALSE),0)+IFERROR(VLOOKUP(B264,English_Grammar!$A$10:$C$531,3,FALSE),0)+IFERROR(VLOOKUP(B264,Communicative_English!$A$10:$C$531,3,FALSE),0)+IFERROR(VLOOKUP(B264,GeographyEconomics!$A$10:$C$531,3,FALSE),0))/300,"Enter marks secured by the Student in the appeared tests in Subject sheets")</f>
        <v>0</v>
      </c>
    </row>
    <row r="265" spans="1:4" ht="21" customHeight="1" x14ac:dyDescent="0.25">
      <c r="A265" s="23">
        <v>263</v>
      </c>
      <c r="B265" s="27" t="str">
        <f>IF(Algebra!A272=0,"",Algebra!A272)</f>
        <v/>
      </c>
      <c r="C265" s="31" t="str">
        <f>IF(Algebra!B272=0,"Enter Student details in Subject Excel sheet",Algebra!B272)</f>
        <v>Enter Student details in Subject Excel sheet</v>
      </c>
      <c r="D265" s="32">
        <f>IFERROR((IFERROR(VLOOKUP(B265,Algebra!$A$10:$C$531,3,FALSE),0)+IFERROR(VLOOKUP(B265,Geometry!$A$10:$C$531,3,FALSE),0)+IFERROR(VLOOKUP(B265,Odia_Grammar!$A$10:$C$531,3,FALSE),0)+IFERROR(VLOOKUP(B265,'Sanskrit|Hindi Grammar'!$A$10:$C$531,3,FALSE),0)+IFERROR(VLOOKUP(B265,Life_Sc!$A$10:$C$531,3,FALSE),0)+IFERROR(VLOOKUP(B265,Physical_Sc!$A$10:$C$531,3,FALSE),0)+IFERROR(VLOOKUP(B265,History_Political_Sc.!$A$10:$C$531,3,FALSE),0)+IFERROR(VLOOKUP(B265,English_Grammar!$A$10:$C$531,3,FALSE),0)+IFERROR(VLOOKUP(B265,Communicative_English!$A$10:$C$531,3,FALSE),0)+IFERROR(VLOOKUP(B265,GeographyEconomics!$A$10:$C$531,3,FALSE),0))/300,"Enter marks secured by the Student in the appeared tests in Subject sheets")</f>
        <v>0</v>
      </c>
    </row>
    <row r="266" spans="1:4" ht="21" customHeight="1" x14ac:dyDescent="0.25">
      <c r="A266" s="23">
        <v>264</v>
      </c>
      <c r="B266" s="27" t="str">
        <f>IF(Algebra!A273=0,"",Algebra!A273)</f>
        <v/>
      </c>
      <c r="C266" s="31" t="str">
        <f>IF(Algebra!B273=0,"Enter Student details in Subject Excel sheet",Algebra!B273)</f>
        <v>Enter Student details in Subject Excel sheet</v>
      </c>
      <c r="D266" s="32">
        <f>IFERROR((IFERROR(VLOOKUP(B266,Algebra!$A$10:$C$531,3,FALSE),0)+IFERROR(VLOOKUP(B266,Geometry!$A$10:$C$531,3,FALSE),0)+IFERROR(VLOOKUP(B266,Odia_Grammar!$A$10:$C$531,3,FALSE),0)+IFERROR(VLOOKUP(B266,'Sanskrit|Hindi Grammar'!$A$10:$C$531,3,FALSE),0)+IFERROR(VLOOKUP(B266,Life_Sc!$A$10:$C$531,3,FALSE),0)+IFERROR(VLOOKUP(B266,Physical_Sc!$A$10:$C$531,3,FALSE),0)+IFERROR(VLOOKUP(B266,History_Political_Sc.!$A$10:$C$531,3,FALSE),0)+IFERROR(VLOOKUP(B266,English_Grammar!$A$10:$C$531,3,FALSE),0)+IFERROR(VLOOKUP(B266,Communicative_English!$A$10:$C$531,3,FALSE),0)+IFERROR(VLOOKUP(B266,GeographyEconomics!$A$10:$C$531,3,FALSE),0))/300,"Enter marks secured by the Student in the appeared tests in Subject sheets")</f>
        <v>0</v>
      </c>
    </row>
    <row r="267" spans="1:4" ht="21" customHeight="1" x14ac:dyDescent="0.25">
      <c r="A267" s="23">
        <v>265</v>
      </c>
      <c r="B267" s="27" t="str">
        <f>IF(Algebra!A274=0,"",Algebra!A274)</f>
        <v/>
      </c>
      <c r="C267" s="31" t="str">
        <f>IF(Algebra!B274=0,"Enter Student details in Subject Excel sheet",Algebra!B274)</f>
        <v>Enter Student details in Subject Excel sheet</v>
      </c>
      <c r="D267" s="32">
        <f>IFERROR((IFERROR(VLOOKUP(B267,Algebra!$A$10:$C$531,3,FALSE),0)+IFERROR(VLOOKUP(B267,Geometry!$A$10:$C$531,3,FALSE),0)+IFERROR(VLOOKUP(B267,Odia_Grammar!$A$10:$C$531,3,FALSE),0)+IFERROR(VLOOKUP(B267,'Sanskrit|Hindi Grammar'!$A$10:$C$531,3,FALSE),0)+IFERROR(VLOOKUP(B267,Life_Sc!$A$10:$C$531,3,FALSE),0)+IFERROR(VLOOKUP(B267,Physical_Sc!$A$10:$C$531,3,FALSE),0)+IFERROR(VLOOKUP(B267,History_Political_Sc.!$A$10:$C$531,3,FALSE),0)+IFERROR(VLOOKUP(B267,English_Grammar!$A$10:$C$531,3,FALSE),0)+IFERROR(VLOOKUP(B267,Communicative_English!$A$10:$C$531,3,FALSE),0)+IFERROR(VLOOKUP(B267,GeographyEconomics!$A$10:$C$531,3,FALSE),0))/300,"Enter marks secured by the Student in the appeared tests in Subject sheets")</f>
        <v>0</v>
      </c>
    </row>
    <row r="268" spans="1:4" ht="21" customHeight="1" x14ac:dyDescent="0.25">
      <c r="A268" s="23">
        <v>266</v>
      </c>
      <c r="B268" s="27" t="str">
        <f>IF(Algebra!A275=0,"",Algebra!A275)</f>
        <v/>
      </c>
      <c r="C268" s="31" t="str">
        <f>IF(Algebra!B275=0,"Enter Student details in Subject Excel sheet",Algebra!B275)</f>
        <v>Enter Student details in Subject Excel sheet</v>
      </c>
      <c r="D268" s="32">
        <f>IFERROR((IFERROR(VLOOKUP(B268,Algebra!$A$10:$C$531,3,FALSE),0)+IFERROR(VLOOKUP(B268,Geometry!$A$10:$C$531,3,FALSE),0)+IFERROR(VLOOKUP(B268,Odia_Grammar!$A$10:$C$531,3,FALSE),0)+IFERROR(VLOOKUP(B268,'Sanskrit|Hindi Grammar'!$A$10:$C$531,3,FALSE),0)+IFERROR(VLOOKUP(B268,Life_Sc!$A$10:$C$531,3,FALSE),0)+IFERROR(VLOOKUP(B268,Physical_Sc!$A$10:$C$531,3,FALSE),0)+IFERROR(VLOOKUP(B268,History_Political_Sc.!$A$10:$C$531,3,FALSE),0)+IFERROR(VLOOKUP(B268,English_Grammar!$A$10:$C$531,3,FALSE),0)+IFERROR(VLOOKUP(B268,Communicative_English!$A$10:$C$531,3,FALSE),0)+IFERROR(VLOOKUP(B268,GeographyEconomics!$A$10:$C$531,3,FALSE),0))/300,"Enter marks secured by the Student in the appeared tests in Subject sheets")</f>
        <v>0</v>
      </c>
    </row>
    <row r="269" spans="1:4" ht="21" customHeight="1" x14ac:dyDescent="0.25">
      <c r="A269" s="23">
        <v>267</v>
      </c>
      <c r="B269" s="27" t="str">
        <f>IF(Algebra!A276=0,"",Algebra!A276)</f>
        <v/>
      </c>
      <c r="C269" s="31" t="str">
        <f>IF(Algebra!B276=0,"Enter Student details in Subject Excel sheet",Algebra!B276)</f>
        <v>Enter Student details in Subject Excel sheet</v>
      </c>
      <c r="D269" s="32">
        <f>IFERROR((IFERROR(VLOOKUP(B269,Algebra!$A$10:$C$531,3,FALSE),0)+IFERROR(VLOOKUP(B269,Geometry!$A$10:$C$531,3,FALSE),0)+IFERROR(VLOOKUP(B269,Odia_Grammar!$A$10:$C$531,3,FALSE),0)+IFERROR(VLOOKUP(B269,'Sanskrit|Hindi Grammar'!$A$10:$C$531,3,FALSE),0)+IFERROR(VLOOKUP(B269,Life_Sc!$A$10:$C$531,3,FALSE),0)+IFERROR(VLOOKUP(B269,Physical_Sc!$A$10:$C$531,3,FALSE),0)+IFERROR(VLOOKUP(B269,History_Political_Sc.!$A$10:$C$531,3,FALSE),0)+IFERROR(VLOOKUP(B269,English_Grammar!$A$10:$C$531,3,FALSE),0)+IFERROR(VLOOKUP(B269,Communicative_English!$A$10:$C$531,3,FALSE),0)+IFERROR(VLOOKUP(B269,GeographyEconomics!$A$10:$C$531,3,FALSE),0))/300,"Enter marks secured by the Student in the appeared tests in Subject sheets")</f>
        <v>0</v>
      </c>
    </row>
    <row r="270" spans="1:4" ht="21" customHeight="1" x14ac:dyDescent="0.25">
      <c r="A270" s="23">
        <v>268</v>
      </c>
      <c r="B270" s="27" t="str">
        <f>IF(Algebra!A277=0,"",Algebra!A277)</f>
        <v/>
      </c>
      <c r="C270" s="31" t="str">
        <f>IF(Algebra!B277=0,"Enter Student details in Subject Excel sheet",Algebra!B277)</f>
        <v>Enter Student details in Subject Excel sheet</v>
      </c>
      <c r="D270" s="32">
        <f>IFERROR((IFERROR(VLOOKUP(B270,Algebra!$A$10:$C$531,3,FALSE),0)+IFERROR(VLOOKUP(B270,Geometry!$A$10:$C$531,3,FALSE),0)+IFERROR(VLOOKUP(B270,Odia_Grammar!$A$10:$C$531,3,FALSE),0)+IFERROR(VLOOKUP(B270,'Sanskrit|Hindi Grammar'!$A$10:$C$531,3,FALSE),0)+IFERROR(VLOOKUP(B270,Life_Sc!$A$10:$C$531,3,FALSE),0)+IFERROR(VLOOKUP(B270,Physical_Sc!$A$10:$C$531,3,FALSE),0)+IFERROR(VLOOKUP(B270,History_Political_Sc.!$A$10:$C$531,3,FALSE),0)+IFERROR(VLOOKUP(B270,English_Grammar!$A$10:$C$531,3,FALSE),0)+IFERROR(VLOOKUP(B270,Communicative_English!$A$10:$C$531,3,FALSE),0)+IFERROR(VLOOKUP(B270,GeographyEconomics!$A$10:$C$531,3,FALSE),0))/300,"Enter marks secured by the Student in the appeared tests in Subject sheets")</f>
        <v>0</v>
      </c>
    </row>
    <row r="271" spans="1:4" ht="21" customHeight="1" x14ac:dyDescent="0.25">
      <c r="A271" s="23">
        <v>269</v>
      </c>
      <c r="B271" s="27" t="str">
        <f>IF(Algebra!A278=0,"",Algebra!A278)</f>
        <v/>
      </c>
      <c r="C271" s="31" t="str">
        <f>IF(Algebra!B278=0,"Enter Student details in Subject Excel sheet",Algebra!B278)</f>
        <v>Enter Student details in Subject Excel sheet</v>
      </c>
      <c r="D271" s="32">
        <f>IFERROR((IFERROR(VLOOKUP(B271,Algebra!$A$10:$C$531,3,FALSE),0)+IFERROR(VLOOKUP(B271,Geometry!$A$10:$C$531,3,FALSE),0)+IFERROR(VLOOKUP(B271,Odia_Grammar!$A$10:$C$531,3,FALSE),0)+IFERROR(VLOOKUP(B271,'Sanskrit|Hindi Grammar'!$A$10:$C$531,3,FALSE),0)+IFERROR(VLOOKUP(B271,Life_Sc!$A$10:$C$531,3,FALSE),0)+IFERROR(VLOOKUP(B271,Physical_Sc!$A$10:$C$531,3,FALSE),0)+IFERROR(VLOOKUP(B271,History_Political_Sc.!$A$10:$C$531,3,FALSE),0)+IFERROR(VLOOKUP(B271,English_Grammar!$A$10:$C$531,3,FALSE),0)+IFERROR(VLOOKUP(B271,Communicative_English!$A$10:$C$531,3,FALSE),0)+IFERROR(VLOOKUP(B271,GeographyEconomics!$A$10:$C$531,3,FALSE),0))/300,"Enter marks secured by the Student in the appeared tests in Subject sheets")</f>
        <v>0</v>
      </c>
    </row>
    <row r="272" spans="1:4" ht="21" customHeight="1" x14ac:dyDescent="0.25">
      <c r="A272" s="23">
        <v>270</v>
      </c>
      <c r="B272" s="27" t="str">
        <f>IF(Algebra!A279=0,"",Algebra!A279)</f>
        <v/>
      </c>
      <c r="C272" s="31" t="str">
        <f>IF(Algebra!B279=0,"Enter Student details in Subject Excel sheet",Algebra!B279)</f>
        <v>Enter Student details in Subject Excel sheet</v>
      </c>
      <c r="D272" s="32">
        <f>IFERROR((IFERROR(VLOOKUP(B272,Algebra!$A$10:$C$531,3,FALSE),0)+IFERROR(VLOOKUP(B272,Geometry!$A$10:$C$531,3,FALSE),0)+IFERROR(VLOOKUP(B272,Odia_Grammar!$A$10:$C$531,3,FALSE),0)+IFERROR(VLOOKUP(B272,'Sanskrit|Hindi Grammar'!$A$10:$C$531,3,FALSE),0)+IFERROR(VLOOKUP(B272,Life_Sc!$A$10:$C$531,3,FALSE),0)+IFERROR(VLOOKUP(B272,Physical_Sc!$A$10:$C$531,3,FALSE),0)+IFERROR(VLOOKUP(B272,History_Political_Sc.!$A$10:$C$531,3,FALSE),0)+IFERROR(VLOOKUP(B272,English_Grammar!$A$10:$C$531,3,FALSE),0)+IFERROR(VLOOKUP(B272,Communicative_English!$A$10:$C$531,3,FALSE),0)+IFERROR(VLOOKUP(B272,GeographyEconomics!$A$10:$C$531,3,FALSE),0))/300,"Enter marks secured by the Student in the appeared tests in Subject sheets")</f>
        <v>0</v>
      </c>
    </row>
    <row r="273" spans="1:4" ht="21" customHeight="1" x14ac:dyDescent="0.25">
      <c r="A273" s="23">
        <v>271</v>
      </c>
      <c r="B273" s="27" t="str">
        <f>IF(Algebra!A280=0,"",Algebra!A280)</f>
        <v/>
      </c>
      <c r="C273" s="31" t="str">
        <f>IF(Algebra!B280=0,"Enter Student details in Subject Excel sheet",Algebra!B280)</f>
        <v>Enter Student details in Subject Excel sheet</v>
      </c>
      <c r="D273" s="32">
        <f>IFERROR((IFERROR(VLOOKUP(B273,Algebra!$A$10:$C$531,3,FALSE),0)+IFERROR(VLOOKUP(B273,Geometry!$A$10:$C$531,3,FALSE),0)+IFERROR(VLOOKUP(B273,Odia_Grammar!$A$10:$C$531,3,FALSE),0)+IFERROR(VLOOKUP(B273,'Sanskrit|Hindi Grammar'!$A$10:$C$531,3,FALSE),0)+IFERROR(VLOOKUP(B273,Life_Sc!$A$10:$C$531,3,FALSE),0)+IFERROR(VLOOKUP(B273,Physical_Sc!$A$10:$C$531,3,FALSE),0)+IFERROR(VLOOKUP(B273,History_Political_Sc.!$A$10:$C$531,3,FALSE),0)+IFERROR(VLOOKUP(B273,English_Grammar!$A$10:$C$531,3,FALSE),0)+IFERROR(VLOOKUP(B273,Communicative_English!$A$10:$C$531,3,FALSE),0)+IFERROR(VLOOKUP(B273,GeographyEconomics!$A$10:$C$531,3,FALSE),0))/300,"Enter marks secured by the Student in the appeared tests in Subject sheets")</f>
        <v>0</v>
      </c>
    </row>
    <row r="274" spans="1:4" ht="21" customHeight="1" x14ac:dyDescent="0.25">
      <c r="A274" s="23">
        <v>272</v>
      </c>
      <c r="B274" s="27" t="str">
        <f>IF(Algebra!A281=0,"",Algebra!A281)</f>
        <v/>
      </c>
      <c r="C274" s="31" t="str">
        <f>IF(Algebra!B281=0,"Enter Student details in Subject Excel sheet",Algebra!B281)</f>
        <v>Enter Student details in Subject Excel sheet</v>
      </c>
      <c r="D274" s="32">
        <f>IFERROR((IFERROR(VLOOKUP(B274,Algebra!$A$10:$C$531,3,FALSE),0)+IFERROR(VLOOKUP(B274,Geometry!$A$10:$C$531,3,FALSE),0)+IFERROR(VLOOKUP(B274,Odia_Grammar!$A$10:$C$531,3,FALSE),0)+IFERROR(VLOOKUP(B274,'Sanskrit|Hindi Grammar'!$A$10:$C$531,3,FALSE),0)+IFERROR(VLOOKUP(B274,Life_Sc!$A$10:$C$531,3,FALSE),0)+IFERROR(VLOOKUP(B274,Physical_Sc!$A$10:$C$531,3,FALSE),0)+IFERROR(VLOOKUP(B274,History_Political_Sc.!$A$10:$C$531,3,FALSE),0)+IFERROR(VLOOKUP(B274,English_Grammar!$A$10:$C$531,3,FALSE),0)+IFERROR(VLOOKUP(B274,Communicative_English!$A$10:$C$531,3,FALSE),0)+IFERROR(VLOOKUP(B274,GeographyEconomics!$A$10:$C$531,3,FALSE),0))/300,"Enter marks secured by the Student in the appeared tests in Subject sheets")</f>
        <v>0</v>
      </c>
    </row>
    <row r="275" spans="1:4" ht="21" customHeight="1" x14ac:dyDescent="0.25">
      <c r="A275" s="23">
        <v>273</v>
      </c>
      <c r="B275" s="27" t="str">
        <f>IF(Algebra!A282=0,"",Algebra!A282)</f>
        <v/>
      </c>
      <c r="C275" s="31" t="str">
        <f>IF(Algebra!B282=0,"Enter Student details in Subject Excel sheet",Algebra!B282)</f>
        <v>Enter Student details in Subject Excel sheet</v>
      </c>
      <c r="D275" s="32">
        <f>IFERROR((IFERROR(VLOOKUP(B275,Algebra!$A$10:$C$531,3,FALSE),0)+IFERROR(VLOOKUP(B275,Geometry!$A$10:$C$531,3,FALSE),0)+IFERROR(VLOOKUP(B275,Odia_Grammar!$A$10:$C$531,3,FALSE),0)+IFERROR(VLOOKUP(B275,'Sanskrit|Hindi Grammar'!$A$10:$C$531,3,FALSE),0)+IFERROR(VLOOKUP(B275,Life_Sc!$A$10:$C$531,3,FALSE),0)+IFERROR(VLOOKUP(B275,Physical_Sc!$A$10:$C$531,3,FALSE),0)+IFERROR(VLOOKUP(B275,History_Political_Sc.!$A$10:$C$531,3,FALSE),0)+IFERROR(VLOOKUP(B275,English_Grammar!$A$10:$C$531,3,FALSE),0)+IFERROR(VLOOKUP(B275,Communicative_English!$A$10:$C$531,3,FALSE),0)+IFERROR(VLOOKUP(B275,GeographyEconomics!$A$10:$C$531,3,FALSE),0))/300,"Enter marks secured by the Student in the appeared tests in Subject sheets")</f>
        <v>0</v>
      </c>
    </row>
    <row r="276" spans="1:4" ht="21" customHeight="1" x14ac:dyDescent="0.25">
      <c r="A276" s="23">
        <v>274</v>
      </c>
      <c r="B276" s="27" t="str">
        <f>IF(Algebra!A283=0,"",Algebra!A283)</f>
        <v/>
      </c>
      <c r="C276" s="31" t="str">
        <f>IF(Algebra!B283=0,"Enter Student details in Subject Excel sheet",Algebra!B283)</f>
        <v>Enter Student details in Subject Excel sheet</v>
      </c>
      <c r="D276" s="32">
        <f>IFERROR((IFERROR(VLOOKUP(B276,Algebra!$A$10:$C$531,3,FALSE),0)+IFERROR(VLOOKUP(B276,Geometry!$A$10:$C$531,3,FALSE),0)+IFERROR(VLOOKUP(B276,Odia_Grammar!$A$10:$C$531,3,FALSE),0)+IFERROR(VLOOKUP(B276,'Sanskrit|Hindi Grammar'!$A$10:$C$531,3,FALSE),0)+IFERROR(VLOOKUP(B276,Life_Sc!$A$10:$C$531,3,FALSE),0)+IFERROR(VLOOKUP(B276,Physical_Sc!$A$10:$C$531,3,FALSE),0)+IFERROR(VLOOKUP(B276,History_Political_Sc.!$A$10:$C$531,3,FALSE),0)+IFERROR(VLOOKUP(B276,English_Grammar!$A$10:$C$531,3,FALSE),0)+IFERROR(VLOOKUP(B276,Communicative_English!$A$10:$C$531,3,FALSE),0)+IFERROR(VLOOKUP(B276,GeographyEconomics!$A$10:$C$531,3,FALSE),0))/300,"Enter marks secured by the Student in the appeared tests in Subject sheets")</f>
        <v>0</v>
      </c>
    </row>
    <row r="277" spans="1:4" ht="21" customHeight="1" x14ac:dyDescent="0.25">
      <c r="A277" s="23">
        <v>275</v>
      </c>
      <c r="B277" s="27" t="str">
        <f>IF(Algebra!A284=0,"",Algebra!A284)</f>
        <v/>
      </c>
      <c r="C277" s="31" t="str">
        <f>IF(Algebra!B284=0,"Enter Student details in Subject Excel sheet",Algebra!B284)</f>
        <v>Enter Student details in Subject Excel sheet</v>
      </c>
      <c r="D277" s="32">
        <f>IFERROR((IFERROR(VLOOKUP(B277,Algebra!$A$10:$C$531,3,FALSE),0)+IFERROR(VLOOKUP(B277,Geometry!$A$10:$C$531,3,FALSE),0)+IFERROR(VLOOKUP(B277,Odia_Grammar!$A$10:$C$531,3,FALSE),0)+IFERROR(VLOOKUP(B277,'Sanskrit|Hindi Grammar'!$A$10:$C$531,3,FALSE),0)+IFERROR(VLOOKUP(B277,Life_Sc!$A$10:$C$531,3,FALSE),0)+IFERROR(VLOOKUP(B277,Physical_Sc!$A$10:$C$531,3,FALSE),0)+IFERROR(VLOOKUP(B277,History_Political_Sc.!$A$10:$C$531,3,FALSE),0)+IFERROR(VLOOKUP(B277,English_Grammar!$A$10:$C$531,3,FALSE),0)+IFERROR(VLOOKUP(B277,Communicative_English!$A$10:$C$531,3,FALSE),0)+IFERROR(VLOOKUP(B277,GeographyEconomics!$A$10:$C$531,3,FALSE),0))/300,"Enter marks secured by the Student in the appeared tests in Subject sheets")</f>
        <v>0</v>
      </c>
    </row>
    <row r="278" spans="1:4" ht="21" customHeight="1" x14ac:dyDescent="0.25">
      <c r="A278" s="23">
        <v>276</v>
      </c>
      <c r="B278" s="27" t="str">
        <f>IF(Algebra!A285=0,"",Algebra!A285)</f>
        <v/>
      </c>
      <c r="C278" s="31" t="str">
        <f>IF(Algebra!B285=0,"Enter Student details in Subject Excel sheet",Algebra!B285)</f>
        <v>Enter Student details in Subject Excel sheet</v>
      </c>
      <c r="D278" s="32">
        <f>IFERROR((IFERROR(VLOOKUP(B278,Algebra!$A$10:$C$531,3,FALSE),0)+IFERROR(VLOOKUP(B278,Geometry!$A$10:$C$531,3,FALSE),0)+IFERROR(VLOOKUP(B278,Odia_Grammar!$A$10:$C$531,3,FALSE),0)+IFERROR(VLOOKUP(B278,'Sanskrit|Hindi Grammar'!$A$10:$C$531,3,FALSE),0)+IFERROR(VLOOKUP(B278,Life_Sc!$A$10:$C$531,3,FALSE),0)+IFERROR(VLOOKUP(B278,Physical_Sc!$A$10:$C$531,3,FALSE),0)+IFERROR(VLOOKUP(B278,History_Political_Sc.!$A$10:$C$531,3,FALSE),0)+IFERROR(VLOOKUP(B278,English_Grammar!$A$10:$C$531,3,FALSE),0)+IFERROR(VLOOKUP(B278,Communicative_English!$A$10:$C$531,3,FALSE),0)+IFERROR(VLOOKUP(B278,GeographyEconomics!$A$10:$C$531,3,FALSE),0))/300,"Enter marks secured by the Student in the appeared tests in Subject sheets")</f>
        <v>0</v>
      </c>
    </row>
    <row r="279" spans="1:4" ht="21" customHeight="1" x14ac:dyDescent="0.25">
      <c r="A279" s="23">
        <v>277</v>
      </c>
      <c r="B279" s="27" t="str">
        <f>IF(Algebra!A286=0,"",Algebra!A286)</f>
        <v/>
      </c>
      <c r="C279" s="31" t="str">
        <f>IF(Algebra!B286=0,"Enter Student details in Subject Excel sheet",Algebra!B286)</f>
        <v>Enter Student details in Subject Excel sheet</v>
      </c>
      <c r="D279" s="32">
        <f>IFERROR((IFERROR(VLOOKUP(B279,Algebra!$A$10:$C$531,3,FALSE),0)+IFERROR(VLOOKUP(B279,Geometry!$A$10:$C$531,3,FALSE),0)+IFERROR(VLOOKUP(B279,Odia_Grammar!$A$10:$C$531,3,FALSE),0)+IFERROR(VLOOKUP(B279,'Sanskrit|Hindi Grammar'!$A$10:$C$531,3,FALSE),0)+IFERROR(VLOOKUP(B279,Life_Sc!$A$10:$C$531,3,FALSE),0)+IFERROR(VLOOKUP(B279,Physical_Sc!$A$10:$C$531,3,FALSE),0)+IFERROR(VLOOKUP(B279,History_Political_Sc.!$A$10:$C$531,3,FALSE),0)+IFERROR(VLOOKUP(B279,English_Grammar!$A$10:$C$531,3,FALSE),0)+IFERROR(VLOOKUP(B279,Communicative_English!$A$10:$C$531,3,FALSE),0)+IFERROR(VLOOKUP(B279,GeographyEconomics!$A$10:$C$531,3,FALSE),0))/300,"Enter marks secured by the Student in the appeared tests in Subject sheets")</f>
        <v>0</v>
      </c>
    </row>
    <row r="280" spans="1:4" ht="21" customHeight="1" x14ac:dyDescent="0.25">
      <c r="A280" s="23">
        <v>278</v>
      </c>
      <c r="B280" s="27" t="str">
        <f>IF(Algebra!A287=0,"",Algebra!A287)</f>
        <v/>
      </c>
      <c r="C280" s="31" t="str">
        <f>IF(Algebra!B287=0,"Enter Student details in Subject Excel sheet",Algebra!B287)</f>
        <v>Enter Student details in Subject Excel sheet</v>
      </c>
      <c r="D280" s="32">
        <f>IFERROR((IFERROR(VLOOKUP(B280,Algebra!$A$10:$C$531,3,FALSE),0)+IFERROR(VLOOKUP(B280,Geometry!$A$10:$C$531,3,FALSE),0)+IFERROR(VLOOKUP(B280,Odia_Grammar!$A$10:$C$531,3,FALSE),0)+IFERROR(VLOOKUP(B280,'Sanskrit|Hindi Grammar'!$A$10:$C$531,3,FALSE),0)+IFERROR(VLOOKUP(B280,Life_Sc!$A$10:$C$531,3,FALSE),0)+IFERROR(VLOOKUP(B280,Physical_Sc!$A$10:$C$531,3,FALSE),0)+IFERROR(VLOOKUP(B280,History_Political_Sc.!$A$10:$C$531,3,FALSE),0)+IFERROR(VLOOKUP(B280,English_Grammar!$A$10:$C$531,3,FALSE),0)+IFERROR(VLOOKUP(B280,Communicative_English!$A$10:$C$531,3,FALSE),0)+IFERROR(VLOOKUP(B280,GeographyEconomics!$A$10:$C$531,3,FALSE),0))/300,"Enter marks secured by the Student in the appeared tests in Subject sheets")</f>
        <v>0</v>
      </c>
    </row>
    <row r="281" spans="1:4" ht="21" customHeight="1" x14ac:dyDescent="0.25">
      <c r="A281" s="23">
        <v>279</v>
      </c>
      <c r="B281" s="27" t="str">
        <f>IF(Algebra!A288=0,"",Algebra!A288)</f>
        <v/>
      </c>
      <c r="C281" s="31" t="str">
        <f>IF(Algebra!B288=0,"Enter Student details in Subject Excel sheet",Algebra!B288)</f>
        <v>Enter Student details in Subject Excel sheet</v>
      </c>
      <c r="D281" s="32">
        <f>IFERROR((IFERROR(VLOOKUP(B281,Algebra!$A$10:$C$531,3,FALSE),0)+IFERROR(VLOOKUP(B281,Geometry!$A$10:$C$531,3,FALSE),0)+IFERROR(VLOOKUP(B281,Odia_Grammar!$A$10:$C$531,3,FALSE),0)+IFERROR(VLOOKUP(B281,'Sanskrit|Hindi Grammar'!$A$10:$C$531,3,FALSE),0)+IFERROR(VLOOKUP(B281,Life_Sc!$A$10:$C$531,3,FALSE),0)+IFERROR(VLOOKUP(B281,Physical_Sc!$A$10:$C$531,3,FALSE),0)+IFERROR(VLOOKUP(B281,History_Political_Sc.!$A$10:$C$531,3,FALSE),0)+IFERROR(VLOOKUP(B281,English_Grammar!$A$10:$C$531,3,FALSE),0)+IFERROR(VLOOKUP(B281,Communicative_English!$A$10:$C$531,3,FALSE),0)+IFERROR(VLOOKUP(B281,GeographyEconomics!$A$10:$C$531,3,FALSE),0))/300,"Enter marks secured by the Student in the appeared tests in Subject sheets")</f>
        <v>0</v>
      </c>
    </row>
    <row r="282" spans="1:4" ht="21" customHeight="1" x14ac:dyDescent="0.25">
      <c r="A282" s="23">
        <v>280</v>
      </c>
      <c r="B282" s="27" t="str">
        <f>IF(Algebra!A289=0,"",Algebra!A289)</f>
        <v/>
      </c>
      <c r="C282" s="31" t="str">
        <f>IF(Algebra!B289=0,"Enter Student details in Subject Excel sheet",Algebra!B289)</f>
        <v>Enter Student details in Subject Excel sheet</v>
      </c>
      <c r="D282" s="32">
        <f>IFERROR((IFERROR(VLOOKUP(B282,Algebra!$A$10:$C$531,3,FALSE),0)+IFERROR(VLOOKUP(B282,Geometry!$A$10:$C$531,3,FALSE),0)+IFERROR(VLOOKUP(B282,Odia_Grammar!$A$10:$C$531,3,FALSE),0)+IFERROR(VLOOKUP(B282,'Sanskrit|Hindi Grammar'!$A$10:$C$531,3,FALSE),0)+IFERROR(VLOOKUP(B282,Life_Sc!$A$10:$C$531,3,FALSE),0)+IFERROR(VLOOKUP(B282,Physical_Sc!$A$10:$C$531,3,FALSE),0)+IFERROR(VLOOKUP(B282,History_Political_Sc.!$A$10:$C$531,3,FALSE),0)+IFERROR(VLOOKUP(B282,English_Grammar!$A$10:$C$531,3,FALSE),0)+IFERROR(VLOOKUP(B282,Communicative_English!$A$10:$C$531,3,FALSE),0)+IFERROR(VLOOKUP(B282,GeographyEconomics!$A$10:$C$531,3,FALSE),0))/300,"Enter marks secured by the Student in the appeared tests in Subject sheets")</f>
        <v>0</v>
      </c>
    </row>
    <row r="283" spans="1:4" ht="21" customHeight="1" x14ac:dyDescent="0.25">
      <c r="A283" s="23">
        <v>281</v>
      </c>
      <c r="B283" s="27" t="str">
        <f>IF(Algebra!A290=0,"",Algebra!A290)</f>
        <v/>
      </c>
      <c r="C283" s="31" t="str">
        <f>IF(Algebra!B290=0,"Enter Student details in Subject Excel sheet",Algebra!B290)</f>
        <v>Enter Student details in Subject Excel sheet</v>
      </c>
      <c r="D283" s="32">
        <f>IFERROR((IFERROR(VLOOKUP(B283,Algebra!$A$10:$C$531,3,FALSE),0)+IFERROR(VLOOKUP(B283,Geometry!$A$10:$C$531,3,FALSE),0)+IFERROR(VLOOKUP(B283,Odia_Grammar!$A$10:$C$531,3,FALSE),0)+IFERROR(VLOOKUP(B283,'Sanskrit|Hindi Grammar'!$A$10:$C$531,3,FALSE),0)+IFERROR(VLOOKUP(B283,Life_Sc!$A$10:$C$531,3,FALSE),0)+IFERROR(VLOOKUP(B283,Physical_Sc!$A$10:$C$531,3,FALSE),0)+IFERROR(VLOOKUP(B283,History_Political_Sc.!$A$10:$C$531,3,FALSE),0)+IFERROR(VLOOKUP(B283,English_Grammar!$A$10:$C$531,3,FALSE),0)+IFERROR(VLOOKUP(B283,Communicative_English!$A$10:$C$531,3,FALSE),0)+IFERROR(VLOOKUP(B283,GeographyEconomics!$A$10:$C$531,3,FALSE),0))/300,"Enter marks secured by the Student in the appeared tests in Subject sheets")</f>
        <v>0</v>
      </c>
    </row>
    <row r="284" spans="1:4" ht="21" customHeight="1" x14ac:dyDescent="0.25">
      <c r="A284" s="23">
        <v>282</v>
      </c>
      <c r="B284" s="27" t="str">
        <f>IF(Algebra!A291=0,"",Algebra!A291)</f>
        <v/>
      </c>
      <c r="C284" s="31" t="str">
        <f>IF(Algebra!B291=0,"Enter Student details in Subject Excel sheet",Algebra!B291)</f>
        <v>Enter Student details in Subject Excel sheet</v>
      </c>
      <c r="D284" s="32">
        <f>IFERROR((IFERROR(VLOOKUP(B284,Algebra!$A$10:$C$531,3,FALSE),0)+IFERROR(VLOOKUP(B284,Geometry!$A$10:$C$531,3,FALSE),0)+IFERROR(VLOOKUP(B284,Odia_Grammar!$A$10:$C$531,3,FALSE),0)+IFERROR(VLOOKUP(B284,'Sanskrit|Hindi Grammar'!$A$10:$C$531,3,FALSE),0)+IFERROR(VLOOKUP(B284,Life_Sc!$A$10:$C$531,3,FALSE),0)+IFERROR(VLOOKUP(B284,Physical_Sc!$A$10:$C$531,3,FALSE),0)+IFERROR(VLOOKUP(B284,History_Political_Sc.!$A$10:$C$531,3,FALSE),0)+IFERROR(VLOOKUP(B284,English_Grammar!$A$10:$C$531,3,FALSE),0)+IFERROR(VLOOKUP(B284,Communicative_English!$A$10:$C$531,3,FALSE),0)+IFERROR(VLOOKUP(B284,GeographyEconomics!$A$10:$C$531,3,FALSE),0))/300,"Enter marks secured by the Student in the appeared tests in Subject sheets")</f>
        <v>0</v>
      </c>
    </row>
    <row r="285" spans="1:4" ht="21" customHeight="1" x14ac:dyDescent="0.25">
      <c r="A285" s="23">
        <v>283</v>
      </c>
      <c r="B285" s="27" t="str">
        <f>IF(Algebra!A292=0,"",Algebra!A292)</f>
        <v/>
      </c>
      <c r="C285" s="31" t="str">
        <f>IF(Algebra!B292=0,"Enter Student details in Subject Excel sheet",Algebra!B292)</f>
        <v>Enter Student details in Subject Excel sheet</v>
      </c>
      <c r="D285" s="32">
        <f>IFERROR((IFERROR(VLOOKUP(B285,Algebra!$A$10:$C$531,3,FALSE),0)+IFERROR(VLOOKUP(B285,Geometry!$A$10:$C$531,3,FALSE),0)+IFERROR(VLOOKUP(B285,Odia_Grammar!$A$10:$C$531,3,FALSE),0)+IFERROR(VLOOKUP(B285,'Sanskrit|Hindi Grammar'!$A$10:$C$531,3,FALSE),0)+IFERROR(VLOOKUP(B285,Life_Sc!$A$10:$C$531,3,FALSE),0)+IFERROR(VLOOKUP(B285,Physical_Sc!$A$10:$C$531,3,FALSE),0)+IFERROR(VLOOKUP(B285,History_Political_Sc.!$A$10:$C$531,3,FALSE),0)+IFERROR(VLOOKUP(B285,English_Grammar!$A$10:$C$531,3,FALSE),0)+IFERROR(VLOOKUP(B285,Communicative_English!$A$10:$C$531,3,FALSE),0)+IFERROR(VLOOKUP(B285,GeographyEconomics!$A$10:$C$531,3,FALSE),0))/300,"Enter marks secured by the Student in the appeared tests in Subject sheets")</f>
        <v>0</v>
      </c>
    </row>
    <row r="286" spans="1:4" ht="21" customHeight="1" x14ac:dyDescent="0.25">
      <c r="A286" s="23">
        <v>284</v>
      </c>
      <c r="B286" s="27" t="str">
        <f>IF(Algebra!A293=0,"",Algebra!A293)</f>
        <v/>
      </c>
      <c r="C286" s="31" t="str">
        <f>IF(Algebra!B293=0,"Enter Student details in Subject Excel sheet",Algebra!B293)</f>
        <v>Enter Student details in Subject Excel sheet</v>
      </c>
      <c r="D286" s="32">
        <f>IFERROR((IFERROR(VLOOKUP(B286,Algebra!$A$10:$C$531,3,FALSE),0)+IFERROR(VLOOKUP(B286,Geometry!$A$10:$C$531,3,FALSE),0)+IFERROR(VLOOKUP(B286,Odia_Grammar!$A$10:$C$531,3,FALSE),0)+IFERROR(VLOOKUP(B286,'Sanskrit|Hindi Grammar'!$A$10:$C$531,3,FALSE),0)+IFERROR(VLOOKUP(B286,Life_Sc!$A$10:$C$531,3,FALSE),0)+IFERROR(VLOOKUP(B286,Physical_Sc!$A$10:$C$531,3,FALSE),0)+IFERROR(VLOOKUP(B286,History_Political_Sc.!$A$10:$C$531,3,FALSE),0)+IFERROR(VLOOKUP(B286,English_Grammar!$A$10:$C$531,3,FALSE),0)+IFERROR(VLOOKUP(B286,Communicative_English!$A$10:$C$531,3,FALSE),0)+IFERROR(VLOOKUP(B286,GeographyEconomics!$A$10:$C$531,3,FALSE),0))/300,"Enter marks secured by the Student in the appeared tests in Subject sheets")</f>
        <v>0</v>
      </c>
    </row>
    <row r="287" spans="1:4" ht="21" customHeight="1" x14ac:dyDescent="0.25">
      <c r="A287" s="23">
        <v>285</v>
      </c>
      <c r="B287" s="27" t="str">
        <f>IF(Algebra!A294=0,"",Algebra!A294)</f>
        <v/>
      </c>
      <c r="C287" s="31" t="str">
        <f>IF(Algebra!B294=0,"Enter Student details in Subject Excel sheet",Algebra!B294)</f>
        <v>Enter Student details in Subject Excel sheet</v>
      </c>
      <c r="D287" s="32">
        <f>IFERROR((IFERROR(VLOOKUP(B287,Algebra!$A$10:$C$531,3,FALSE),0)+IFERROR(VLOOKUP(B287,Geometry!$A$10:$C$531,3,FALSE),0)+IFERROR(VLOOKUP(B287,Odia_Grammar!$A$10:$C$531,3,FALSE),0)+IFERROR(VLOOKUP(B287,'Sanskrit|Hindi Grammar'!$A$10:$C$531,3,FALSE),0)+IFERROR(VLOOKUP(B287,Life_Sc!$A$10:$C$531,3,FALSE),0)+IFERROR(VLOOKUP(B287,Physical_Sc!$A$10:$C$531,3,FALSE),0)+IFERROR(VLOOKUP(B287,History_Political_Sc.!$A$10:$C$531,3,FALSE),0)+IFERROR(VLOOKUP(B287,English_Grammar!$A$10:$C$531,3,FALSE),0)+IFERROR(VLOOKUP(B287,Communicative_English!$A$10:$C$531,3,FALSE),0)+IFERROR(VLOOKUP(B287,GeographyEconomics!$A$10:$C$531,3,FALSE),0))/300,"Enter marks secured by the Student in the appeared tests in Subject sheets")</f>
        <v>0</v>
      </c>
    </row>
    <row r="288" spans="1:4" ht="21" customHeight="1" x14ac:dyDescent="0.25">
      <c r="A288" s="23">
        <v>286</v>
      </c>
      <c r="B288" s="27" t="str">
        <f>IF(Algebra!A295=0,"",Algebra!A295)</f>
        <v/>
      </c>
      <c r="C288" s="31" t="str">
        <f>IF(Algebra!B295=0,"Enter Student details in Subject Excel sheet",Algebra!B295)</f>
        <v>Enter Student details in Subject Excel sheet</v>
      </c>
      <c r="D288" s="32">
        <f>IFERROR((IFERROR(VLOOKUP(B288,Algebra!$A$10:$C$531,3,FALSE),0)+IFERROR(VLOOKUP(B288,Geometry!$A$10:$C$531,3,FALSE),0)+IFERROR(VLOOKUP(B288,Odia_Grammar!$A$10:$C$531,3,FALSE),0)+IFERROR(VLOOKUP(B288,'Sanskrit|Hindi Grammar'!$A$10:$C$531,3,FALSE),0)+IFERROR(VLOOKUP(B288,Life_Sc!$A$10:$C$531,3,FALSE),0)+IFERROR(VLOOKUP(B288,Physical_Sc!$A$10:$C$531,3,FALSE),0)+IFERROR(VLOOKUP(B288,History_Political_Sc.!$A$10:$C$531,3,FALSE),0)+IFERROR(VLOOKUP(B288,English_Grammar!$A$10:$C$531,3,FALSE),0)+IFERROR(VLOOKUP(B288,Communicative_English!$A$10:$C$531,3,FALSE),0)+IFERROR(VLOOKUP(B288,GeographyEconomics!$A$10:$C$531,3,FALSE),0))/300,"Enter marks secured by the Student in the appeared tests in Subject sheets")</f>
        <v>0</v>
      </c>
    </row>
    <row r="289" spans="1:4" ht="21" customHeight="1" x14ac:dyDescent="0.25">
      <c r="A289" s="23">
        <v>287</v>
      </c>
      <c r="B289" s="27" t="str">
        <f>IF(Algebra!A296=0,"",Algebra!A296)</f>
        <v/>
      </c>
      <c r="C289" s="31" t="str">
        <f>IF(Algebra!B296=0,"Enter Student details in Subject Excel sheet",Algebra!B296)</f>
        <v>Enter Student details in Subject Excel sheet</v>
      </c>
      <c r="D289" s="32">
        <f>IFERROR((IFERROR(VLOOKUP(B289,Algebra!$A$10:$C$531,3,FALSE),0)+IFERROR(VLOOKUP(B289,Geometry!$A$10:$C$531,3,FALSE),0)+IFERROR(VLOOKUP(B289,Odia_Grammar!$A$10:$C$531,3,FALSE),0)+IFERROR(VLOOKUP(B289,'Sanskrit|Hindi Grammar'!$A$10:$C$531,3,FALSE),0)+IFERROR(VLOOKUP(B289,Life_Sc!$A$10:$C$531,3,FALSE),0)+IFERROR(VLOOKUP(B289,Physical_Sc!$A$10:$C$531,3,FALSE),0)+IFERROR(VLOOKUP(B289,History_Political_Sc.!$A$10:$C$531,3,FALSE),0)+IFERROR(VLOOKUP(B289,English_Grammar!$A$10:$C$531,3,FALSE),0)+IFERROR(VLOOKUP(B289,Communicative_English!$A$10:$C$531,3,FALSE),0)+IFERROR(VLOOKUP(B289,GeographyEconomics!$A$10:$C$531,3,FALSE),0))/300,"Enter marks secured by the Student in the appeared tests in Subject sheets")</f>
        <v>0</v>
      </c>
    </row>
    <row r="290" spans="1:4" ht="21" customHeight="1" x14ac:dyDescent="0.25">
      <c r="A290" s="23">
        <v>288</v>
      </c>
      <c r="B290" s="27" t="str">
        <f>IF(Algebra!A297=0,"",Algebra!A297)</f>
        <v/>
      </c>
      <c r="C290" s="31" t="str">
        <f>IF(Algebra!B297=0,"Enter Student details in Subject Excel sheet",Algebra!B297)</f>
        <v>Enter Student details in Subject Excel sheet</v>
      </c>
      <c r="D290" s="32">
        <f>IFERROR((IFERROR(VLOOKUP(B290,Algebra!$A$10:$C$531,3,FALSE),0)+IFERROR(VLOOKUP(B290,Geometry!$A$10:$C$531,3,FALSE),0)+IFERROR(VLOOKUP(B290,Odia_Grammar!$A$10:$C$531,3,FALSE),0)+IFERROR(VLOOKUP(B290,'Sanskrit|Hindi Grammar'!$A$10:$C$531,3,FALSE),0)+IFERROR(VLOOKUP(B290,Life_Sc!$A$10:$C$531,3,FALSE),0)+IFERROR(VLOOKUP(B290,Physical_Sc!$A$10:$C$531,3,FALSE),0)+IFERROR(VLOOKUP(B290,History_Political_Sc.!$A$10:$C$531,3,FALSE),0)+IFERROR(VLOOKUP(B290,English_Grammar!$A$10:$C$531,3,FALSE),0)+IFERROR(VLOOKUP(B290,Communicative_English!$A$10:$C$531,3,FALSE),0)+IFERROR(VLOOKUP(B290,GeographyEconomics!$A$10:$C$531,3,FALSE),0))/300,"Enter marks secured by the Student in the appeared tests in Subject sheets")</f>
        <v>0</v>
      </c>
    </row>
    <row r="291" spans="1:4" ht="21" customHeight="1" x14ac:dyDescent="0.25">
      <c r="A291" s="23">
        <v>289</v>
      </c>
      <c r="B291" s="27" t="str">
        <f>IF(Algebra!A298=0,"",Algebra!A298)</f>
        <v/>
      </c>
      <c r="C291" s="31" t="str">
        <f>IF(Algebra!B298=0,"Enter Student details in Subject Excel sheet",Algebra!B298)</f>
        <v>Enter Student details in Subject Excel sheet</v>
      </c>
      <c r="D291" s="32">
        <f>IFERROR((IFERROR(VLOOKUP(B291,Algebra!$A$10:$C$531,3,FALSE),0)+IFERROR(VLOOKUP(B291,Geometry!$A$10:$C$531,3,FALSE),0)+IFERROR(VLOOKUP(B291,Odia_Grammar!$A$10:$C$531,3,FALSE),0)+IFERROR(VLOOKUP(B291,'Sanskrit|Hindi Grammar'!$A$10:$C$531,3,FALSE),0)+IFERROR(VLOOKUP(B291,Life_Sc!$A$10:$C$531,3,FALSE),0)+IFERROR(VLOOKUP(B291,Physical_Sc!$A$10:$C$531,3,FALSE),0)+IFERROR(VLOOKUP(B291,History_Political_Sc.!$A$10:$C$531,3,FALSE),0)+IFERROR(VLOOKUP(B291,English_Grammar!$A$10:$C$531,3,FALSE),0)+IFERROR(VLOOKUP(B291,Communicative_English!$A$10:$C$531,3,FALSE),0)+IFERROR(VLOOKUP(B291,GeographyEconomics!$A$10:$C$531,3,FALSE),0))/300,"Enter marks secured by the Student in the appeared tests in Subject sheets")</f>
        <v>0</v>
      </c>
    </row>
    <row r="292" spans="1:4" ht="21" customHeight="1" x14ac:dyDescent="0.25">
      <c r="A292" s="23">
        <v>290</v>
      </c>
      <c r="B292" s="27" t="str">
        <f>IF(Algebra!A299=0,"",Algebra!A299)</f>
        <v/>
      </c>
      <c r="C292" s="31" t="str">
        <f>IF(Algebra!B299=0,"Enter Student details in Subject Excel sheet",Algebra!B299)</f>
        <v>Enter Student details in Subject Excel sheet</v>
      </c>
      <c r="D292" s="32">
        <f>IFERROR((IFERROR(VLOOKUP(B292,Algebra!$A$10:$C$531,3,FALSE),0)+IFERROR(VLOOKUP(B292,Geometry!$A$10:$C$531,3,FALSE),0)+IFERROR(VLOOKUP(B292,Odia_Grammar!$A$10:$C$531,3,FALSE),0)+IFERROR(VLOOKUP(B292,'Sanskrit|Hindi Grammar'!$A$10:$C$531,3,FALSE),0)+IFERROR(VLOOKUP(B292,Life_Sc!$A$10:$C$531,3,FALSE),0)+IFERROR(VLOOKUP(B292,Physical_Sc!$A$10:$C$531,3,FALSE),0)+IFERROR(VLOOKUP(B292,History_Political_Sc.!$A$10:$C$531,3,FALSE),0)+IFERROR(VLOOKUP(B292,English_Grammar!$A$10:$C$531,3,FALSE),0)+IFERROR(VLOOKUP(B292,Communicative_English!$A$10:$C$531,3,FALSE),0)+IFERROR(VLOOKUP(B292,GeographyEconomics!$A$10:$C$531,3,FALSE),0))/300,"Enter marks secured by the Student in the appeared tests in Subject sheets")</f>
        <v>0</v>
      </c>
    </row>
    <row r="293" spans="1:4" ht="21" customHeight="1" x14ac:dyDescent="0.25">
      <c r="A293" s="23">
        <v>291</v>
      </c>
      <c r="B293" s="27" t="str">
        <f>IF(Algebra!A300=0,"",Algebra!A300)</f>
        <v/>
      </c>
      <c r="C293" s="31" t="str">
        <f>IF(Algebra!B300=0,"Enter Student details in Subject Excel sheet",Algebra!B300)</f>
        <v>Enter Student details in Subject Excel sheet</v>
      </c>
      <c r="D293" s="32">
        <f>IFERROR((IFERROR(VLOOKUP(B293,Algebra!$A$10:$C$531,3,FALSE),0)+IFERROR(VLOOKUP(B293,Geometry!$A$10:$C$531,3,FALSE),0)+IFERROR(VLOOKUP(B293,Odia_Grammar!$A$10:$C$531,3,FALSE),0)+IFERROR(VLOOKUP(B293,'Sanskrit|Hindi Grammar'!$A$10:$C$531,3,FALSE),0)+IFERROR(VLOOKUP(B293,Life_Sc!$A$10:$C$531,3,FALSE),0)+IFERROR(VLOOKUP(B293,Physical_Sc!$A$10:$C$531,3,FALSE),0)+IFERROR(VLOOKUP(B293,History_Political_Sc.!$A$10:$C$531,3,FALSE),0)+IFERROR(VLOOKUP(B293,English_Grammar!$A$10:$C$531,3,FALSE),0)+IFERROR(VLOOKUP(B293,Communicative_English!$A$10:$C$531,3,FALSE),0)+IFERROR(VLOOKUP(B293,GeographyEconomics!$A$10:$C$531,3,FALSE),0))/300,"Enter marks secured by the Student in the appeared tests in Subject sheets")</f>
        <v>0</v>
      </c>
    </row>
    <row r="294" spans="1:4" ht="21" customHeight="1" x14ac:dyDescent="0.25">
      <c r="A294" s="23">
        <v>292</v>
      </c>
      <c r="B294" s="27" t="str">
        <f>IF(Algebra!A301=0,"",Algebra!A301)</f>
        <v/>
      </c>
      <c r="C294" s="31" t="str">
        <f>IF(Algebra!B301=0,"Enter Student details in Subject Excel sheet",Algebra!B301)</f>
        <v>Enter Student details in Subject Excel sheet</v>
      </c>
      <c r="D294" s="32">
        <f>IFERROR((IFERROR(VLOOKUP(B294,Algebra!$A$10:$C$531,3,FALSE),0)+IFERROR(VLOOKUP(B294,Geometry!$A$10:$C$531,3,FALSE),0)+IFERROR(VLOOKUP(B294,Odia_Grammar!$A$10:$C$531,3,FALSE),0)+IFERROR(VLOOKUP(B294,'Sanskrit|Hindi Grammar'!$A$10:$C$531,3,FALSE),0)+IFERROR(VLOOKUP(B294,Life_Sc!$A$10:$C$531,3,FALSE),0)+IFERROR(VLOOKUP(B294,Physical_Sc!$A$10:$C$531,3,FALSE),0)+IFERROR(VLOOKUP(B294,History_Political_Sc.!$A$10:$C$531,3,FALSE),0)+IFERROR(VLOOKUP(B294,English_Grammar!$A$10:$C$531,3,FALSE),0)+IFERROR(VLOOKUP(B294,Communicative_English!$A$10:$C$531,3,FALSE),0)+IFERROR(VLOOKUP(B294,GeographyEconomics!$A$10:$C$531,3,FALSE),0))/300,"Enter marks secured by the Student in the appeared tests in Subject sheets")</f>
        <v>0</v>
      </c>
    </row>
    <row r="295" spans="1:4" ht="21" customHeight="1" x14ac:dyDescent="0.25">
      <c r="A295" s="23">
        <v>293</v>
      </c>
      <c r="B295" s="27" t="str">
        <f>IF(Algebra!A302=0,"",Algebra!A302)</f>
        <v/>
      </c>
      <c r="C295" s="31" t="str">
        <f>IF(Algebra!B302=0,"Enter Student details in Subject Excel sheet",Algebra!B302)</f>
        <v>Enter Student details in Subject Excel sheet</v>
      </c>
      <c r="D295" s="32">
        <f>IFERROR((IFERROR(VLOOKUP(B295,Algebra!$A$10:$C$531,3,FALSE),0)+IFERROR(VLOOKUP(B295,Geometry!$A$10:$C$531,3,FALSE),0)+IFERROR(VLOOKUP(B295,Odia_Grammar!$A$10:$C$531,3,FALSE),0)+IFERROR(VLOOKUP(B295,'Sanskrit|Hindi Grammar'!$A$10:$C$531,3,FALSE),0)+IFERROR(VLOOKUP(B295,Life_Sc!$A$10:$C$531,3,FALSE),0)+IFERROR(VLOOKUP(B295,Physical_Sc!$A$10:$C$531,3,FALSE),0)+IFERROR(VLOOKUP(B295,History_Political_Sc.!$A$10:$C$531,3,FALSE),0)+IFERROR(VLOOKUP(B295,English_Grammar!$A$10:$C$531,3,FALSE),0)+IFERROR(VLOOKUP(B295,Communicative_English!$A$10:$C$531,3,FALSE),0)+IFERROR(VLOOKUP(B295,GeographyEconomics!$A$10:$C$531,3,FALSE),0))/300,"Enter marks secured by the Student in the appeared tests in Subject sheets")</f>
        <v>0</v>
      </c>
    </row>
    <row r="296" spans="1:4" ht="21" customHeight="1" x14ac:dyDescent="0.25">
      <c r="A296" s="23">
        <v>294</v>
      </c>
      <c r="B296" s="27" t="str">
        <f>IF(Algebra!A303=0,"",Algebra!A303)</f>
        <v/>
      </c>
      <c r="C296" s="31" t="str">
        <f>IF(Algebra!B303=0,"Enter Student details in Subject Excel sheet",Algebra!B303)</f>
        <v>Enter Student details in Subject Excel sheet</v>
      </c>
      <c r="D296" s="32">
        <f>IFERROR((IFERROR(VLOOKUP(B296,Algebra!$A$10:$C$531,3,FALSE),0)+IFERROR(VLOOKUP(B296,Geometry!$A$10:$C$531,3,FALSE),0)+IFERROR(VLOOKUP(B296,Odia_Grammar!$A$10:$C$531,3,FALSE),0)+IFERROR(VLOOKUP(B296,'Sanskrit|Hindi Grammar'!$A$10:$C$531,3,FALSE),0)+IFERROR(VLOOKUP(B296,Life_Sc!$A$10:$C$531,3,FALSE),0)+IFERROR(VLOOKUP(B296,Physical_Sc!$A$10:$C$531,3,FALSE),0)+IFERROR(VLOOKUP(B296,History_Political_Sc.!$A$10:$C$531,3,FALSE),0)+IFERROR(VLOOKUP(B296,English_Grammar!$A$10:$C$531,3,FALSE),0)+IFERROR(VLOOKUP(B296,Communicative_English!$A$10:$C$531,3,FALSE),0)+IFERROR(VLOOKUP(B296,GeographyEconomics!$A$10:$C$531,3,FALSE),0))/300,"Enter marks secured by the Student in the appeared tests in Subject sheets")</f>
        <v>0</v>
      </c>
    </row>
    <row r="297" spans="1:4" ht="21" customHeight="1" x14ac:dyDescent="0.25">
      <c r="A297" s="23">
        <v>295</v>
      </c>
      <c r="B297" s="27" t="str">
        <f>IF(Algebra!A304=0,"",Algebra!A304)</f>
        <v/>
      </c>
      <c r="C297" s="31" t="str">
        <f>IF(Algebra!B304=0,"Enter Student details in Subject Excel sheet",Algebra!B304)</f>
        <v>Enter Student details in Subject Excel sheet</v>
      </c>
      <c r="D297" s="32">
        <f>IFERROR((IFERROR(VLOOKUP(B297,Algebra!$A$10:$C$531,3,FALSE),0)+IFERROR(VLOOKUP(B297,Geometry!$A$10:$C$531,3,FALSE),0)+IFERROR(VLOOKUP(B297,Odia_Grammar!$A$10:$C$531,3,FALSE),0)+IFERROR(VLOOKUP(B297,'Sanskrit|Hindi Grammar'!$A$10:$C$531,3,FALSE),0)+IFERROR(VLOOKUP(B297,Life_Sc!$A$10:$C$531,3,FALSE),0)+IFERROR(VLOOKUP(B297,Physical_Sc!$A$10:$C$531,3,FALSE),0)+IFERROR(VLOOKUP(B297,History_Political_Sc.!$A$10:$C$531,3,FALSE),0)+IFERROR(VLOOKUP(B297,English_Grammar!$A$10:$C$531,3,FALSE),0)+IFERROR(VLOOKUP(B297,Communicative_English!$A$10:$C$531,3,FALSE),0)+IFERROR(VLOOKUP(B297,GeographyEconomics!$A$10:$C$531,3,FALSE),0))/300,"Enter marks secured by the Student in the appeared tests in Subject sheets")</f>
        <v>0</v>
      </c>
    </row>
    <row r="298" spans="1:4" ht="21" customHeight="1" x14ac:dyDescent="0.25">
      <c r="A298" s="23">
        <v>296</v>
      </c>
      <c r="B298" s="27" t="str">
        <f>IF(Algebra!A305=0,"",Algebra!A305)</f>
        <v/>
      </c>
      <c r="C298" s="31" t="str">
        <f>IF(Algebra!B305=0,"Enter Student details in Subject Excel sheet",Algebra!B305)</f>
        <v>Enter Student details in Subject Excel sheet</v>
      </c>
      <c r="D298" s="32">
        <f>IFERROR((IFERROR(VLOOKUP(B298,Algebra!$A$10:$C$531,3,FALSE),0)+IFERROR(VLOOKUP(B298,Geometry!$A$10:$C$531,3,FALSE),0)+IFERROR(VLOOKUP(B298,Odia_Grammar!$A$10:$C$531,3,FALSE),0)+IFERROR(VLOOKUP(B298,'Sanskrit|Hindi Grammar'!$A$10:$C$531,3,FALSE),0)+IFERROR(VLOOKUP(B298,Life_Sc!$A$10:$C$531,3,FALSE),0)+IFERROR(VLOOKUP(B298,Physical_Sc!$A$10:$C$531,3,FALSE),0)+IFERROR(VLOOKUP(B298,History_Political_Sc.!$A$10:$C$531,3,FALSE),0)+IFERROR(VLOOKUP(B298,English_Grammar!$A$10:$C$531,3,FALSE),0)+IFERROR(VLOOKUP(B298,Communicative_English!$A$10:$C$531,3,FALSE),0)+IFERROR(VLOOKUP(B298,GeographyEconomics!$A$10:$C$531,3,FALSE),0))/300,"Enter marks secured by the Student in the appeared tests in Subject sheets")</f>
        <v>0</v>
      </c>
    </row>
    <row r="299" spans="1:4" ht="21" customHeight="1" x14ac:dyDescent="0.25">
      <c r="A299" s="23">
        <v>297</v>
      </c>
      <c r="B299" s="27" t="str">
        <f>IF(Algebra!A306=0,"",Algebra!A306)</f>
        <v/>
      </c>
      <c r="C299" s="31" t="str">
        <f>IF(Algebra!B306=0,"Enter Student details in Subject Excel sheet",Algebra!B306)</f>
        <v>Enter Student details in Subject Excel sheet</v>
      </c>
      <c r="D299" s="32">
        <f>IFERROR((IFERROR(VLOOKUP(B299,Algebra!$A$10:$C$531,3,FALSE),0)+IFERROR(VLOOKUP(B299,Geometry!$A$10:$C$531,3,FALSE),0)+IFERROR(VLOOKUP(B299,Odia_Grammar!$A$10:$C$531,3,FALSE),0)+IFERROR(VLOOKUP(B299,'Sanskrit|Hindi Grammar'!$A$10:$C$531,3,FALSE),0)+IFERROR(VLOOKUP(B299,Life_Sc!$A$10:$C$531,3,FALSE),0)+IFERROR(VLOOKUP(B299,Physical_Sc!$A$10:$C$531,3,FALSE),0)+IFERROR(VLOOKUP(B299,History_Political_Sc.!$A$10:$C$531,3,FALSE),0)+IFERROR(VLOOKUP(B299,English_Grammar!$A$10:$C$531,3,FALSE),0)+IFERROR(VLOOKUP(B299,Communicative_English!$A$10:$C$531,3,FALSE),0)+IFERROR(VLOOKUP(B299,GeographyEconomics!$A$10:$C$531,3,FALSE),0))/300,"Enter marks secured by the Student in the appeared tests in Subject sheets")</f>
        <v>0</v>
      </c>
    </row>
    <row r="300" spans="1:4" ht="21" customHeight="1" x14ac:dyDescent="0.25">
      <c r="A300" s="23">
        <v>298</v>
      </c>
      <c r="B300" s="27" t="str">
        <f>IF(Algebra!A307=0,"",Algebra!A307)</f>
        <v/>
      </c>
      <c r="C300" s="31" t="str">
        <f>IF(Algebra!B307=0,"Enter Student details in Subject Excel sheet",Algebra!B307)</f>
        <v>Enter Student details in Subject Excel sheet</v>
      </c>
      <c r="D300" s="32">
        <f>IFERROR((IFERROR(VLOOKUP(B300,Algebra!$A$10:$C$531,3,FALSE),0)+IFERROR(VLOOKUP(B300,Geometry!$A$10:$C$531,3,FALSE),0)+IFERROR(VLOOKUP(B300,Odia_Grammar!$A$10:$C$531,3,FALSE),0)+IFERROR(VLOOKUP(B300,'Sanskrit|Hindi Grammar'!$A$10:$C$531,3,FALSE),0)+IFERROR(VLOOKUP(B300,Life_Sc!$A$10:$C$531,3,FALSE),0)+IFERROR(VLOOKUP(B300,Physical_Sc!$A$10:$C$531,3,FALSE),0)+IFERROR(VLOOKUP(B300,History_Political_Sc.!$A$10:$C$531,3,FALSE),0)+IFERROR(VLOOKUP(B300,English_Grammar!$A$10:$C$531,3,FALSE),0)+IFERROR(VLOOKUP(B300,Communicative_English!$A$10:$C$531,3,FALSE),0)+IFERROR(VLOOKUP(B300,GeographyEconomics!$A$10:$C$531,3,FALSE),0))/300,"Enter marks secured by the Student in the appeared tests in Subject sheets")</f>
        <v>0</v>
      </c>
    </row>
    <row r="301" spans="1:4" ht="21" customHeight="1" x14ac:dyDescent="0.25">
      <c r="A301" s="23">
        <v>299</v>
      </c>
      <c r="B301" s="27" t="str">
        <f>IF(Algebra!A308=0,"",Algebra!A308)</f>
        <v/>
      </c>
      <c r="C301" s="31" t="str">
        <f>IF(Algebra!B308=0,"Enter Student details in Subject Excel sheet",Algebra!B308)</f>
        <v>Enter Student details in Subject Excel sheet</v>
      </c>
      <c r="D301" s="32">
        <f>IFERROR((IFERROR(VLOOKUP(B301,Algebra!$A$10:$C$531,3,FALSE),0)+IFERROR(VLOOKUP(B301,Geometry!$A$10:$C$531,3,FALSE),0)+IFERROR(VLOOKUP(B301,Odia_Grammar!$A$10:$C$531,3,FALSE),0)+IFERROR(VLOOKUP(B301,'Sanskrit|Hindi Grammar'!$A$10:$C$531,3,FALSE),0)+IFERROR(VLOOKUP(B301,Life_Sc!$A$10:$C$531,3,FALSE),0)+IFERROR(VLOOKUP(B301,Physical_Sc!$A$10:$C$531,3,FALSE),0)+IFERROR(VLOOKUP(B301,History_Political_Sc.!$A$10:$C$531,3,FALSE),0)+IFERROR(VLOOKUP(B301,English_Grammar!$A$10:$C$531,3,FALSE),0)+IFERROR(VLOOKUP(B301,Communicative_English!$A$10:$C$531,3,FALSE),0)+IFERROR(VLOOKUP(B301,GeographyEconomics!$A$10:$C$531,3,FALSE),0))/300,"Enter marks secured by the Student in the appeared tests in Subject sheets")</f>
        <v>0</v>
      </c>
    </row>
    <row r="302" spans="1:4" ht="21" customHeight="1" x14ac:dyDescent="0.25">
      <c r="A302" s="23">
        <v>300</v>
      </c>
      <c r="B302" s="27" t="str">
        <f>IF(Algebra!A309=0,"",Algebra!A309)</f>
        <v/>
      </c>
      <c r="C302" s="31" t="str">
        <f>IF(Algebra!B309=0,"Enter Student details in Subject Excel sheet",Algebra!B309)</f>
        <v>Enter Student details in Subject Excel sheet</v>
      </c>
      <c r="D302" s="32">
        <f>IFERROR((IFERROR(VLOOKUP(B302,Algebra!$A$10:$C$531,3,FALSE),0)+IFERROR(VLOOKUP(B302,Geometry!$A$10:$C$531,3,FALSE),0)+IFERROR(VLOOKUP(B302,Odia_Grammar!$A$10:$C$531,3,FALSE),0)+IFERROR(VLOOKUP(B302,'Sanskrit|Hindi Grammar'!$A$10:$C$531,3,FALSE),0)+IFERROR(VLOOKUP(B302,Life_Sc!$A$10:$C$531,3,FALSE),0)+IFERROR(VLOOKUP(B302,Physical_Sc!$A$10:$C$531,3,FALSE),0)+IFERROR(VLOOKUP(B302,History_Political_Sc.!$A$10:$C$531,3,FALSE),0)+IFERROR(VLOOKUP(B302,English_Grammar!$A$10:$C$531,3,FALSE),0)+IFERROR(VLOOKUP(B302,Communicative_English!$A$10:$C$531,3,FALSE),0)+IFERROR(VLOOKUP(B302,GeographyEconomics!$A$10:$C$531,3,FALSE),0))/300,"Enter marks secured by the Student in the appeared tests in Subject sheets")</f>
        <v>0</v>
      </c>
    </row>
    <row r="303" spans="1:4" ht="21" customHeight="1" x14ac:dyDescent="0.25">
      <c r="A303" s="23">
        <v>301</v>
      </c>
      <c r="B303" s="27" t="str">
        <f>IF(Algebra!A310=0,"",Algebra!A310)</f>
        <v/>
      </c>
      <c r="C303" s="31" t="str">
        <f>IF(Algebra!B310=0,"Enter Student details in Subject Excel sheet",Algebra!B310)</f>
        <v>Enter Student details in Subject Excel sheet</v>
      </c>
      <c r="D303" s="32">
        <f>IFERROR((IFERROR(VLOOKUP(B303,Algebra!$A$10:$C$531,3,FALSE),0)+IFERROR(VLOOKUP(B303,Geometry!$A$10:$C$531,3,FALSE),0)+IFERROR(VLOOKUP(B303,Odia_Grammar!$A$10:$C$531,3,FALSE),0)+IFERROR(VLOOKUP(B303,'Sanskrit|Hindi Grammar'!$A$10:$C$531,3,FALSE),0)+IFERROR(VLOOKUP(B303,Life_Sc!$A$10:$C$531,3,FALSE),0)+IFERROR(VLOOKUP(B303,Physical_Sc!$A$10:$C$531,3,FALSE),0)+IFERROR(VLOOKUP(B303,History_Political_Sc.!$A$10:$C$531,3,FALSE),0)+IFERROR(VLOOKUP(B303,English_Grammar!$A$10:$C$531,3,FALSE),0)+IFERROR(VLOOKUP(B303,Communicative_English!$A$10:$C$531,3,FALSE),0)+IFERROR(VLOOKUP(B303,GeographyEconomics!$A$10:$C$531,3,FALSE),0))/300,"Enter marks secured by the Student in the appeared tests in Subject sheets")</f>
        <v>0</v>
      </c>
    </row>
    <row r="304" spans="1:4" ht="21" customHeight="1" x14ac:dyDescent="0.25">
      <c r="A304" s="23">
        <v>302</v>
      </c>
      <c r="B304" s="27" t="str">
        <f>IF(Algebra!A311=0,"",Algebra!A311)</f>
        <v/>
      </c>
      <c r="C304" s="31" t="str">
        <f>IF(Algebra!B311=0,"Enter Student details in Subject Excel sheet",Algebra!B311)</f>
        <v>Enter Student details in Subject Excel sheet</v>
      </c>
      <c r="D304" s="32">
        <f>IFERROR((IFERROR(VLOOKUP(B304,Algebra!$A$10:$C$531,3,FALSE),0)+IFERROR(VLOOKUP(B304,Geometry!$A$10:$C$531,3,FALSE),0)+IFERROR(VLOOKUP(B304,Odia_Grammar!$A$10:$C$531,3,FALSE),0)+IFERROR(VLOOKUP(B304,'Sanskrit|Hindi Grammar'!$A$10:$C$531,3,FALSE),0)+IFERROR(VLOOKUP(B304,Life_Sc!$A$10:$C$531,3,FALSE),0)+IFERROR(VLOOKUP(B304,Physical_Sc!$A$10:$C$531,3,FALSE),0)+IFERROR(VLOOKUP(B304,History_Political_Sc.!$A$10:$C$531,3,FALSE),0)+IFERROR(VLOOKUP(B304,English_Grammar!$A$10:$C$531,3,FALSE),0)+IFERROR(VLOOKUP(B304,Communicative_English!$A$10:$C$531,3,FALSE),0)+IFERROR(VLOOKUP(B304,GeographyEconomics!$A$10:$C$531,3,FALSE),0))/300,"Enter marks secured by the Student in the appeared tests in Subject sheets")</f>
        <v>0</v>
      </c>
    </row>
    <row r="305" spans="1:4" ht="21" customHeight="1" x14ac:dyDescent="0.25">
      <c r="A305" s="23">
        <v>303</v>
      </c>
      <c r="B305" s="27" t="str">
        <f>IF(Algebra!A312=0,"",Algebra!A312)</f>
        <v/>
      </c>
      <c r="C305" s="31" t="str">
        <f>IF(Algebra!B312=0,"Enter Student details in Subject Excel sheet",Algebra!B312)</f>
        <v>Enter Student details in Subject Excel sheet</v>
      </c>
      <c r="D305" s="32">
        <f>IFERROR((IFERROR(VLOOKUP(B305,Algebra!$A$10:$C$531,3,FALSE),0)+IFERROR(VLOOKUP(B305,Geometry!$A$10:$C$531,3,FALSE),0)+IFERROR(VLOOKUP(B305,Odia_Grammar!$A$10:$C$531,3,FALSE),0)+IFERROR(VLOOKUP(B305,'Sanskrit|Hindi Grammar'!$A$10:$C$531,3,FALSE),0)+IFERROR(VLOOKUP(B305,Life_Sc!$A$10:$C$531,3,FALSE),0)+IFERROR(VLOOKUP(B305,Physical_Sc!$A$10:$C$531,3,FALSE),0)+IFERROR(VLOOKUP(B305,History_Political_Sc.!$A$10:$C$531,3,FALSE),0)+IFERROR(VLOOKUP(B305,English_Grammar!$A$10:$C$531,3,FALSE),0)+IFERROR(VLOOKUP(B305,Communicative_English!$A$10:$C$531,3,FALSE),0)+IFERROR(VLOOKUP(B305,GeographyEconomics!$A$10:$C$531,3,FALSE),0))/300,"Enter marks secured by the Student in the appeared tests in Subject sheets")</f>
        <v>0</v>
      </c>
    </row>
    <row r="306" spans="1:4" ht="21" customHeight="1" x14ac:dyDescent="0.25">
      <c r="A306" s="23">
        <v>304</v>
      </c>
      <c r="B306" s="27" t="str">
        <f>IF(Algebra!A313=0,"",Algebra!A313)</f>
        <v/>
      </c>
      <c r="C306" s="31" t="str">
        <f>IF(Algebra!B313=0,"Enter Student details in Subject Excel sheet",Algebra!B313)</f>
        <v>Enter Student details in Subject Excel sheet</v>
      </c>
      <c r="D306" s="32">
        <f>IFERROR((IFERROR(VLOOKUP(B306,Algebra!$A$10:$C$531,3,FALSE),0)+IFERROR(VLOOKUP(B306,Geometry!$A$10:$C$531,3,FALSE),0)+IFERROR(VLOOKUP(B306,Odia_Grammar!$A$10:$C$531,3,FALSE),0)+IFERROR(VLOOKUP(B306,'Sanskrit|Hindi Grammar'!$A$10:$C$531,3,FALSE),0)+IFERROR(VLOOKUP(B306,Life_Sc!$A$10:$C$531,3,FALSE),0)+IFERROR(VLOOKUP(B306,Physical_Sc!$A$10:$C$531,3,FALSE),0)+IFERROR(VLOOKUP(B306,History_Political_Sc.!$A$10:$C$531,3,FALSE),0)+IFERROR(VLOOKUP(B306,English_Grammar!$A$10:$C$531,3,FALSE),0)+IFERROR(VLOOKUP(B306,Communicative_English!$A$10:$C$531,3,FALSE),0)+IFERROR(VLOOKUP(B306,GeographyEconomics!$A$10:$C$531,3,FALSE),0))/300,"Enter marks secured by the Student in the appeared tests in Subject sheets")</f>
        <v>0</v>
      </c>
    </row>
    <row r="307" spans="1:4" ht="21" customHeight="1" x14ac:dyDescent="0.25">
      <c r="A307" s="23">
        <v>305</v>
      </c>
      <c r="B307" s="27" t="str">
        <f>IF(Algebra!A314=0,"",Algebra!A314)</f>
        <v/>
      </c>
      <c r="C307" s="31" t="str">
        <f>IF(Algebra!B314=0,"Enter Student details in Subject Excel sheet",Algebra!B314)</f>
        <v>Enter Student details in Subject Excel sheet</v>
      </c>
      <c r="D307" s="32">
        <f>IFERROR((IFERROR(VLOOKUP(B307,Algebra!$A$10:$C$531,3,FALSE),0)+IFERROR(VLOOKUP(B307,Geometry!$A$10:$C$531,3,FALSE),0)+IFERROR(VLOOKUP(B307,Odia_Grammar!$A$10:$C$531,3,FALSE),0)+IFERROR(VLOOKUP(B307,'Sanskrit|Hindi Grammar'!$A$10:$C$531,3,FALSE),0)+IFERROR(VLOOKUP(B307,Life_Sc!$A$10:$C$531,3,FALSE),0)+IFERROR(VLOOKUP(B307,Physical_Sc!$A$10:$C$531,3,FALSE),0)+IFERROR(VLOOKUP(B307,History_Political_Sc.!$A$10:$C$531,3,FALSE),0)+IFERROR(VLOOKUP(B307,English_Grammar!$A$10:$C$531,3,FALSE),0)+IFERROR(VLOOKUP(B307,Communicative_English!$A$10:$C$531,3,FALSE),0)+IFERROR(VLOOKUP(B307,GeographyEconomics!$A$10:$C$531,3,FALSE),0))/300,"Enter marks secured by the Student in the appeared tests in Subject sheets")</f>
        <v>0</v>
      </c>
    </row>
    <row r="308" spans="1:4" ht="21" customHeight="1" x14ac:dyDescent="0.25">
      <c r="A308" s="23">
        <v>306</v>
      </c>
      <c r="B308" s="27" t="str">
        <f>IF(Algebra!A315=0,"",Algebra!A315)</f>
        <v/>
      </c>
      <c r="C308" s="31" t="str">
        <f>IF(Algebra!B315=0,"Enter Student details in Subject Excel sheet",Algebra!B315)</f>
        <v>Enter Student details in Subject Excel sheet</v>
      </c>
      <c r="D308" s="32">
        <f>IFERROR((IFERROR(VLOOKUP(B308,Algebra!$A$10:$C$531,3,FALSE),0)+IFERROR(VLOOKUP(B308,Geometry!$A$10:$C$531,3,FALSE),0)+IFERROR(VLOOKUP(B308,Odia_Grammar!$A$10:$C$531,3,FALSE),0)+IFERROR(VLOOKUP(B308,'Sanskrit|Hindi Grammar'!$A$10:$C$531,3,FALSE),0)+IFERROR(VLOOKUP(B308,Life_Sc!$A$10:$C$531,3,FALSE),0)+IFERROR(VLOOKUP(B308,Physical_Sc!$A$10:$C$531,3,FALSE),0)+IFERROR(VLOOKUP(B308,History_Political_Sc.!$A$10:$C$531,3,FALSE),0)+IFERROR(VLOOKUP(B308,English_Grammar!$A$10:$C$531,3,FALSE),0)+IFERROR(VLOOKUP(B308,Communicative_English!$A$10:$C$531,3,FALSE),0)+IFERROR(VLOOKUP(B308,GeographyEconomics!$A$10:$C$531,3,FALSE),0))/300,"Enter marks secured by the Student in the appeared tests in Subject sheets")</f>
        <v>0</v>
      </c>
    </row>
    <row r="309" spans="1:4" ht="21" customHeight="1" x14ac:dyDescent="0.25">
      <c r="A309" s="23">
        <v>307</v>
      </c>
      <c r="B309" s="27" t="str">
        <f>IF(Algebra!A316=0,"",Algebra!A316)</f>
        <v/>
      </c>
      <c r="C309" s="31" t="str">
        <f>IF(Algebra!B316=0,"Enter Student details in Subject Excel sheet",Algebra!B316)</f>
        <v>Enter Student details in Subject Excel sheet</v>
      </c>
      <c r="D309" s="32">
        <f>IFERROR((IFERROR(VLOOKUP(B309,Algebra!$A$10:$C$531,3,FALSE),0)+IFERROR(VLOOKUP(B309,Geometry!$A$10:$C$531,3,FALSE),0)+IFERROR(VLOOKUP(B309,Odia_Grammar!$A$10:$C$531,3,FALSE),0)+IFERROR(VLOOKUP(B309,'Sanskrit|Hindi Grammar'!$A$10:$C$531,3,FALSE),0)+IFERROR(VLOOKUP(B309,Life_Sc!$A$10:$C$531,3,FALSE),0)+IFERROR(VLOOKUP(B309,Physical_Sc!$A$10:$C$531,3,FALSE),0)+IFERROR(VLOOKUP(B309,History_Political_Sc.!$A$10:$C$531,3,FALSE),0)+IFERROR(VLOOKUP(B309,English_Grammar!$A$10:$C$531,3,FALSE),0)+IFERROR(VLOOKUP(B309,Communicative_English!$A$10:$C$531,3,FALSE),0)+IFERROR(VLOOKUP(B309,GeographyEconomics!$A$10:$C$531,3,FALSE),0))/300,"Enter marks secured by the Student in the appeared tests in Subject sheets")</f>
        <v>0</v>
      </c>
    </row>
    <row r="310" spans="1:4" ht="21" customHeight="1" x14ac:dyDescent="0.25">
      <c r="A310" s="23">
        <v>308</v>
      </c>
      <c r="B310" s="27" t="str">
        <f>IF(Algebra!A317=0,"",Algebra!A317)</f>
        <v/>
      </c>
      <c r="C310" s="31" t="str">
        <f>IF(Algebra!B317=0,"Enter Student details in Subject Excel sheet",Algebra!B317)</f>
        <v>Enter Student details in Subject Excel sheet</v>
      </c>
      <c r="D310" s="32">
        <f>IFERROR((IFERROR(VLOOKUP(B310,Algebra!$A$10:$C$531,3,FALSE),0)+IFERROR(VLOOKUP(B310,Geometry!$A$10:$C$531,3,FALSE),0)+IFERROR(VLOOKUP(B310,Odia_Grammar!$A$10:$C$531,3,FALSE),0)+IFERROR(VLOOKUP(B310,'Sanskrit|Hindi Grammar'!$A$10:$C$531,3,FALSE),0)+IFERROR(VLOOKUP(B310,Life_Sc!$A$10:$C$531,3,FALSE),0)+IFERROR(VLOOKUP(B310,Physical_Sc!$A$10:$C$531,3,FALSE),0)+IFERROR(VLOOKUP(B310,History_Political_Sc.!$A$10:$C$531,3,FALSE),0)+IFERROR(VLOOKUP(B310,English_Grammar!$A$10:$C$531,3,FALSE),0)+IFERROR(VLOOKUP(B310,Communicative_English!$A$10:$C$531,3,FALSE),0)+IFERROR(VLOOKUP(B310,GeographyEconomics!$A$10:$C$531,3,FALSE),0))/300,"Enter marks secured by the Student in the appeared tests in Subject sheets")</f>
        <v>0</v>
      </c>
    </row>
    <row r="311" spans="1:4" ht="21" customHeight="1" x14ac:dyDescent="0.25">
      <c r="A311" s="23">
        <v>309</v>
      </c>
      <c r="B311" s="27" t="str">
        <f>IF(Algebra!A318=0,"",Algebra!A318)</f>
        <v/>
      </c>
      <c r="C311" s="31" t="str">
        <f>IF(Algebra!B318=0,"Enter Student details in Subject Excel sheet",Algebra!B318)</f>
        <v>Enter Student details in Subject Excel sheet</v>
      </c>
      <c r="D311" s="32">
        <f>IFERROR((IFERROR(VLOOKUP(B311,Algebra!$A$10:$C$531,3,FALSE),0)+IFERROR(VLOOKUP(B311,Geometry!$A$10:$C$531,3,FALSE),0)+IFERROR(VLOOKUP(B311,Odia_Grammar!$A$10:$C$531,3,FALSE),0)+IFERROR(VLOOKUP(B311,'Sanskrit|Hindi Grammar'!$A$10:$C$531,3,FALSE),0)+IFERROR(VLOOKUP(B311,Life_Sc!$A$10:$C$531,3,FALSE),0)+IFERROR(VLOOKUP(B311,Physical_Sc!$A$10:$C$531,3,FALSE),0)+IFERROR(VLOOKUP(B311,History_Political_Sc.!$A$10:$C$531,3,FALSE),0)+IFERROR(VLOOKUP(B311,English_Grammar!$A$10:$C$531,3,FALSE),0)+IFERROR(VLOOKUP(B311,Communicative_English!$A$10:$C$531,3,FALSE),0)+IFERROR(VLOOKUP(B311,GeographyEconomics!$A$10:$C$531,3,FALSE),0))/300,"Enter marks secured by the Student in the appeared tests in Subject sheets")</f>
        <v>0</v>
      </c>
    </row>
    <row r="312" spans="1:4" ht="21" customHeight="1" x14ac:dyDescent="0.25">
      <c r="A312" s="23">
        <v>310</v>
      </c>
      <c r="B312" s="27" t="str">
        <f>IF(Algebra!A319=0,"",Algebra!A319)</f>
        <v/>
      </c>
      <c r="C312" s="31" t="str">
        <f>IF(Algebra!B319=0,"Enter Student details in Subject Excel sheet",Algebra!B319)</f>
        <v>Enter Student details in Subject Excel sheet</v>
      </c>
      <c r="D312" s="32">
        <f>IFERROR((IFERROR(VLOOKUP(B312,Algebra!$A$10:$C$531,3,FALSE),0)+IFERROR(VLOOKUP(B312,Geometry!$A$10:$C$531,3,FALSE),0)+IFERROR(VLOOKUP(B312,Odia_Grammar!$A$10:$C$531,3,FALSE),0)+IFERROR(VLOOKUP(B312,'Sanskrit|Hindi Grammar'!$A$10:$C$531,3,FALSE),0)+IFERROR(VLOOKUP(B312,Life_Sc!$A$10:$C$531,3,FALSE),0)+IFERROR(VLOOKUP(B312,Physical_Sc!$A$10:$C$531,3,FALSE),0)+IFERROR(VLOOKUP(B312,History_Political_Sc.!$A$10:$C$531,3,FALSE),0)+IFERROR(VLOOKUP(B312,English_Grammar!$A$10:$C$531,3,FALSE),0)+IFERROR(VLOOKUP(B312,Communicative_English!$A$10:$C$531,3,FALSE),0)+IFERROR(VLOOKUP(B312,GeographyEconomics!$A$10:$C$531,3,FALSE),0))/300,"Enter marks secured by the Student in the appeared tests in Subject sheets")</f>
        <v>0</v>
      </c>
    </row>
    <row r="313" spans="1:4" ht="21" customHeight="1" x14ac:dyDescent="0.25">
      <c r="A313" s="23">
        <v>311</v>
      </c>
      <c r="B313" s="27" t="str">
        <f>IF(Algebra!A320=0,"",Algebra!A320)</f>
        <v/>
      </c>
      <c r="C313" s="31" t="str">
        <f>IF(Algebra!B320=0,"Enter Student details in Subject Excel sheet",Algebra!B320)</f>
        <v>Enter Student details in Subject Excel sheet</v>
      </c>
      <c r="D313" s="32">
        <f>IFERROR((IFERROR(VLOOKUP(B313,Algebra!$A$10:$C$531,3,FALSE),0)+IFERROR(VLOOKUP(B313,Geometry!$A$10:$C$531,3,FALSE),0)+IFERROR(VLOOKUP(B313,Odia_Grammar!$A$10:$C$531,3,FALSE),0)+IFERROR(VLOOKUP(B313,'Sanskrit|Hindi Grammar'!$A$10:$C$531,3,FALSE),0)+IFERROR(VLOOKUP(B313,Life_Sc!$A$10:$C$531,3,FALSE),0)+IFERROR(VLOOKUP(B313,Physical_Sc!$A$10:$C$531,3,FALSE),0)+IFERROR(VLOOKUP(B313,History_Political_Sc.!$A$10:$C$531,3,FALSE),0)+IFERROR(VLOOKUP(B313,English_Grammar!$A$10:$C$531,3,FALSE),0)+IFERROR(VLOOKUP(B313,Communicative_English!$A$10:$C$531,3,FALSE),0)+IFERROR(VLOOKUP(B313,GeographyEconomics!$A$10:$C$531,3,FALSE),0))/300,"Enter marks secured by the Student in the appeared tests in Subject sheets")</f>
        <v>0</v>
      </c>
    </row>
    <row r="314" spans="1:4" ht="21" customHeight="1" x14ac:dyDescent="0.25">
      <c r="A314" s="23">
        <v>312</v>
      </c>
      <c r="B314" s="27" t="str">
        <f>IF(Algebra!A321=0,"",Algebra!A321)</f>
        <v/>
      </c>
      <c r="C314" s="31" t="str">
        <f>IF(Algebra!B321=0,"Enter Student details in Subject Excel sheet",Algebra!B321)</f>
        <v>Enter Student details in Subject Excel sheet</v>
      </c>
      <c r="D314" s="32">
        <f>IFERROR((IFERROR(VLOOKUP(B314,Algebra!$A$10:$C$531,3,FALSE),0)+IFERROR(VLOOKUP(B314,Geometry!$A$10:$C$531,3,FALSE),0)+IFERROR(VLOOKUP(B314,Odia_Grammar!$A$10:$C$531,3,FALSE),0)+IFERROR(VLOOKUP(B314,'Sanskrit|Hindi Grammar'!$A$10:$C$531,3,FALSE),0)+IFERROR(VLOOKUP(B314,Life_Sc!$A$10:$C$531,3,FALSE),0)+IFERROR(VLOOKUP(B314,Physical_Sc!$A$10:$C$531,3,FALSE),0)+IFERROR(VLOOKUP(B314,History_Political_Sc.!$A$10:$C$531,3,FALSE),0)+IFERROR(VLOOKUP(B314,English_Grammar!$A$10:$C$531,3,FALSE),0)+IFERROR(VLOOKUP(B314,Communicative_English!$A$10:$C$531,3,FALSE),0)+IFERROR(VLOOKUP(B314,GeographyEconomics!$A$10:$C$531,3,FALSE),0))/300,"Enter marks secured by the Student in the appeared tests in Subject sheets")</f>
        <v>0</v>
      </c>
    </row>
    <row r="315" spans="1:4" ht="21" customHeight="1" x14ac:dyDescent="0.25">
      <c r="A315" s="23">
        <v>313</v>
      </c>
      <c r="B315" s="27" t="str">
        <f>IF(Algebra!A322=0,"",Algebra!A322)</f>
        <v/>
      </c>
      <c r="C315" s="31" t="str">
        <f>IF(Algebra!B322=0,"Enter Student details in Subject Excel sheet",Algebra!B322)</f>
        <v>Enter Student details in Subject Excel sheet</v>
      </c>
      <c r="D315" s="32">
        <f>IFERROR((IFERROR(VLOOKUP(B315,Algebra!$A$10:$C$531,3,FALSE),0)+IFERROR(VLOOKUP(B315,Geometry!$A$10:$C$531,3,FALSE),0)+IFERROR(VLOOKUP(B315,Odia_Grammar!$A$10:$C$531,3,FALSE),0)+IFERROR(VLOOKUP(B315,'Sanskrit|Hindi Grammar'!$A$10:$C$531,3,FALSE),0)+IFERROR(VLOOKUP(B315,Life_Sc!$A$10:$C$531,3,FALSE),0)+IFERROR(VLOOKUP(B315,Physical_Sc!$A$10:$C$531,3,FALSE),0)+IFERROR(VLOOKUP(B315,History_Political_Sc.!$A$10:$C$531,3,FALSE),0)+IFERROR(VLOOKUP(B315,English_Grammar!$A$10:$C$531,3,FALSE),0)+IFERROR(VLOOKUP(B315,Communicative_English!$A$10:$C$531,3,FALSE),0)+IFERROR(VLOOKUP(B315,GeographyEconomics!$A$10:$C$531,3,FALSE),0))/300,"Enter marks secured by the Student in the appeared tests in Subject sheets")</f>
        <v>0</v>
      </c>
    </row>
    <row r="316" spans="1:4" ht="21" customHeight="1" x14ac:dyDescent="0.25">
      <c r="A316" s="23">
        <v>314</v>
      </c>
      <c r="B316" s="27" t="str">
        <f>IF(Algebra!A323=0,"",Algebra!A323)</f>
        <v/>
      </c>
      <c r="C316" s="31" t="str">
        <f>IF(Algebra!B323=0,"Enter Student details in Subject Excel sheet",Algebra!B323)</f>
        <v>Enter Student details in Subject Excel sheet</v>
      </c>
      <c r="D316" s="32">
        <f>IFERROR((IFERROR(VLOOKUP(B316,Algebra!$A$10:$C$531,3,FALSE),0)+IFERROR(VLOOKUP(B316,Geometry!$A$10:$C$531,3,FALSE),0)+IFERROR(VLOOKUP(B316,Odia_Grammar!$A$10:$C$531,3,FALSE),0)+IFERROR(VLOOKUP(B316,'Sanskrit|Hindi Grammar'!$A$10:$C$531,3,FALSE),0)+IFERROR(VLOOKUP(B316,Life_Sc!$A$10:$C$531,3,FALSE),0)+IFERROR(VLOOKUP(B316,Physical_Sc!$A$10:$C$531,3,FALSE),0)+IFERROR(VLOOKUP(B316,History_Political_Sc.!$A$10:$C$531,3,FALSE),0)+IFERROR(VLOOKUP(B316,English_Grammar!$A$10:$C$531,3,FALSE),0)+IFERROR(VLOOKUP(B316,Communicative_English!$A$10:$C$531,3,FALSE),0)+IFERROR(VLOOKUP(B316,GeographyEconomics!$A$10:$C$531,3,FALSE),0))/300,"Enter marks secured by the Student in the appeared tests in Subject sheets")</f>
        <v>0</v>
      </c>
    </row>
    <row r="317" spans="1:4" ht="21" customHeight="1" x14ac:dyDescent="0.25">
      <c r="A317" s="23">
        <v>315</v>
      </c>
      <c r="B317" s="27" t="str">
        <f>IF(Algebra!A324=0,"",Algebra!A324)</f>
        <v/>
      </c>
      <c r="C317" s="31" t="str">
        <f>IF(Algebra!B324=0,"Enter Student details in Subject Excel sheet",Algebra!B324)</f>
        <v>Enter Student details in Subject Excel sheet</v>
      </c>
      <c r="D317" s="32">
        <f>IFERROR((IFERROR(VLOOKUP(B317,Algebra!$A$10:$C$531,3,FALSE),0)+IFERROR(VLOOKUP(B317,Geometry!$A$10:$C$531,3,FALSE),0)+IFERROR(VLOOKUP(B317,Odia_Grammar!$A$10:$C$531,3,FALSE),0)+IFERROR(VLOOKUP(B317,'Sanskrit|Hindi Grammar'!$A$10:$C$531,3,FALSE),0)+IFERROR(VLOOKUP(B317,Life_Sc!$A$10:$C$531,3,FALSE),0)+IFERROR(VLOOKUP(B317,Physical_Sc!$A$10:$C$531,3,FALSE),0)+IFERROR(VLOOKUP(B317,History_Political_Sc.!$A$10:$C$531,3,FALSE),0)+IFERROR(VLOOKUP(B317,English_Grammar!$A$10:$C$531,3,FALSE),0)+IFERROR(VLOOKUP(B317,Communicative_English!$A$10:$C$531,3,FALSE),0)+IFERROR(VLOOKUP(B317,GeographyEconomics!$A$10:$C$531,3,FALSE),0))/300,"Enter marks secured by the Student in the appeared tests in Subject sheets")</f>
        <v>0</v>
      </c>
    </row>
    <row r="318" spans="1:4" ht="21" customHeight="1" x14ac:dyDescent="0.25">
      <c r="A318" s="23">
        <v>316</v>
      </c>
      <c r="B318" s="27" t="str">
        <f>IF(Algebra!A325=0,"",Algebra!A325)</f>
        <v/>
      </c>
      <c r="C318" s="31" t="str">
        <f>IF(Algebra!B325=0,"Enter Student details in Subject Excel sheet",Algebra!B325)</f>
        <v>Enter Student details in Subject Excel sheet</v>
      </c>
      <c r="D318" s="32">
        <f>IFERROR((IFERROR(VLOOKUP(B318,Algebra!$A$10:$C$531,3,FALSE),0)+IFERROR(VLOOKUP(B318,Geometry!$A$10:$C$531,3,FALSE),0)+IFERROR(VLOOKUP(B318,Odia_Grammar!$A$10:$C$531,3,FALSE),0)+IFERROR(VLOOKUP(B318,'Sanskrit|Hindi Grammar'!$A$10:$C$531,3,FALSE),0)+IFERROR(VLOOKUP(B318,Life_Sc!$A$10:$C$531,3,FALSE),0)+IFERROR(VLOOKUP(B318,Physical_Sc!$A$10:$C$531,3,FALSE),0)+IFERROR(VLOOKUP(B318,History_Political_Sc.!$A$10:$C$531,3,FALSE),0)+IFERROR(VLOOKUP(B318,English_Grammar!$A$10:$C$531,3,FALSE),0)+IFERROR(VLOOKUP(B318,Communicative_English!$A$10:$C$531,3,FALSE),0)+IFERROR(VLOOKUP(B318,GeographyEconomics!$A$10:$C$531,3,FALSE),0))/300,"Enter marks secured by the Student in the appeared tests in Subject sheets")</f>
        <v>0</v>
      </c>
    </row>
    <row r="319" spans="1:4" ht="21" customHeight="1" x14ac:dyDescent="0.25">
      <c r="A319" s="23">
        <v>317</v>
      </c>
      <c r="B319" s="27" t="str">
        <f>IF(Algebra!A326=0,"",Algebra!A326)</f>
        <v/>
      </c>
      <c r="C319" s="31" t="str">
        <f>IF(Algebra!B326=0,"Enter Student details in Subject Excel sheet",Algebra!B326)</f>
        <v>Enter Student details in Subject Excel sheet</v>
      </c>
      <c r="D319" s="32">
        <f>IFERROR((IFERROR(VLOOKUP(B319,Algebra!$A$10:$C$531,3,FALSE),0)+IFERROR(VLOOKUP(B319,Geometry!$A$10:$C$531,3,FALSE),0)+IFERROR(VLOOKUP(B319,Odia_Grammar!$A$10:$C$531,3,FALSE),0)+IFERROR(VLOOKUP(B319,'Sanskrit|Hindi Grammar'!$A$10:$C$531,3,FALSE),0)+IFERROR(VLOOKUP(B319,Life_Sc!$A$10:$C$531,3,FALSE),0)+IFERROR(VLOOKUP(B319,Physical_Sc!$A$10:$C$531,3,FALSE),0)+IFERROR(VLOOKUP(B319,History_Political_Sc.!$A$10:$C$531,3,FALSE),0)+IFERROR(VLOOKUP(B319,English_Grammar!$A$10:$C$531,3,FALSE),0)+IFERROR(VLOOKUP(B319,Communicative_English!$A$10:$C$531,3,FALSE),0)+IFERROR(VLOOKUP(B319,GeographyEconomics!$A$10:$C$531,3,FALSE),0))/300,"Enter marks secured by the Student in the appeared tests in Subject sheets")</f>
        <v>0</v>
      </c>
    </row>
    <row r="320" spans="1:4" ht="21" customHeight="1" x14ac:dyDescent="0.25">
      <c r="A320" s="23">
        <v>318</v>
      </c>
      <c r="B320" s="27" t="str">
        <f>IF(Algebra!A327=0,"",Algebra!A327)</f>
        <v/>
      </c>
      <c r="C320" s="31" t="str">
        <f>IF(Algebra!B327=0,"Enter Student details in Subject Excel sheet",Algebra!B327)</f>
        <v>Enter Student details in Subject Excel sheet</v>
      </c>
      <c r="D320" s="32">
        <f>IFERROR((IFERROR(VLOOKUP(B320,Algebra!$A$10:$C$531,3,FALSE),0)+IFERROR(VLOOKUP(B320,Geometry!$A$10:$C$531,3,FALSE),0)+IFERROR(VLOOKUP(B320,Odia_Grammar!$A$10:$C$531,3,FALSE),0)+IFERROR(VLOOKUP(B320,'Sanskrit|Hindi Grammar'!$A$10:$C$531,3,FALSE),0)+IFERROR(VLOOKUP(B320,Life_Sc!$A$10:$C$531,3,FALSE),0)+IFERROR(VLOOKUP(B320,Physical_Sc!$A$10:$C$531,3,FALSE),0)+IFERROR(VLOOKUP(B320,History_Political_Sc.!$A$10:$C$531,3,FALSE),0)+IFERROR(VLOOKUP(B320,English_Grammar!$A$10:$C$531,3,FALSE),0)+IFERROR(VLOOKUP(B320,Communicative_English!$A$10:$C$531,3,FALSE),0)+IFERROR(VLOOKUP(B320,GeographyEconomics!$A$10:$C$531,3,FALSE),0))/300,"Enter marks secured by the Student in the appeared tests in Subject sheets")</f>
        <v>0</v>
      </c>
    </row>
    <row r="321" spans="1:4" ht="21" customHeight="1" x14ac:dyDescent="0.25">
      <c r="A321" s="23">
        <v>319</v>
      </c>
      <c r="B321" s="27" t="str">
        <f>IF(Algebra!A328=0,"",Algebra!A328)</f>
        <v/>
      </c>
      <c r="C321" s="31" t="str">
        <f>IF(Algebra!B328=0,"Enter Student details in Subject Excel sheet",Algebra!B328)</f>
        <v>Enter Student details in Subject Excel sheet</v>
      </c>
      <c r="D321" s="32">
        <f>IFERROR((IFERROR(VLOOKUP(B321,Algebra!$A$10:$C$531,3,FALSE),0)+IFERROR(VLOOKUP(B321,Geometry!$A$10:$C$531,3,FALSE),0)+IFERROR(VLOOKUP(B321,Odia_Grammar!$A$10:$C$531,3,FALSE),0)+IFERROR(VLOOKUP(B321,'Sanskrit|Hindi Grammar'!$A$10:$C$531,3,FALSE),0)+IFERROR(VLOOKUP(B321,Life_Sc!$A$10:$C$531,3,FALSE),0)+IFERROR(VLOOKUP(B321,Physical_Sc!$A$10:$C$531,3,FALSE),0)+IFERROR(VLOOKUP(B321,History_Political_Sc.!$A$10:$C$531,3,FALSE),0)+IFERROR(VLOOKUP(B321,English_Grammar!$A$10:$C$531,3,FALSE),0)+IFERROR(VLOOKUP(B321,Communicative_English!$A$10:$C$531,3,FALSE),0)+IFERROR(VLOOKUP(B321,GeographyEconomics!$A$10:$C$531,3,FALSE),0))/300,"Enter marks secured by the Student in the appeared tests in Subject sheets")</f>
        <v>0</v>
      </c>
    </row>
    <row r="322" spans="1:4" ht="21" customHeight="1" x14ac:dyDescent="0.25">
      <c r="A322" s="23">
        <v>320</v>
      </c>
      <c r="B322" s="27" t="str">
        <f>IF(Algebra!A329=0,"",Algebra!A329)</f>
        <v/>
      </c>
      <c r="C322" s="31" t="str">
        <f>IF(Algebra!B329=0,"Enter Student details in Subject Excel sheet",Algebra!B329)</f>
        <v>Enter Student details in Subject Excel sheet</v>
      </c>
      <c r="D322" s="32">
        <f>IFERROR((IFERROR(VLOOKUP(B322,Algebra!$A$10:$C$531,3,FALSE),0)+IFERROR(VLOOKUP(B322,Geometry!$A$10:$C$531,3,FALSE),0)+IFERROR(VLOOKUP(B322,Odia_Grammar!$A$10:$C$531,3,FALSE),0)+IFERROR(VLOOKUP(B322,'Sanskrit|Hindi Grammar'!$A$10:$C$531,3,FALSE),0)+IFERROR(VLOOKUP(B322,Life_Sc!$A$10:$C$531,3,FALSE),0)+IFERROR(VLOOKUP(B322,Physical_Sc!$A$10:$C$531,3,FALSE),0)+IFERROR(VLOOKUP(B322,History_Political_Sc.!$A$10:$C$531,3,FALSE),0)+IFERROR(VLOOKUP(B322,English_Grammar!$A$10:$C$531,3,FALSE),0)+IFERROR(VLOOKUP(B322,Communicative_English!$A$10:$C$531,3,FALSE),0)+IFERROR(VLOOKUP(B322,GeographyEconomics!$A$10:$C$531,3,FALSE),0))/300,"Enter marks secured by the Student in the appeared tests in Subject sheets")</f>
        <v>0</v>
      </c>
    </row>
    <row r="323" spans="1:4" ht="21" customHeight="1" x14ac:dyDescent="0.25">
      <c r="A323" s="23">
        <v>321</v>
      </c>
      <c r="B323" s="27" t="str">
        <f>IF(Algebra!A330=0,"",Algebra!A330)</f>
        <v/>
      </c>
      <c r="C323" s="31" t="str">
        <f>IF(Algebra!B330=0,"Enter Student details in Subject Excel sheet",Algebra!B330)</f>
        <v>Enter Student details in Subject Excel sheet</v>
      </c>
      <c r="D323" s="32">
        <f>IFERROR((IFERROR(VLOOKUP(B323,Algebra!$A$10:$C$531,3,FALSE),0)+IFERROR(VLOOKUP(B323,Geometry!$A$10:$C$531,3,FALSE),0)+IFERROR(VLOOKUP(B323,Odia_Grammar!$A$10:$C$531,3,FALSE),0)+IFERROR(VLOOKUP(B323,'Sanskrit|Hindi Grammar'!$A$10:$C$531,3,FALSE),0)+IFERROR(VLOOKUP(B323,Life_Sc!$A$10:$C$531,3,FALSE),0)+IFERROR(VLOOKUP(B323,Physical_Sc!$A$10:$C$531,3,FALSE),0)+IFERROR(VLOOKUP(B323,History_Political_Sc.!$A$10:$C$531,3,FALSE),0)+IFERROR(VLOOKUP(B323,English_Grammar!$A$10:$C$531,3,FALSE),0)+IFERROR(VLOOKUP(B323,Communicative_English!$A$10:$C$531,3,FALSE),0)+IFERROR(VLOOKUP(B323,GeographyEconomics!$A$10:$C$531,3,FALSE),0))/300,"Enter marks secured by the Student in the appeared tests in Subject sheets")</f>
        <v>0</v>
      </c>
    </row>
    <row r="324" spans="1:4" ht="21" customHeight="1" x14ac:dyDescent="0.25">
      <c r="A324" s="23">
        <v>322</v>
      </c>
      <c r="B324" s="27" t="str">
        <f>IF(Algebra!A331=0,"",Algebra!A331)</f>
        <v/>
      </c>
      <c r="C324" s="31" t="str">
        <f>IF(Algebra!B331=0,"Enter Student details in Subject Excel sheet",Algebra!B331)</f>
        <v>Enter Student details in Subject Excel sheet</v>
      </c>
      <c r="D324" s="32">
        <f>IFERROR((IFERROR(VLOOKUP(B324,Algebra!$A$10:$C$531,3,FALSE),0)+IFERROR(VLOOKUP(B324,Geometry!$A$10:$C$531,3,FALSE),0)+IFERROR(VLOOKUP(B324,Odia_Grammar!$A$10:$C$531,3,FALSE),0)+IFERROR(VLOOKUP(B324,'Sanskrit|Hindi Grammar'!$A$10:$C$531,3,FALSE),0)+IFERROR(VLOOKUP(B324,Life_Sc!$A$10:$C$531,3,FALSE),0)+IFERROR(VLOOKUP(B324,Physical_Sc!$A$10:$C$531,3,FALSE),0)+IFERROR(VLOOKUP(B324,History_Political_Sc.!$A$10:$C$531,3,FALSE),0)+IFERROR(VLOOKUP(B324,English_Grammar!$A$10:$C$531,3,FALSE),0)+IFERROR(VLOOKUP(B324,Communicative_English!$A$10:$C$531,3,FALSE),0)+IFERROR(VLOOKUP(B324,GeographyEconomics!$A$10:$C$531,3,FALSE),0))/300,"Enter marks secured by the Student in the appeared tests in Subject sheets")</f>
        <v>0</v>
      </c>
    </row>
    <row r="325" spans="1:4" ht="21" customHeight="1" x14ac:dyDescent="0.25">
      <c r="A325" s="23">
        <v>323</v>
      </c>
      <c r="B325" s="27" t="str">
        <f>IF(Algebra!A332=0,"",Algebra!A332)</f>
        <v/>
      </c>
      <c r="C325" s="31" t="str">
        <f>IF(Algebra!B332=0,"Enter Student details in Subject Excel sheet",Algebra!B332)</f>
        <v>Enter Student details in Subject Excel sheet</v>
      </c>
      <c r="D325" s="32">
        <f>IFERROR((IFERROR(VLOOKUP(B325,Algebra!$A$10:$C$531,3,FALSE),0)+IFERROR(VLOOKUP(B325,Geometry!$A$10:$C$531,3,FALSE),0)+IFERROR(VLOOKUP(B325,Odia_Grammar!$A$10:$C$531,3,FALSE),0)+IFERROR(VLOOKUP(B325,'Sanskrit|Hindi Grammar'!$A$10:$C$531,3,FALSE),0)+IFERROR(VLOOKUP(B325,Life_Sc!$A$10:$C$531,3,FALSE),0)+IFERROR(VLOOKUP(B325,Physical_Sc!$A$10:$C$531,3,FALSE),0)+IFERROR(VLOOKUP(B325,History_Political_Sc.!$A$10:$C$531,3,FALSE),0)+IFERROR(VLOOKUP(B325,English_Grammar!$A$10:$C$531,3,FALSE),0)+IFERROR(VLOOKUP(B325,Communicative_English!$A$10:$C$531,3,FALSE),0)+IFERROR(VLOOKUP(B325,GeographyEconomics!$A$10:$C$531,3,FALSE),0))/300,"Enter marks secured by the Student in the appeared tests in Subject sheets")</f>
        <v>0</v>
      </c>
    </row>
    <row r="326" spans="1:4" ht="21" customHeight="1" x14ac:dyDescent="0.25">
      <c r="A326" s="23">
        <v>324</v>
      </c>
      <c r="B326" s="27" t="str">
        <f>IF(Algebra!A333=0,"",Algebra!A333)</f>
        <v/>
      </c>
      <c r="C326" s="31" t="str">
        <f>IF(Algebra!B333=0,"Enter Student details in Subject Excel sheet",Algebra!B333)</f>
        <v>Enter Student details in Subject Excel sheet</v>
      </c>
      <c r="D326" s="32">
        <f>IFERROR((IFERROR(VLOOKUP(B326,Algebra!$A$10:$C$531,3,FALSE),0)+IFERROR(VLOOKUP(B326,Geometry!$A$10:$C$531,3,FALSE),0)+IFERROR(VLOOKUP(B326,Odia_Grammar!$A$10:$C$531,3,FALSE),0)+IFERROR(VLOOKUP(B326,'Sanskrit|Hindi Grammar'!$A$10:$C$531,3,FALSE),0)+IFERROR(VLOOKUP(B326,Life_Sc!$A$10:$C$531,3,FALSE),0)+IFERROR(VLOOKUP(B326,Physical_Sc!$A$10:$C$531,3,FALSE),0)+IFERROR(VLOOKUP(B326,History_Political_Sc.!$A$10:$C$531,3,FALSE),0)+IFERROR(VLOOKUP(B326,English_Grammar!$A$10:$C$531,3,FALSE),0)+IFERROR(VLOOKUP(B326,Communicative_English!$A$10:$C$531,3,FALSE),0)+IFERROR(VLOOKUP(B326,GeographyEconomics!$A$10:$C$531,3,FALSE),0))/300,"Enter marks secured by the Student in the appeared tests in Subject sheets")</f>
        <v>0</v>
      </c>
    </row>
    <row r="327" spans="1:4" ht="21" customHeight="1" x14ac:dyDescent="0.25">
      <c r="A327" s="23">
        <v>325</v>
      </c>
      <c r="B327" s="27" t="str">
        <f>IF(Algebra!A334=0,"",Algebra!A334)</f>
        <v/>
      </c>
      <c r="C327" s="31" t="str">
        <f>IF(Algebra!B334=0,"Enter Student details in Subject Excel sheet",Algebra!B334)</f>
        <v>Enter Student details in Subject Excel sheet</v>
      </c>
      <c r="D327" s="32">
        <f>IFERROR((IFERROR(VLOOKUP(B327,Algebra!$A$10:$C$531,3,FALSE),0)+IFERROR(VLOOKUP(B327,Geometry!$A$10:$C$531,3,FALSE),0)+IFERROR(VLOOKUP(B327,Odia_Grammar!$A$10:$C$531,3,FALSE),0)+IFERROR(VLOOKUP(B327,'Sanskrit|Hindi Grammar'!$A$10:$C$531,3,FALSE),0)+IFERROR(VLOOKUP(B327,Life_Sc!$A$10:$C$531,3,FALSE),0)+IFERROR(VLOOKUP(B327,Physical_Sc!$A$10:$C$531,3,FALSE),0)+IFERROR(VLOOKUP(B327,History_Political_Sc.!$A$10:$C$531,3,FALSE),0)+IFERROR(VLOOKUP(B327,English_Grammar!$A$10:$C$531,3,FALSE),0)+IFERROR(VLOOKUP(B327,Communicative_English!$A$10:$C$531,3,FALSE),0)+IFERROR(VLOOKUP(B327,GeographyEconomics!$A$10:$C$531,3,FALSE),0))/300,"Enter marks secured by the Student in the appeared tests in Subject sheets")</f>
        <v>0</v>
      </c>
    </row>
    <row r="328" spans="1:4" ht="21" customHeight="1" x14ac:dyDescent="0.25">
      <c r="A328" s="23">
        <v>326</v>
      </c>
      <c r="B328" s="27" t="str">
        <f>IF(Algebra!A335=0,"",Algebra!A335)</f>
        <v/>
      </c>
      <c r="C328" s="31" t="str">
        <f>IF(Algebra!B335=0,"Enter Student details in Subject Excel sheet",Algebra!B335)</f>
        <v>Enter Student details in Subject Excel sheet</v>
      </c>
      <c r="D328" s="32">
        <f>IFERROR((IFERROR(VLOOKUP(B328,Algebra!$A$10:$C$531,3,FALSE),0)+IFERROR(VLOOKUP(B328,Geometry!$A$10:$C$531,3,FALSE),0)+IFERROR(VLOOKUP(B328,Odia_Grammar!$A$10:$C$531,3,FALSE),0)+IFERROR(VLOOKUP(B328,'Sanskrit|Hindi Grammar'!$A$10:$C$531,3,FALSE),0)+IFERROR(VLOOKUP(B328,Life_Sc!$A$10:$C$531,3,FALSE),0)+IFERROR(VLOOKUP(B328,Physical_Sc!$A$10:$C$531,3,FALSE),0)+IFERROR(VLOOKUP(B328,History_Political_Sc.!$A$10:$C$531,3,FALSE),0)+IFERROR(VLOOKUP(B328,English_Grammar!$A$10:$C$531,3,FALSE),0)+IFERROR(VLOOKUP(B328,Communicative_English!$A$10:$C$531,3,FALSE),0)+IFERROR(VLOOKUP(B328,GeographyEconomics!$A$10:$C$531,3,FALSE),0))/300,"Enter marks secured by the Student in the appeared tests in Subject sheets")</f>
        <v>0</v>
      </c>
    </row>
    <row r="329" spans="1:4" ht="21" customHeight="1" x14ac:dyDescent="0.25">
      <c r="A329" s="23">
        <v>327</v>
      </c>
      <c r="B329" s="27" t="str">
        <f>IF(Algebra!A336=0,"",Algebra!A336)</f>
        <v/>
      </c>
      <c r="C329" s="31" t="str">
        <f>IF(Algebra!B336=0,"Enter Student details in Subject Excel sheet",Algebra!B336)</f>
        <v>Enter Student details in Subject Excel sheet</v>
      </c>
      <c r="D329" s="32">
        <f>IFERROR((IFERROR(VLOOKUP(B329,Algebra!$A$10:$C$531,3,FALSE),0)+IFERROR(VLOOKUP(B329,Geometry!$A$10:$C$531,3,FALSE),0)+IFERROR(VLOOKUP(B329,Odia_Grammar!$A$10:$C$531,3,FALSE),0)+IFERROR(VLOOKUP(B329,'Sanskrit|Hindi Grammar'!$A$10:$C$531,3,FALSE),0)+IFERROR(VLOOKUP(B329,Life_Sc!$A$10:$C$531,3,FALSE),0)+IFERROR(VLOOKUP(B329,Physical_Sc!$A$10:$C$531,3,FALSE),0)+IFERROR(VLOOKUP(B329,History_Political_Sc.!$A$10:$C$531,3,FALSE),0)+IFERROR(VLOOKUP(B329,English_Grammar!$A$10:$C$531,3,FALSE),0)+IFERROR(VLOOKUP(B329,Communicative_English!$A$10:$C$531,3,FALSE),0)+IFERROR(VLOOKUP(B329,GeographyEconomics!$A$10:$C$531,3,FALSE),0))/300,"Enter marks secured by the Student in the appeared tests in Subject sheets")</f>
        <v>0</v>
      </c>
    </row>
    <row r="330" spans="1:4" ht="21" customHeight="1" x14ac:dyDescent="0.25">
      <c r="A330" s="23">
        <v>328</v>
      </c>
      <c r="B330" s="27" t="str">
        <f>IF(Algebra!A337=0,"",Algebra!A337)</f>
        <v/>
      </c>
      <c r="C330" s="31" t="str">
        <f>IF(Algebra!B337=0,"Enter Student details in Subject Excel sheet",Algebra!B337)</f>
        <v>Enter Student details in Subject Excel sheet</v>
      </c>
      <c r="D330" s="32">
        <f>IFERROR((IFERROR(VLOOKUP(B330,Algebra!$A$10:$C$531,3,FALSE),0)+IFERROR(VLOOKUP(B330,Geometry!$A$10:$C$531,3,FALSE),0)+IFERROR(VLOOKUP(B330,Odia_Grammar!$A$10:$C$531,3,FALSE),0)+IFERROR(VLOOKUP(B330,'Sanskrit|Hindi Grammar'!$A$10:$C$531,3,FALSE),0)+IFERROR(VLOOKUP(B330,Life_Sc!$A$10:$C$531,3,FALSE),0)+IFERROR(VLOOKUP(B330,Physical_Sc!$A$10:$C$531,3,FALSE),0)+IFERROR(VLOOKUP(B330,History_Political_Sc.!$A$10:$C$531,3,FALSE),0)+IFERROR(VLOOKUP(B330,English_Grammar!$A$10:$C$531,3,FALSE),0)+IFERROR(VLOOKUP(B330,Communicative_English!$A$10:$C$531,3,FALSE),0)+IFERROR(VLOOKUP(B330,GeographyEconomics!$A$10:$C$531,3,FALSE),0))/300,"Enter marks secured by the Student in the appeared tests in Subject sheets")</f>
        <v>0</v>
      </c>
    </row>
    <row r="331" spans="1:4" ht="21" customHeight="1" x14ac:dyDescent="0.25">
      <c r="A331" s="23">
        <v>329</v>
      </c>
      <c r="B331" s="27" t="str">
        <f>IF(Algebra!A338=0,"",Algebra!A338)</f>
        <v/>
      </c>
      <c r="C331" s="31" t="str">
        <f>IF(Algebra!B338=0,"Enter Student details in Subject Excel sheet",Algebra!B338)</f>
        <v>Enter Student details in Subject Excel sheet</v>
      </c>
      <c r="D331" s="32">
        <f>IFERROR((IFERROR(VLOOKUP(B331,Algebra!$A$10:$C$531,3,FALSE),0)+IFERROR(VLOOKUP(B331,Geometry!$A$10:$C$531,3,FALSE),0)+IFERROR(VLOOKUP(B331,Odia_Grammar!$A$10:$C$531,3,FALSE),0)+IFERROR(VLOOKUP(B331,'Sanskrit|Hindi Grammar'!$A$10:$C$531,3,FALSE),0)+IFERROR(VLOOKUP(B331,Life_Sc!$A$10:$C$531,3,FALSE),0)+IFERROR(VLOOKUP(B331,Physical_Sc!$A$10:$C$531,3,FALSE),0)+IFERROR(VLOOKUP(B331,History_Political_Sc.!$A$10:$C$531,3,FALSE),0)+IFERROR(VLOOKUP(B331,English_Grammar!$A$10:$C$531,3,FALSE),0)+IFERROR(VLOOKUP(B331,Communicative_English!$A$10:$C$531,3,FALSE),0)+IFERROR(VLOOKUP(B331,GeographyEconomics!$A$10:$C$531,3,FALSE),0))/300,"Enter marks secured by the Student in the appeared tests in Subject sheets")</f>
        <v>0</v>
      </c>
    </row>
    <row r="332" spans="1:4" ht="21" customHeight="1" x14ac:dyDescent="0.25">
      <c r="A332" s="23">
        <v>330</v>
      </c>
      <c r="B332" s="27" t="str">
        <f>IF(Algebra!A339=0,"",Algebra!A339)</f>
        <v/>
      </c>
      <c r="C332" s="31" t="str">
        <f>IF(Algebra!B339=0,"Enter Student details in Subject Excel sheet",Algebra!B339)</f>
        <v>Enter Student details in Subject Excel sheet</v>
      </c>
      <c r="D332" s="32">
        <f>IFERROR((IFERROR(VLOOKUP(B332,Algebra!$A$10:$C$531,3,FALSE),0)+IFERROR(VLOOKUP(B332,Geometry!$A$10:$C$531,3,FALSE),0)+IFERROR(VLOOKUP(B332,Odia_Grammar!$A$10:$C$531,3,FALSE),0)+IFERROR(VLOOKUP(B332,'Sanskrit|Hindi Grammar'!$A$10:$C$531,3,FALSE),0)+IFERROR(VLOOKUP(B332,Life_Sc!$A$10:$C$531,3,FALSE),0)+IFERROR(VLOOKUP(B332,Physical_Sc!$A$10:$C$531,3,FALSE),0)+IFERROR(VLOOKUP(B332,History_Political_Sc.!$A$10:$C$531,3,FALSE),0)+IFERROR(VLOOKUP(B332,English_Grammar!$A$10:$C$531,3,FALSE),0)+IFERROR(VLOOKUP(B332,Communicative_English!$A$10:$C$531,3,FALSE),0)+IFERROR(VLOOKUP(B332,GeographyEconomics!$A$10:$C$531,3,FALSE),0))/300,"Enter marks secured by the Student in the appeared tests in Subject sheets")</f>
        <v>0</v>
      </c>
    </row>
    <row r="333" spans="1:4" ht="21" customHeight="1" x14ac:dyDescent="0.25">
      <c r="A333" s="23">
        <v>331</v>
      </c>
      <c r="B333" s="27" t="str">
        <f>IF(Algebra!A340=0,"",Algebra!A340)</f>
        <v/>
      </c>
      <c r="C333" s="31" t="str">
        <f>IF(Algebra!B340=0,"Enter Student details in Subject Excel sheet",Algebra!B340)</f>
        <v>Enter Student details in Subject Excel sheet</v>
      </c>
      <c r="D333" s="32">
        <f>IFERROR((IFERROR(VLOOKUP(B333,Algebra!$A$10:$C$531,3,FALSE),0)+IFERROR(VLOOKUP(B333,Geometry!$A$10:$C$531,3,FALSE),0)+IFERROR(VLOOKUP(B333,Odia_Grammar!$A$10:$C$531,3,FALSE),0)+IFERROR(VLOOKUP(B333,'Sanskrit|Hindi Grammar'!$A$10:$C$531,3,FALSE),0)+IFERROR(VLOOKUP(B333,Life_Sc!$A$10:$C$531,3,FALSE),0)+IFERROR(VLOOKUP(B333,Physical_Sc!$A$10:$C$531,3,FALSE),0)+IFERROR(VLOOKUP(B333,History_Political_Sc.!$A$10:$C$531,3,FALSE),0)+IFERROR(VLOOKUP(B333,English_Grammar!$A$10:$C$531,3,FALSE),0)+IFERROR(VLOOKUP(B333,Communicative_English!$A$10:$C$531,3,FALSE),0)+IFERROR(VLOOKUP(B333,GeographyEconomics!$A$10:$C$531,3,FALSE),0))/300,"Enter marks secured by the Student in the appeared tests in Subject sheets")</f>
        <v>0</v>
      </c>
    </row>
    <row r="334" spans="1:4" ht="21" customHeight="1" x14ac:dyDescent="0.25">
      <c r="A334" s="23">
        <v>332</v>
      </c>
      <c r="B334" s="27" t="str">
        <f>IF(Algebra!A341=0,"",Algebra!A341)</f>
        <v/>
      </c>
      <c r="C334" s="31" t="str">
        <f>IF(Algebra!B341=0,"Enter Student details in Subject Excel sheet",Algebra!B341)</f>
        <v>Enter Student details in Subject Excel sheet</v>
      </c>
      <c r="D334" s="32">
        <f>IFERROR((IFERROR(VLOOKUP(B334,Algebra!$A$10:$C$531,3,FALSE),0)+IFERROR(VLOOKUP(B334,Geometry!$A$10:$C$531,3,FALSE),0)+IFERROR(VLOOKUP(B334,Odia_Grammar!$A$10:$C$531,3,FALSE),0)+IFERROR(VLOOKUP(B334,'Sanskrit|Hindi Grammar'!$A$10:$C$531,3,FALSE),0)+IFERROR(VLOOKUP(B334,Life_Sc!$A$10:$C$531,3,FALSE),0)+IFERROR(VLOOKUP(B334,Physical_Sc!$A$10:$C$531,3,FALSE),0)+IFERROR(VLOOKUP(B334,History_Political_Sc.!$A$10:$C$531,3,FALSE),0)+IFERROR(VLOOKUP(B334,English_Grammar!$A$10:$C$531,3,FALSE),0)+IFERROR(VLOOKUP(B334,Communicative_English!$A$10:$C$531,3,FALSE),0)+IFERROR(VLOOKUP(B334,GeographyEconomics!$A$10:$C$531,3,FALSE),0))/300,"Enter marks secured by the Student in the appeared tests in Subject sheets")</f>
        <v>0</v>
      </c>
    </row>
    <row r="335" spans="1:4" ht="21" customHeight="1" x14ac:dyDescent="0.25">
      <c r="A335" s="23">
        <v>333</v>
      </c>
      <c r="B335" s="27" t="str">
        <f>IF(Algebra!A342=0,"",Algebra!A342)</f>
        <v/>
      </c>
      <c r="C335" s="31" t="str">
        <f>IF(Algebra!B342=0,"Enter Student details in Subject Excel sheet",Algebra!B342)</f>
        <v>Enter Student details in Subject Excel sheet</v>
      </c>
      <c r="D335" s="32">
        <f>IFERROR((IFERROR(VLOOKUP(B335,Algebra!$A$10:$C$531,3,FALSE),0)+IFERROR(VLOOKUP(B335,Geometry!$A$10:$C$531,3,FALSE),0)+IFERROR(VLOOKUP(B335,Odia_Grammar!$A$10:$C$531,3,FALSE),0)+IFERROR(VLOOKUP(B335,'Sanskrit|Hindi Grammar'!$A$10:$C$531,3,FALSE),0)+IFERROR(VLOOKUP(B335,Life_Sc!$A$10:$C$531,3,FALSE),0)+IFERROR(VLOOKUP(B335,Physical_Sc!$A$10:$C$531,3,FALSE),0)+IFERROR(VLOOKUP(B335,History_Political_Sc.!$A$10:$C$531,3,FALSE),0)+IFERROR(VLOOKUP(B335,English_Grammar!$A$10:$C$531,3,FALSE),0)+IFERROR(VLOOKUP(B335,Communicative_English!$A$10:$C$531,3,FALSE),0)+IFERROR(VLOOKUP(B335,GeographyEconomics!$A$10:$C$531,3,FALSE),0))/300,"Enter marks secured by the Student in the appeared tests in Subject sheets")</f>
        <v>0</v>
      </c>
    </row>
    <row r="336" spans="1:4" ht="21" customHeight="1" x14ac:dyDescent="0.25">
      <c r="A336" s="23">
        <v>334</v>
      </c>
      <c r="B336" s="27" t="str">
        <f>IF(Algebra!A343=0,"",Algebra!A343)</f>
        <v/>
      </c>
      <c r="C336" s="31" t="str">
        <f>IF(Algebra!B343=0,"Enter Student details in Subject Excel sheet",Algebra!B343)</f>
        <v>Enter Student details in Subject Excel sheet</v>
      </c>
      <c r="D336" s="32">
        <f>IFERROR((IFERROR(VLOOKUP(B336,Algebra!$A$10:$C$531,3,FALSE),0)+IFERROR(VLOOKUP(B336,Geometry!$A$10:$C$531,3,FALSE),0)+IFERROR(VLOOKUP(B336,Odia_Grammar!$A$10:$C$531,3,FALSE),0)+IFERROR(VLOOKUP(B336,'Sanskrit|Hindi Grammar'!$A$10:$C$531,3,FALSE),0)+IFERROR(VLOOKUP(B336,Life_Sc!$A$10:$C$531,3,FALSE),0)+IFERROR(VLOOKUP(B336,Physical_Sc!$A$10:$C$531,3,FALSE),0)+IFERROR(VLOOKUP(B336,History_Political_Sc.!$A$10:$C$531,3,FALSE),0)+IFERROR(VLOOKUP(B336,English_Grammar!$A$10:$C$531,3,FALSE),0)+IFERROR(VLOOKUP(B336,Communicative_English!$A$10:$C$531,3,FALSE),0)+IFERROR(VLOOKUP(B336,GeographyEconomics!$A$10:$C$531,3,FALSE),0))/300,"Enter marks secured by the Student in the appeared tests in Subject sheets")</f>
        <v>0</v>
      </c>
    </row>
    <row r="337" spans="1:4" ht="21" customHeight="1" x14ac:dyDescent="0.25">
      <c r="A337" s="23">
        <v>335</v>
      </c>
      <c r="B337" s="27" t="str">
        <f>IF(Algebra!A344=0,"",Algebra!A344)</f>
        <v/>
      </c>
      <c r="C337" s="31" t="str">
        <f>IF(Algebra!B344=0,"Enter Student details in Subject Excel sheet",Algebra!B344)</f>
        <v>Enter Student details in Subject Excel sheet</v>
      </c>
      <c r="D337" s="32">
        <f>IFERROR((IFERROR(VLOOKUP(B337,Algebra!$A$10:$C$531,3,FALSE),0)+IFERROR(VLOOKUP(B337,Geometry!$A$10:$C$531,3,FALSE),0)+IFERROR(VLOOKUP(B337,Odia_Grammar!$A$10:$C$531,3,FALSE),0)+IFERROR(VLOOKUP(B337,'Sanskrit|Hindi Grammar'!$A$10:$C$531,3,FALSE),0)+IFERROR(VLOOKUP(B337,Life_Sc!$A$10:$C$531,3,FALSE),0)+IFERROR(VLOOKUP(B337,Physical_Sc!$A$10:$C$531,3,FALSE),0)+IFERROR(VLOOKUP(B337,History_Political_Sc.!$A$10:$C$531,3,FALSE),0)+IFERROR(VLOOKUP(B337,English_Grammar!$A$10:$C$531,3,FALSE),0)+IFERROR(VLOOKUP(B337,Communicative_English!$A$10:$C$531,3,FALSE),0)+IFERROR(VLOOKUP(B337,GeographyEconomics!$A$10:$C$531,3,FALSE),0))/300,"Enter marks secured by the Student in the appeared tests in Subject sheets")</f>
        <v>0</v>
      </c>
    </row>
    <row r="338" spans="1:4" ht="21" customHeight="1" x14ac:dyDescent="0.25">
      <c r="A338" s="23">
        <v>336</v>
      </c>
      <c r="B338" s="27" t="str">
        <f>IF(Algebra!A345=0,"",Algebra!A345)</f>
        <v/>
      </c>
      <c r="C338" s="31" t="str">
        <f>IF(Algebra!B345=0,"Enter Student details in Subject Excel sheet",Algebra!B345)</f>
        <v>Enter Student details in Subject Excel sheet</v>
      </c>
      <c r="D338" s="32">
        <f>IFERROR((IFERROR(VLOOKUP(B338,Algebra!$A$10:$C$531,3,FALSE),0)+IFERROR(VLOOKUP(B338,Geometry!$A$10:$C$531,3,FALSE),0)+IFERROR(VLOOKUP(B338,Odia_Grammar!$A$10:$C$531,3,FALSE),0)+IFERROR(VLOOKUP(B338,'Sanskrit|Hindi Grammar'!$A$10:$C$531,3,FALSE),0)+IFERROR(VLOOKUP(B338,Life_Sc!$A$10:$C$531,3,FALSE),0)+IFERROR(VLOOKUP(B338,Physical_Sc!$A$10:$C$531,3,FALSE),0)+IFERROR(VLOOKUP(B338,History_Political_Sc.!$A$10:$C$531,3,FALSE),0)+IFERROR(VLOOKUP(B338,English_Grammar!$A$10:$C$531,3,FALSE),0)+IFERROR(VLOOKUP(B338,Communicative_English!$A$10:$C$531,3,FALSE),0)+IFERROR(VLOOKUP(B338,GeographyEconomics!$A$10:$C$531,3,FALSE),0))/300,"Enter marks secured by the Student in the appeared tests in Subject sheets")</f>
        <v>0</v>
      </c>
    </row>
    <row r="339" spans="1:4" ht="21" customHeight="1" x14ac:dyDescent="0.25">
      <c r="A339" s="23">
        <v>337</v>
      </c>
      <c r="B339" s="27" t="str">
        <f>IF(Algebra!A346=0,"",Algebra!A346)</f>
        <v/>
      </c>
      <c r="C339" s="31" t="str">
        <f>IF(Algebra!B346=0,"Enter Student details in Subject Excel sheet",Algebra!B346)</f>
        <v>Enter Student details in Subject Excel sheet</v>
      </c>
      <c r="D339" s="32">
        <f>IFERROR((IFERROR(VLOOKUP(B339,Algebra!$A$10:$C$531,3,FALSE),0)+IFERROR(VLOOKUP(B339,Geometry!$A$10:$C$531,3,FALSE),0)+IFERROR(VLOOKUP(B339,Odia_Grammar!$A$10:$C$531,3,FALSE),0)+IFERROR(VLOOKUP(B339,'Sanskrit|Hindi Grammar'!$A$10:$C$531,3,FALSE),0)+IFERROR(VLOOKUP(B339,Life_Sc!$A$10:$C$531,3,FALSE),0)+IFERROR(VLOOKUP(B339,Physical_Sc!$A$10:$C$531,3,FALSE),0)+IFERROR(VLOOKUP(B339,History_Political_Sc.!$A$10:$C$531,3,FALSE),0)+IFERROR(VLOOKUP(B339,English_Grammar!$A$10:$C$531,3,FALSE),0)+IFERROR(VLOOKUP(B339,Communicative_English!$A$10:$C$531,3,FALSE),0)+IFERROR(VLOOKUP(B339,GeographyEconomics!$A$10:$C$531,3,FALSE),0))/300,"Enter marks secured by the Student in the appeared tests in Subject sheets")</f>
        <v>0</v>
      </c>
    </row>
    <row r="340" spans="1:4" ht="21" customHeight="1" x14ac:dyDescent="0.25">
      <c r="A340" s="23">
        <v>338</v>
      </c>
      <c r="B340" s="27" t="str">
        <f>IF(Algebra!A347=0,"",Algebra!A347)</f>
        <v/>
      </c>
      <c r="C340" s="31" t="str">
        <f>IF(Algebra!B347=0,"Enter Student details in Subject Excel sheet",Algebra!B347)</f>
        <v>Enter Student details in Subject Excel sheet</v>
      </c>
      <c r="D340" s="32">
        <f>IFERROR((IFERROR(VLOOKUP(B340,Algebra!$A$10:$C$531,3,FALSE),0)+IFERROR(VLOOKUP(B340,Geometry!$A$10:$C$531,3,FALSE),0)+IFERROR(VLOOKUP(B340,Odia_Grammar!$A$10:$C$531,3,FALSE),0)+IFERROR(VLOOKUP(B340,'Sanskrit|Hindi Grammar'!$A$10:$C$531,3,FALSE),0)+IFERROR(VLOOKUP(B340,Life_Sc!$A$10:$C$531,3,FALSE),0)+IFERROR(VLOOKUP(B340,Physical_Sc!$A$10:$C$531,3,FALSE),0)+IFERROR(VLOOKUP(B340,History_Political_Sc.!$A$10:$C$531,3,FALSE),0)+IFERROR(VLOOKUP(B340,English_Grammar!$A$10:$C$531,3,FALSE),0)+IFERROR(VLOOKUP(B340,Communicative_English!$A$10:$C$531,3,FALSE),0)+IFERROR(VLOOKUP(B340,GeographyEconomics!$A$10:$C$531,3,FALSE),0))/300,"Enter marks secured by the Student in the appeared tests in Subject sheets")</f>
        <v>0</v>
      </c>
    </row>
    <row r="341" spans="1:4" ht="21" customHeight="1" x14ac:dyDescent="0.25">
      <c r="A341" s="23">
        <v>339</v>
      </c>
      <c r="B341" s="27" t="str">
        <f>IF(Algebra!A348=0,"",Algebra!A348)</f>
        <v/>
      </c>
      <c r="C341" s="31" t="str">
        <f>IF(Algebra!B348=0,"Enter Student details in Subject Excel sheet",Algebra!B348)</f>
        <v>Enter Student details in Subject Excel sheet</v>
      </c>
      <c r="D341" s="32">
        <f>IFERROR((IFERROR(VLOOKUP(B341,Algebra!$A$10:$C$531,3,FALSE),0)+IFERROR(VLOOKUP(B341,Geometry!$A$10:$C$531,3,FALSE),0)+IFERROR(VLOOKUP(B341,Odia_Grammar!$A$10:$C$531,3,FALSE),0)+IFERROR(VLOOKUP(B341,'Sanskrit|Hindi Grammar'!$A$10:$C$531,3,FALSE),0)+IFERROR(VLOOKUP(B341,Life_Sc!$A$10:$C$531,3,FALSE),0)+IFERROR(VLOOKUP(B341,Physical_Sc!$A$10:$C$531,3,FALSE),0)+IFERROR(VLOOKUP(B341,History_Political_Sc.!$A$10:$C$531,3,FALSE),0)+IFERROR(VLOOKUP(B341,English_Grammar!$A$10:$C$531,3,FALSE),0)+IFERROR(VLOOKUP(B341,Communicative_English!$A$10:$C$531,3,FALSE),0)+IFERROR(VLOOKUP(B341,GeographyEconomics!$A$10:$C$531,3,FALSE),0))/300,"Enter marks secured by the Student in the appeared tests in Subject sheets")</f>
        <v>0</v>
      </c>
    </row>
    <row r="342" spans="1:4" ht="21" customHeight="1" x14ac:dyDescent="0.25">
      <c r="A342" s="23">
        <v>340</v>
      </c>
      <c r="B342" s="27" t="str">
        <f>IF(Algebra!A349=0,"",Algebra!A349)</f>
        <v/>
      </c>
      <c r="C342" s="31" t="str">
        <f>IF(Algebra!B349=0,"Enter Student details in Subject Excel sheet",Algebra!B349)</f>
        <v>Enter Student details in Subject Excel sheet</v>
      </c>
      <c r="D342" s="32">
        <f>IFERROR((IFERROR(VLOOKUP(B342,Algebra!$A$10:$C$531,3,FALSE),0)+IFERROR(VLOOKUP(B342,Geometry!$A$10:$C$531,3,FALSE),0)+IFERROR(VLOOKUP(B342,Odia_Grammar!$A$10:$C$531,3,FALSE),0)+IFERROR(VLOOKUP(B342,'Sanskrit|Hindi Grammar'!$A$10:$C$531,3,FALSE),0)+IFERROR(VLOOKUP(B342,Life_Sc!$A$10:$C$531,3,FALSE),0)+IFERROR(VLOOKUP(B342,Physical_Sc!$A$10:$C$531,3,FALSE),0)+IFERROR(VLOOKUP(B342,History_Political_Sc.!$A$10:$C$531,3,FALSE),0)+IFERROR(VLOOKUP(B342,English_Grammar!$A$10:$C$531,3,FALSE),0)+IFERROR(VLOOKUP(B342,Communicative_English!$A$10:$C$531,3,FALSE),0)+IFERROR(VLOOKUP(B342,GeographyEconomics!$A$10:$C$531,3,FALSE),0))/300,"Enter marks secured by the Student in the appeared tests in Subject sheets")</f>
        <v>0</v>
      </c>
    </row>
    <row r="343" spans="1:4" ht="21" customHeight="1" x14ac:dyDescent="0.25">
      <c r="A343" s="23">
        <v>341</v>
      </c>
      <c r="B343" s="27" t="str">
        <f>IF(Algebra!A350=0,"",Algebra!A350)</f>
        <v/>
      </c>
      <c r="C343" s="31" t="str">
        <f>IF(Algebra!B350=0,"Enter Student details in Subject Excel sheet",Algebra!B350)</f>
        <v>Enter Student details in Subject Excel sheet</v>
      </c>
      <c r="D343" s="32">
        <f>IFERROR((IFERROR(VLOOKUP(B343,Algebra!$A$10:$C$531,3,FALSE),0)+IFERROR(VLOOKUP(B343,Geometry!$A$10:$C$531,3,FALSE),0)+IFERROR(VLOOKUP(B343,Odia_Grammar!$A$10:$C$531,3,FALSE),0)+IFERROR(VLOOKUP(B343,'Sanskrit|Hindi Grammar'!$A$10:$C$531,3,FALSE),0)+IFERROR(VLOOKUP(B343,Life_Sc!$A$10:$C$531,3,FALSE),0)+IFERROR(VLOOKUP(B343,Physical_Sc!$A$10:$C$531,3,FALSE),0)+IFERROR(VLOOKUP(B343,History_Political_Sc.!$A$10:$C$531,3,FALSE),0)+IFERROR(VLOOKUP(B343,English_Grammar!$A$10:$C$531,3,FALSE),0)+IFERROR(VLOOKUP(B343,Communicative_English!$A$10:$C$531,3,FALSE),0)+IFERROR(VLOOKUP(B343,GeographyEconomics!$A$10:$C$531,3,FALSE),0))/300,"Enter marks secured by the Student in the appeared tests in Subject sheets")</f>
        <v>0</v>
      </c>
    </row>
    <row r="344" spans="1:4" ht="21" customHeight="1" x14ac:dyDescent="0.25">
      <c r="A344" s="23">
        <v>342</v>
      </c>
      <c r="B344" s="27" t="str">
        <f>IF(Algebra!A351=0,"",Algebra!A351)</f>
        <v/>
      </c>
      <c r="C344" s="31" t="str">
        <f>IF(Algebra!B351=0,"Enter Student details in Subject Excel sheet",Algebra!B351)</f>
        <v>Enter Student details in Subject Excel sheet</v>
      </c>
      <c r="D344" s="32">
        <f>IFERROR((IFERROR(VLOOKUP(B344,Algebra!$A$10:$C$531,3,FALSE),0)+IFERROR(VLOOKUP(B344,Geometry!$A$10:$C$531,3,FALSE),0)+IFERROR(VLOOKUP(B344,Odia_Grammar!$A$10:$C$531,3,FALSE),0)+IFERROR(VLOOKUP(B344,'Sanskrit|Hindi Grammar'!$A$10:$C$531,3,FALSE),0)+IFERROR(VLOOKUP(B344,Life_Sc!$A$10:$C$531,3,FALSE),0)+IFERROR(VLOOKUP(B344,Physical_Sc!$A$10:$C$531,3,FALSE),0)+IFERROR(VLOOKUP(B344,History_Political_Sc.!$A$10:$C$531,3,FALSE),0)+IFERROR(VLOOKUP(B344,English_Grammar!$A$10:$C$531,3,FALSE),0)+IFERROR(VLOOKUP(B344,Communicative_English!$A$10:$C$531,3,FALSE),0)+IFERROR(VLOOKUP(B344,GeographyEconomics!$A$10:$C$531,3,FALSE),0))/300,"Enter marks secured by the Student in the appeared tests in Subject sheets")</f>
        <v>0</v>
      </c>
    </row>
    <row r="345" spans="1:4" ht="21" customHeight="1" x14ac:dyDescent="0.25">
      <c r="A345" s="23">
        <v>343</v>
      </c>
      <c r="B345" s="27" t="str">
        <f>IF(Algebra!A352=0,"",Algebra!A352)</f>
        <v/>
      </c>
      <c r="C345" s="31" t="str">
        <f>IF(Algebra!B352=0,"Enter Student details in Subject Excel sheet",Algebra!B352)</f>
        <v>Enter Student details in Subject Excel sheet</v>
      </c>
      <c r="D345" s="32">
        <f>IFERROR((IFERROR(VLOOKUP(B345,Algebra!$A$10:$C$531,3,FALSE),0)+IFERROR(VLOOKUP(B345,Geometry!$A$10:$C$531,3,FALSE),0)+IFERROR(VLOOKUP(B345,Odia_Grammar!$A$10:$C$531,3,FALSE),0)+IFERROR(VLOOKUP(B345,'Sanskrit|Hindi Grammar'!$A$10:$C$531,3,FALSE),0)+IFERROR(VLOOKUP(B345,Life_Sc!$A$10:$C$531,3,FALSE),0)+IFERROR(VLOOKUP(B345,Physical_Sc!$A$10:$C$531,3,FALSE),0)+IFERROR(VLOOKUP(B345,History_Political_Sc.!$A$10:$C$531,3,FALSE),0)+IFERROR(VLOOKUP(B345,English_Grammar!$A$10:$C$531,3,FALSE),0)+IFERROR(VLOOKUP(B345,Communicative_English!$A$10:$C$531,3,FALSE),0)+IFERROR(VLOOKUP(B345,GeographyEconomics!$A$10:$C$531,3,FALSE),0))/300,"Enter marks secured by the Student in the appeared tests in Subject sheets")</f>
        <v>0</v>
      </c>
    </row>
    <row r="346" spans="1:4" ht="21" customHeight="1" x14ac:dyDescent="0.25">
      <c r="A346" s="23">
        <v>344</v>
      </c>
      <c r="B346" s="27" t="str">
        <f>IF(Algebra!A353=0,"",Algebra!A353)</f>
        <v/>
      </c>
      <c r="C346" s="31" t="str">
        <f>IF(Algebra!B353=0,"Enter Student details in Subject Excel sheet",Algebra!B353)</f>
        <v>Enter Student details in Subject Excel sheet</v>
      </c>
      <c r="D346" s="32">
        <f>IFERROR((IFERROR(VLOOKUP(B346,Algebra!$A$10:$C$531,3,FALSE),0)+IFERROR(VLOOKUP(B346,Geometry!$A$10:$C$531,3,FALSE),0)+IFERROR(VLOOKUP(B346,Odia_Grammar!$A$10:$C$531,3,FALSE),0)+IFERROR(VLOOKUP(B346,'Sanskrit|Hindi Grammar'!$A$10:$C$531,3,FALSE),0)+IFERROR(VLOOKUP(B346,Life_Sc!$A$10:$C$531,3,FALSE),0)+IFERROR(VLOOKUP(B346,Physical_Sc!$A$10:$C$531,3,FALSE),0)+IFERROR(VLOOKUP(B346,History_Political_Sc.!$A$10:$C$531,3,FALSE),0)+IFERROR(VLOOKUP(B346,English_Grammar!$A$10:$C$531,3,FALSE),0)+IFERROR(VLOOKUP(B346,Communicative_English!$A$10:$C$531,3,FALSE),0)+IFERROR(VLOOKUP(B346,GeographyEconomics!$A$10:$C$531,3,FALSE),0))/300,"Enter marks secured by the Student in the appeared tests in Subject sheets")</f>
        <v>0</v>
      </c>
    </row>
    <row r="347" spans="1:4" ht="21" customHeight="1" x14ac:dyDescent="0.25">
      <c r="A347" s="23">
        <v>345</v>
      </c>
      <c r="B347" s="27" t="str">
        <f>IF(Algebra!A354=0,"",Algebra!A354)</f>
        <v/>
      </c>
      <c r="C347" s="31" t="str">
        <f>IF(Algebra!B354=0,"Enter Student details in Subject Excel sheet",Algebra!B354)</f>
        <v>Enter Student details in Subject Excel sheet</v>
      </c>
      <c r="D347" s="32">
        <f>IFERROR((IFERROR(VLOOKUP(B347,Algebra!$A$10:$C$531,3,FALSE),0)+IFERROR(VLOOKUP(B347,Geometry!$A$10:$C$531,3,FALSE),0)+IFERROR(VLOOKUP(B347,Odia_Grammar!$A$10:$C$531,3,FALSE),0)+IFERROR(VLOOKUP(B347,'Sanskrit|Hindi Grammar'!$A$10:$C$531,3,FALSE),0)+IFERROR(VLOOKUP(B347,Life_Sc!$A$10:$C$531,3,FALSE),0)+IFERROR(VLOOKUP(B347,Physical_Sc!$A$10:$C$531,3,FALSE),0)+IFERROR(VLOOKUP(B347,History_Political_Sc.!$A$10:$C$531,3,FALSE),0)+IFERROR(VLOOKUP(B347,English_Grammar!$A$10:$C$531,3,FALSE),0)+IFERROR(VLOOKUP(B347,Communicative_English!$A$10:$C$531,3,FALSE),0)+IFERROR(VLOOKUP(B347,GeographyEconomics!$A$10:$C$531,3,FALSE),0))/300,"Enter marks secured by the Student in the appeared tests in Subject sheets")</f>
        <v>0</v>
      </c>
    </row>
    <row r="348" spans="1:4" ht="21" customHeight="1" x14ac:dyDescent="0.25">
      <c r="A348" s="23">
        <v>346</v>
      </c>
      <c r="B348" s="27" t="str">
        <f>IF(Algebra!A355=0,"",Algebra!A355)</f>
        <v/>
      </c>
      <c r="C348" s="31" t="str">
        <f>IF(Algebra!B355=0,"Enter Student details in Subject Excel sheet",Algebra!B355)</f>
        <v>Enter Student details in Subject Excel sheet</v>
      </c>
      <c r="D348" s="32">
        <f>IFERROR((IFERROR(VLOOKUP(B348,Algebra!$A$10:$C$531,3,FALSE),0)+IFERROR(VLOOKUP(B348,Geometry!$A$10:$C$531,3,FALSE),0)+IFERROR(VLOOKUP(B348,Odia_Grammar!$A$10:$C$531,3,FALSE),0)+IFERROR(VLOOKUP(B348,'Sanskrit|Hindi Grammar'!$A$10:$C$531,3,FALSE),0)+IFERROR(VLOOKUP(B348,Life_Sc!$A$10:$C$531,3,FALSE),0)+IFERROR(VLOOKUP(B348,Physical_Sc!$A$10:$C$531,3,FALSE),0)+IFERROR(VLOOKUP(B348,History_Political_Sc.!$A$10:$C$531,3,FALSE),0)+IFERROR(VLOOKUP(B348,English_Grammar!$A$10:$C$531,3,FALSE),0)+IFERROR(VLOOKUP(B348,Communicative_English!$A$10:$C$531,3,FALSE),0)+IFERROR(VLOOKUP(B348,GeographyEconomics!$A$10:$C$531,3,FALSE),0))/300,"Enter marks secured by the Student in the appeared tests in Subject sheets")</f>
        <v>0</v>
      </c>
    </row>
    <row r="349" spans="1:4" ht="21" customHeight="1" x14ac:dyDescent="0.25">
      <c r="A349" s="23">
        <v>347</v>
      </c>
      <c r="B349" s="27" t="str">
        <f>IF(Algebra!A356=0,"",Algebra!A356)</f>
        <v/>
      </c>
      <c r="C349" s="31" t="str">
        <f>IF(Algebra!B356=0,"Enter Student details in Subject Excel sheet",Algebra!B356)</f>
        <v>Enter Student details in Subject Excel sheet</v>
      </c>
      <c r="D349" s="32">
        <f>IFERROR((IFERROR(VLOOKUP(B349,Algebra!$A$10:$C$531,3,FALSE),0)+IFERROR(VLOOKUP(B349,Geometry!$A$10:$C$531,3,FALSE),0)+IFERROR(VLOOKUP(B349,Odia_Grammar!$A$10:$C$531,3,FALSE),0)+IFERROR(VLOOKUP(B349,'Sanskrit|Hindi Grammar'!$A$10:$C$531,3,FALSE),0)+IFERROR(VLOOKUP(B349,Life_Sc!$A$10:$C$531,3,FALSE),0)+IFERROR(VLOOKUP(B349,Physical_Sc!$A$10:$C$531,3,FALSE),0)+IFERROR(VLOOKUP(B349,History_Political_Sc.!$A$10:$C$531,3,FALSE),0)+IFERROR(VLOOKUP(B349,English_Grammar!$A$10:$C$531,3,FALSE),0)+IFERROR(VLOOKUP(B349,Communicative_English!$A$10:$C$531,3,FALSE),0)+IFERROR(VLOOKUP(B349,GeographyEconomics!$A$10:$C$531,3,FALSE),0))/300,"Enter marks secured by the Student in the appeared tests in Subject sheets")</f>
        <v>0</v>
      </c>
    </row>
    <row r="350" spans="1:4" ht="21" customHeight="1" x14ac:dyDescent="0.25">
      <c r="A350" s="23">
        <v>348</v>
      </c>
      <c r="B350" s="27" t="str">
        <f>IF(Algebra!A357=0,"",Algebra!A357)</f>
        <v/>
      </c>
      <c r="C350" s="31" t="str">
        <f>IF(Algebra!B357=0,"Enter Student details in Subject Excel sheet",Algebra!B357)</f>
        <v>Enter Student details in Subject Excel sheet</v>
      </c>
      <c r="D350" s="32">
        <f>IFERROR((IFERROR(VLOOKUP(B350,Algebra!$A$10:$C$531,3,FALSE),0)+IFERROR(VLOOKUP(B350,Geometry!$A$10:$C$531,3,FALSE),0)+IFERROR(VLOOKUP(B350,Odia_Grammar!$A$10:$C$531,3,FALSE),0)+IFERROR(VLOOKUP(B350,'Sanskrit|Hindi Grammar'!$A$10:$C$531,3,FALSE),0)+IFERROR(VLOOKUP(B350,Life_Sc!$A$10:$C$531,3,FALSE),0)+IFERROR(VLOOKUP(B350,Physical_Sc!$A$10:$C$531,3,FALSE),0)+IFERROR(VLOOKUP(B350,History_Political_Sc.!$A$10:$C$531,3,FALSE),0)+IFERROR(VLOOKUP(B350,English_Grammar!$A$10:$C$531,3,FALSE),0)+IFERROR(VLOOKUP(B350,Communicative_English!$A$10:$C$531,3,FALSE),0)+IFERROR(VLOOKUP(B350,GeographyEconomics!$A$10:$C$531,3,FALSE),0))/300,"Enter marks secured by the Student in the appeared tests in Subject sheets")</f>
        <v>0</v>
      </c>
    </row>
    <row r="351" spans="1:4" ht="21" customHeight="1" x14ac:dyDescent="0.25">
      <c r="A351" s="23">
        <v>349</v>
      </c>
      <c r="B351" s="27" t="str">
        <f>IF(Algebra!A358=0,"",Algebra!A358)</f>
        <v/>
      </c>
      <c r="C351" s="31" t="str">
        <f>IF(Algebra!B358=0,"Enter Student details in Subject Excel sheet",Algebra!B358)</f>
        <v>Enter Student details in Subject Excel sheet</v>
      </c>
      <c r="D351" s="32">
        <f>IFERROR((IFERROR(VLOOKUP(B351,Algebra!$A$10:$C$531,3,FALSE),0)+IFERROR(VLOOKUP(B351,Geometry!$A$10:$C$531,3,FALSE),0)+IFERROR(VLOOKUP(B351,Odia_Grammar!$A$10:$C$531,3,FALSE),0)+IFERROR(VLOOKUP(B351,'Sanskrit|Hindi Grammar'!$A$10:$C$531,3,FALSE),0)+IFERROR(VLOOKUP(B351,Life_Sc!$A$10:$C$531,3,FALSE),0)+IFERROR(VLOOKUP(B351,Physical_Sc!$A$10:$C$531,3,FALSE),0)+IFERROR(VLOOKUP(B351,History_Political_Sc.!$A$10:$C$531,3,FALSE),0)+IFERROR(VLOOKUP(B351,English_Grammar!$A$10:$C$531,3,FALSE),0)+IFERROR(VLOOKUP(B351,Communicative_English!$A$10:$C$531,3,FALSE),0)+IFERROR(VLOOKUP(B351,GeographyEconomics!$A$10:$C$531,3,FALSE),0))/300,"Enter marks secured by the Student in the appeared tests in Subject sheets")</f>
        <v>0</v>
      </c>
    </row>
    <row r="352" spans="1:4" ht="21" customHeight="1" x14ac:dyDescent="0.25">
      <c r="A352" s="23">
        <v>350</v>
      </c>
      <c r="B352" s="27" t="str">
        <f>IF(Algebra!A359=0,"",Algebra!A359)</f>
        <v/>
      </c>
      <c r="C352" s="31" t="str">
        <f>IF(Algebra!B359=0,"Enter Student details in Subject Excel sheet",Algebra!B359)</f>
        <v>Enter Student details in Subject Excel sheet</v>
      </c>
      <c r="D352" s="32">
        <f>IFERROR((IFERROR(VLOOKUP(B352,Algebra!$A$10:$C$531,3,FALSE),0)+IFERROR(VLOOKUP(B352,Geometry!$A$10:$C$531,3,FALSE),0)+IFERROR(VLOOKUP(B352,Odia_Grammar!$A$10:$C$531,3,FALSE),0)+IFERROR(VLOOKUP(B352,'Sanskrit|Hindi Grammar'!$A$10:$C$531,3,FALSE),0)+IFERROR(VLOOKUP(B352,Life_Sc!$A$10:$C$531,3,FALSE),0)+IFERROR(VLOOKUP(B352,Physical_Sc!$A$10:$C$531,3,FALSE),0)+IFERROR(VLOOKUP(B352,History_Political_Sc.!$A$10:$C$531,3,FALSE),0)+IFERROR(VLOOKUP(B352,English_Grammar!$A$10:$C$531,3,FALSE),0)+IFERROR(VLOOKUP(B352,Communicative_English!$A$10:$C$531,3,FALSE),0)+IFERROR(VLOOKUP(B352,GeographyEconomics!$A$10:$C$531,3,FALSE),0))/300,"Enter marks secured by the Student in the appeared tests in Subject sheets")</f>
        <v>0</v>
      </c>
    </row>
    <row r="353" spans="1:4" ht="21" customHeight="1" x14ac:dyDescent="0.25">
      <c r="A353" s="23">
        <v>351</v>
      </c>
      <c r="B353" s="27" t="str">
        <f>IF(Algebra!A360=0,"",Algebra!A360)</f>
        <v/>
      </c>
      <c r="C353" s="31" t="str">
        <f>IF(Algebra!B360=0,"Enter Student details in Subject Excel sheet",Algebra!B360)</f>
        <v>Enter Student details in Subject Excel sheet</v>
      </c>
      <c r="D353" s="32">
        <f>IFERROR((IFERROR(VLOOKUP(B353,Algebra!$A$10:$C$531,3,FALSE),0)+IFERROR(VLOOKUP(B353,Geometry!$A$10:$C$531,3,FALSE),0)+IFERROR(VLOOKUP(B353,Odia_Grammar!$A$10:$C$531,3,FALSE),0)+IFERROR(VLOOKUP(B353,'Sanskrit|Hindi Grammar'!$A$10:$C$531,3,FALSE),0)+IFERROR(VLOOKUP(B353,Life_Sc!$A$10:$C$531,3,FALSE),0)+IFERROR(VLOOKUP(B353,Physical_Sc!$A$10:$C$531,3,FALSE),0)+IFERROR(VLOOKUP(B353,History_Political_Sc.!$A$10:$C$531,3,FALSE),0)+IFERROR(VLOOKUP(B353,English_Grammar!$A$10:$C$531,3,FALSE),0)+IFERROR(VLOOKUP(B353,Communicative_English!$A$10:$C$531,3,FALSE),0)+IFERROR(VLOOKUP(B353,GeographyEconomics!$A$10:$C$531,3,FALSE),0))/300,"Enter marks secured by the Student in the appeared tests in Subject sheets")</f>
        <v>0</v>
      </c>
    </row>
    <row r="354" spans="1:4" ht="21" customHeight="1" x14ac:dyDescent="0.25">
      <c r="A354" s="23">
        <v>352</v>
      </c>
      <c r="B354" s="27" t="str">
        <f>IF(Algebra!A361=0,"",Algebra!A361)</f>
        <v/>
      </c>
      <c r="C354" s="31" t="str">
        <f>IF(Algebra!B361=0,"Enter Student details in Subject Excel sheet",Algebra!B361)</f>
        <v>Enter Student details in Subject Excel sheet</v>
      </c>
      <c r="D354" s="32">
        <f>IFERROR((IFERROR(VLOOKUP(B354,Algebra!$A$10:$C$531,3,FALSE),0)+IFERROR(VLOOKUP(B354,Geometry!$A$10:$C$531,3,FALSE),0)+IFERROR(VLOOKUP(B354,Odia_Grammar!$A$10:$C$531,3,FALSE),0)+IFERROR(VLOOKUP(B354,'Sanskrit|Hindi Grammar'!$A$10:$C$531,3,FALSE),0)+IFERROR(VLOOKUP(B354,Life_Sc!$A$10:$C$531,3,FALSE),0)+IFERROR(VLOOKUP(B354,Physical_Sc!$A$10:$C$531,3,FALSE),0)+IFERROR(VLOOKUP(B354,History_Political_Sc.!$A$10:$C$531,3,FALSE),0)+IFERROR(VLOOKUP(B354,English_Grammar!$A$10:$C$531,3,FALSE),0)+IFERROR(VLOOKUP(B354,Communicative_English!$A$10:$C$531,3,FALSE),0)+IFERROR(VLOOKUP(B354,GeographyEconomics!$A$10:$C$531,3,FALSE),0))/300,"Enter marks secured by the Student in the appeared tests in Subject sheets")</f>
        <v>0</v>
      </c>
    </row>
    <row r="355" spans="1:4" ht="21" customHeight="1" x14ac:dyDescent="0.25">
      <c r="A355" s="23">
        <v>353</v>
      </c>
      <c r="B355" s="27" t="str">
        <f>IF(Algebra!A362=0,"",Algebra!A362)</f>
        <v/>
      </c>
      <c r="C355" s="31" t="str">
        <f>IF(Algebra!B362=0,"Enter Student details in Subject Excel sheet",Algebra!B362)</f>
        <v>Enter Student details in Subject Excel sheet</v>
      </c>
      <c r="D355" s="32">
        <f>IFERROR((IFERROR(VLOOKUP(B355,Algebra!$A$10:$C$531,3,FALSE),0)+IFERROR(VLOOKUP(B355,Geometry!$A$10:$C$531,3,FALSE),0)+IFERROR(VLOOKUP(B355,Odia_Grammar!$A$10:$C$531,3,FALSE),0)+IFERROR(VLOOKUP(B355,'Sanskrit|Hindi Grammar'!$A$10:$C$531,3,FALSE),0)+IFERROR(VLOOKUP(B355,Life_Sc!$A$10:$C$531,3,FALSE),0)+IFERROR(VLOOKUP(B355,Physical_Sc!$A$10:$C$531,3,FALSE),0)+IFERROR(VLOOKUP(B355,History_Political_Sc.!$A$10:$C$531,3,FALSE),0)+IFERROR(VLOOKUP(B355,English_Grammar!$A$10:$C$531,3,FALSE),0)+IFERROR(VLOOKUP(B355,Communicative_English!$A$10:$C$531,3,FALSE),0)+IFERROR(VLOOKUP(B355,GeographyEconomics!$A$10:$C$531,3,FALSE),0))/300,"Enter marks secured by the Student in the appeared tests in Subject sheets")</f>
        <v>0</v>
      </c>
    </row>
    <row r="356" spans="1:4" ht="21" customHeight="1" x14ac:dyDescent="0.25">
      <c r="A356" s="23">
        <v>354</v>
      </c>
      <c r="B356" s="27" t="str">
        <f>IF(Algebra!A363=0,"",Algebra!A363)</f>
        <v/>
      </c>
      <c r="C356" s="31" t="str">
        <f>IF(Algebra!B363=0,"Enter Student details in Subject Excel sheet",Algebra!B363)</f>
        <v>Enter Student details in Subject Excel sheet</v>
      </c>
      <c r="D356" s="32">
        <f>IFERROR((IFERROR(VLOOKUP(B356,Algebra!$A$10:$C$531,3,FALSE),0)+IFERROR(VLOOKUP(B356,Geometry!$A$10:$C$531,3,FALSE),0)+IFERROR(VLOOKUP(B356,Odia_Grammar!$A$10:$C$531,3,FALSE),0)+IFERROR(VLOOKUP(B356,'Sanskrit|Hindi Grammar'!$A$10:$C$531,3,FALSE),0)+IFERROR(VLOOKUP(B356,Life_Sc!$A$10:$C$531,3,FALSE),0)+IFERROR(VLOOKUP(B356,Physical_Sc!$A$10:$C$531,3,FALSE),0)+IFERROR(VLOOKUP(B356,History_Political_Sc.!$A$10:$C$531,3,FALSE),0)+IFERROR(VLOOKUP(B356,English_Grammar!$A$10:$C$531,3,FALSE),0)+IFERROR(VLOOKUP(B356,Communicative_English!$A$10:$C$531,3,FALSE),0)+IFERROR(VLOOKUP(B356,GeographyEconomics!$A$10:$C$531,3,FALSE),0))/300,"Enter marks secured by the Student in the appeared tests in Subject sheets")</f>
        <v>0</v>
      </c>
    </row>
    <row r="357" spans="1:4" ht="21" customHeight="1" x14ac:dyDescent="0.25">
      <c r="A357" s="23">
        <v>355</v>
      </c>
      <c r="B357" s="27" t="str">
        <f>IF(Algebra!A364=0,"",Algebra!A364)</f>
        <v/>
      </c>
      <c r="C357" s="31" t="str">
        <f>IF(Algebra!B364=0,"Enter Student details in Subject Excel sheet",Algebra!B364)</f>
        <v>Enter Student details in Subject Excel sheet</v>
      </c>
      <c r="D357" s="32">
        <f>IFERROR((IFERROR(VLOOKUP(B357,Algebra!$A$10:$C$531,3,FALSE),0)+IFERROR(VLOOKUP(B357,Geometry!$A$10:$C$531,3,FALSE),0)+IFERROR(VLOOKUP(B357,Odia_Grammar!$A$10:$C$531,3,FALSE),0)+IFERROR(VLOOKUP(B357,'Sanskrit|Hindi Grammar'!$A$10:$C$531,3,FALSE),0)+IFERROR(VLOOKUP(B357,Life_Sc!$A$10:$C$531,3,FALSE),0)+IFERROR(VLOOKUP(B357,Physical_Sc!$A$10:$C$531,3,FALSE),0)+IFERROR(VLOOKUP(B357,History_Political_Sc.!$A$10:$C$531,3,FALSE),0)+IFERROR(VLOOKUP(B357,English_Grammar!$A$10:$C$531,3,FALSE),0)+IFERROR(VLOOKUP(B357,Communicative_English!$A$10:$C$531,3,FALSE),0)+IFERROR(VLOOKUP(B357,GeographyEconomics!$A$10:$C$531,3,FALSE),0))/300,"Enter marks secured by the Student in the appeared tests in Subject sheets")</f>
        <v>0</v>
      </c>
    </row>
    <row r="358" spans="1:4" ht="21" customHeight="1" x14ac:dyDescent="0.25">
      <c r="A358" s="23">
        <v>356</v>
      </c>
      <c r="B358" s="27" t="str">
        <f>IF(Algebra!A365=0,"",Algebra!A365)</f>
        <v/>
      </c>
      <c r="C358" s="31" t="str">
        <f>IF(Algebra!B365=0,"Enter Student details in Subject Excel sheet",Algebra!B365)</f>
        <v>Enter Student details in Subject Excel sheet</v>
      </c>
      <c r="D358" s="32">
        <f>IFERROR((IFERROR(VLOOKUP(B358,Algebra!$A$10:$C$531,3,FALSE),0)+IFERROR(VLOOKUP(B358,Geometry!$A$10:$C$531,3,FALSE),0)+IFERROR(VLOOKUP(B358,Odia_Grammar!$A$10:$C$531,3,FALSE),0)+IFERROR(VLOOKUP(B358,'Sanskrit|Hindi Grammar'!$A$10:$C$531,3,FALSE),0)+IFERROR(VLOOKUP(B358,Life_Sc!$A$10:$C$531,3,FALSE),0)+IFERROR(VLOOKUP(B358,Physical_Sc!$A$10:$C$531,3,FALSE),0)+IFERROR(VLOOKUP(B358,History_Political_Sc.!$A$10:$C$531,3,FALSE),0)+IFERROR(VLOOKUP(B358,English_Grammar!$A$10:$C$531,3,FALSE),0)+IFERROR(VLOOKUP(B358,Communicative_English!$A$10:$C$531,3,FALSE),0)+IFERROR(VLOOKUP(B358,GeographyEconomics!$A$10:$C$531,3,FALSE),0))/300,"Enter marks secured by the Student in the appeared tests in Subject sheets")</f>
        <v>0</v>
      </c>
    </row>
    <row r="359" spans="1:4" ht="21" customHeight="1" x14ac:dyDescent="0.25">
      <c r="A359" s="23">
        <v>357</v>
      </c>
      <c r="B359" s="27" t="str">
        <f>IF(Algebra!A366=0,"",Algebra!A366)</f>
        <v/>
      </c>
      <c r="C359" s="31" t="str">
        <f>IF(Algebra!B366=0,"Enter Student details in Subject Excel sheet",Algebra!B366)</f>
        <v>Enter Student details in Subject Excel sheet</v>
      </c>
      <c r="D359" s="32">
        <f>IFERROR((IFERROR(VLOOKUP(B359,Algebra!$A$10:$C$531,3,FALSE),0)+IFERROR(VLOOKUP(B359,Geometry!$A$10:$C$531,3,FALSE),0)+IFERROR(VLOOKUP(B359,Odia_Grammar!$A$10:$C$531,3,FALSE),0)+IFERROR(VLOOKUP(B359,'Sanskrit|Hindi Grammar'!$A$10:$C$531,3,FALSE),0)+IFERROR(VLOOKUP(B359,Life_Sc!$A$10:$C$531,3,FALSE),0)+IFERROR(VLOOKUP(B359,Physical_Sc!$A$10:$C$531,3,FALSE),0)+IFERROR(VLOOKUP(B359,History_Political_Sc.!$A$10:$C$531,3,FALSE),0)+IFERROR(VLOOKUP(B359,English_Grammar!$A$10:$C$531,3,FALSE),0)+IFERROR(VLOOKUP(B359,Communicative_English!$A$10:$C$531,3,FALSE),0)+IFERROR(VLOOKUP(B359,GeographyEconomics!$A$10:$C$531,3,FALSE),0))/300,"Enter marks secured by the Student in the appeared tests in Subject sheets")</f>
        <v>0</v>
      </c>
    </row>
    <row r="360" spans="1:4" ht="21" customHeight="1" x14ac:dyDescent="0.25">
      <c r="A360" s="23">
        <v>358</v>
      </c>
      <c r="B360" s="27" t="str">
        <f>IF(Algebra!A367=0,"",Algebra!A367)</f>
        <v/>
      </c>
      <c r="C360" s="31" t="str">
        <f>IF(Algebra!B367=0,"Enter Student details in Subject Excel sheet",Algebra!B367)</f>
        <v>Enter Student details in Subject Excel sheet</v>
      </c>
      <c r="D360" s="32">
        <f>IFERROR((IFERROR(VLOOKUP(B360,Algebra!$A$10:$C$531,3,FALSE),0)+IFERROR(VLOOKUP(B360,Geometry!$A$10:$C$531,3,FALSE),0)+IFERROR(VLOOKUP(B360,Odia_Grammar!$A$10:$C$531,3,FALSE),0)+IFERROR(VLOOKUP(B360,'Sanskrit|Hindi Grammar'!$A$10:$C$531,3,FALSE),0)+IFERROR(VLOOKUP(B360,Life_Sc!$A$10:$C$531,3,FALSE),0)+IFERROR(VLOOKUP(B360,Physical_Sc!$A$10:$C$531,3,FALSE),0)+IFERROR(VLOOKUP(B360,History_Political_Sc.!$A$10:$C$531,3,FALSE),0)+IFERROR(VLOOKUP(B360,English_Grammar!$A$10:$C$531,3,FALSE),0)+IFERROR(VLOOKUP(B360,Communicative_English!$A$10:$C$531,3,FALSE),0)+IFERROR(VLOOKUP(B360,GeographyEconomics!$A$10:$C$531,3,FALSE),0))/300,"Enter marks secured by the Student in the appeared tests in Subject sheets")</f>
        <v>0</v>
      </c>
    </row>
    <row r="361" spans="1:4" ht="21" customHeight="1" x14ac:dyDescent="0.25">
      <c r="A361" s="23">
        <v>359</v>
      </c>
      <c r="B361" s="27" t="str">
        <f>IF(Algebra!A368=0,"",Algebra!A368)</f>
        <v/>
      </c>
      <c r="C361" s="31" t="str">
        <f>IF(Algebra!B368=0,"Enter Student details in Subject Excel sheet",Algebra!B368)</f>
        <v>Enter Student details in Subject Excel sheet</v>
      </c>
      <c r="D361" s="32">
        <f>IFERROR((IFERROR(VLOOKUP(B361,Algebra!$A$10:$C$531,3,FALSE),0)+IFERROR(VLOOKUP(B361,Geometry!$A$10:$C$531,3,FALSE),0)+IFERROR(VLOOKUP(B361,Odia_Grammar!$A$10:$C$531,3,FALSE),0)+IFERROR(VLOOKUP(B361,'Sanskrit|Hindi Grammar'!$A$10:$C$531,3,FALSE),0)+IFERROR(VLOOKUP(B361,Life_Sc!$A$10:$C$531,3,FALSE),0)+IFERROR(VLOOKUP(B361,Physical_Sc!$A$10:$C$531,3,FALSE),0)+IFERROR(VLOOKUP(B361,History_Political_Sc.!$A$10:$C$531,3,FALSE),0)+IFERROR(VLOOKUP(B361,English_Grammar!$A$10:$C$531,3,FALSE),0)+IFERROR(VLOOKUP(B361,Communicative_English!$A$10:$C$531,3,FALSE),0)+IFERROR(VLOOKUP(B361,GeographyEconomics!$A$10:$C$531,3,FALSE),0))/300,"Enter marks secured by the Student in the appeared tests in Subject sheets")</f>
        <v>0</v>
      </c>
    </row>
    <row r="362" spans="1:4" ht="21" customHeight="1" x14ac:dyDescent="0.25">
      <c r="A362" s="23">
        <v>360</v>
      </c>
      <c r="B362" s="27" t="str">
        <f>IF(Algebra!A369=0,"",Algebra!A369)</f>
        <v/>
      </c>
      <c r="C362" s="31" t="str">
        <f>IF(Algebra!B369=0,"Enter Student details in Subject Excel sheet",Algebra!B369)</f>
        <v>Enter Student details in Subject Excel sheet</v>
      </c>
      <c r="D362" s="32">
        <f>IFERROR((IFERROR(VLOOKUP(B362,Algebra!$A$10:$C$531,3,FALSE),0)+IFERROR(VLOOKUP(B362,Geometry!$A$10:$C$531,3,FALSE),0)+IFERROR(VLOOKUP(B362,Odia_Grammar!$A$10:$C$531,3,FALSE),0)+IFERROR(VLOOKUP(B362,'Sanskrit|Hindi Grammar'!$A$10:$C$531,3,FALSE),0)+IFERROR(VLOOKUP(B362,Life_Sc!$A$10:$C$531,3,FALSE),0)+IFERROR(VLOOKUP(B362,Physical_Sc!$A$10:$C$531,3,FALSE),0)+IFERROR(VLOOKUP(B362,History_Political_Sc.!$A$10:$C$531,3,FALSE),0)+IFERROR(VLOOKUP(B362,English_Grammar!$A$10:$C$531,3,FALSE),0)+IFERROR(VLOOKUP(B362,Communicative_English!$A$10:$C$531,3,FALSE),0)+IFERROR(VLOOKUP(B362,GeographyEconomics!$A$10:$C$531,3,FALSE),0))/300,"Enter marks secured by the Student in the appeared tests in Subject sheets")</f>
        <v>0</v>
      </c>
    </row>
    <row r="363" spans="1:4" ht="21" customHeight="1" x14ac:dyDescent="0.25">
      <c r="A363" s="23">
        <v>361</v>
      </c>
      <c r="B363" s="27" t="str">
        <f>IF(Algebra!A370=0,"",Algebra!A370)</f>
        <v/>
      </c>
      <c r="C363" s="31" t="str">
        <f>IF(Algebra!B370=0,"Enter Student details in Subject Excel sheet",Algebra!B370)</f>
        <v>Enter Student details in Subject Excel sheet</v>
      </c>
      <c r="D363" s="32">
        <f>IFERROR((IFERROR(VLOOKUP(B363,Algebra!$A$10:$C$531,3,FALSE),0)+IFERROR(VLOOKUP(B363,Geometry!$A$10:$C$531,3,FALSE),0)+IFERROR(VLOOKUP(B363,Odia_Grammar!$A$10:$C$531,3,FALSE),0)+IFERROR(VLOOKUP(B363,'Sanskrit|Hindi Grammar'!$A$10:$C$531,3,FALSE),0)+IFERROR(VLOOKUP(B363,Life_Sc!$A$10:$C$531,3,FALSE),0)+IFERROR(VLOOKUP(B363,Physical_Sc!$A$10:$C$531,3,FALSE),0)+IFERROR(VLOOKUP(B363,History_Political_Sc.!$A$10:$C$531,3,FALSE),0)+IFERROR(VLOOKUP(B363,English_Grammar!$A$10:$C$531,3,FALSE),0)+IFERROR(VLOOKUP(B363,Communicative_English!$A$10:$C$531,3,FALSE),0)+IFERROR(VLOOKUP(B363,GeographyEconomics!$A$10:$C$531,3,FALSE),0))/300,"Enter marks secured by the Student in the appeared tests in Subject sheets")</f>
        <v>0</v>
      </c>
    </row>
    <row r="364" spans="1:4" ht="21" customHeight="1" x14ac:dyDescent="0.25">
      <c r="A364" s="23">
        <v>362</v>
      </c>
      <c r="B364" s="27" t="str">
        <f>IF(Algebra!A371=0,"",Algebra!A371)</f>
        <v/>
      </c>
      <c r="C364" s="31" t="str">
        <f>IF(Algebra!B371=0,"Enter Student details in Subject Excel sheet",Algebra!B371)</f>
        <v>Enter Student details in Subject Excel sheet</v>
      </c>
      <c r="D364" s="32">
        <f>IFERROR((IFERROR(VLOOKUP(B364,Algebra!$A$10:$C$531,3,FALSE),0)+IFERROR(VLOOKUP(B364,Geometry!$A$10:$C$531,3,FALSE),0)+IFERROR(VLOOKUP(B364,Odia_Grammar!$A$10:$C$531,3,FALSE),0)+IFERROR(VLOOKUP(B364,'Sanskrit|Hindi Grammar'!$A$10:$C$531,3,FALSE),0)+IFERROR(VLOOKUP(B364,Life_Sc!$A$10:$C$531,3,FALSE),0)+IFERROR(VLOOKUP(B364,Physical_Sc!$A$10:$C$531,3,FALSE),0)+IFERROR(VLOOKUP(B364,History_Political_Sc.!$A$10:$C$531,3,FALSE),0)+IFERROR(VLOOKUP(B364,English_Grammar!$A$10:$C$531,3,FALSE),0)+IFERROR(VLOOKUP(B364,Communicative_English!$A$10:$C$531,3,FALSE),0)+IFERROR(VLOOKUP(B364,GeographyEconomics!$A$10:$C$531,3,FALSE),0))/300,"Enter marks secured by the Student in the appeared tests in Subject sheets")</f>
        <v>0</v>
      </c>
    </row>
    <row r="365" spans="1:4" ht="21" customHeight="1" x14ac:dyDescent="0.25">
      <c r="A365" s="23">
        <v>363</v>
      </c>
      <c r="B365" s="27" t="str">
        <f>IF(Algebra!A372=0,"",Algebra!A372)</f>
        <v/>
      </c>
      <c r="C365" s="31" t="str">
        <f>IF(Algebra!B372=0,"Enter Student details in Subject Excel sheet",Algebra!B372)</f>
        <v>Enter Student details in Subject Excel sheet</v>
      </c>
      <c r="D365" s="32">
        <f>IFERROR((IFERROR(VLOOKUP(B365,Algebra!$A$10:$C$531,3,FALSE),0)+IFERROR(VLOOKUP(B365,Geometry!$A$10:$C$531,3,FALSE),0)+IFERROR(VLOOKUP(B365,Odia_Grammar!$A$10:$C$531,3,FALSE),0)+IFERROR(VLOOKUP(B365,'Sanskrit|Hindi Grammar'!$A$10:$C$531,3,FALSE),0)+IFERROR(VLOOKUP(B365,Life_Sc!$A$10:$C$531,3,FALSE),0)+IFERROR(VLOOKUP(B365,Physical_Sc!$A$10:$C$531,3,FALSE),0)+IFERROR(VLOOKUP(B365,History_Political_Sc.!$A$10:$C$531,3,FALSE),0)+IFERROR(VLOOKUP(B365,English_Grammar!$A$10:$C$531,3,FALSE),0)+IFERROR(VLOOKUP(B365,Communicative_English!$A$10:$C$531,3,FALSE),0)+IFERROR(VLOOKUP(B365,GeographyEconomics!$A$10:$C$531,3,FALSE),0))/300,"Enter marks secured by the Student in the appeared tests in Subject sheets")</f>
        <v>0</v>
      </c>
    </row>
    <row r="366" spans="1:4" ht="21" customHeight="1" x14ac:dyDescent="0.25">
      <c r="A366" s="23">
        <v>364</v>
      </c>
      <c r="B366" s="27" t="str">
        <f>IF(Algebra!A373=0,"",Algebra!A373)</f>
        <v/>
      </c>
      <c r="C366" s="31" t="str">
        <f>IF(Algebra!B373=0,"Enter Student details in Subject Excel sheet",Algebra!B373)</f>
        <v>Enter Student details in Subject Excel sheet</v>
      </c>
      <c r="D366" s="32">
        <f>IFERROR((IFERROR(VLOOKUP(B366,Algebra!$A$10:$C$531,3,FALSE),0)+IFERROR(VLOOKUP(B366,Geometry!$A$10:$C$531,3,FALSE),0)+IFERROR(VLOOKUP(B366,Odia_Grammar!$A$10:$C$531,3,FALSE),0)+IFERROR(VLOOKUP(B366,'Sanskrit|Hindi Grammar'!$A$10:$C$531,3,FALSE),0)+IFERROR(VLOOKUP(B366,Life_Sc!$A$10:$C$531,3,FALSE),0)+IFERROR(VLOOKUP(B366,Physical_Sc!$A$10:$C$531,3,FALSE),0)+IFERROR(VLOOKUP(B366,History_Political_Sc.!$A$10:$C$531,3,FALSE),0)+IFERROR(VLOOKUP(B366,English_Grammar!$A$10:$C$531,3,FALSE),0)+IFERROR(VLOOKUP(B366,Communicative_English!$A$10:$C$531,3,FALSE),0)+IFERROR(VLOOKUP(B366,GeographyEconomics!$A$10:$C$531,3,FALSE),0))/300,"Enter marks secured by the Student in the appeared tests in Subject sheets")</f>
        <v>0</v>
      </c>
    </row>
    <row r="367" spans="1:4" ht="21" customHeight="1" x14ac:dyDescent="0.25">
      <c r="A367" s="23">
        <v>365</v>
      </c>
      <c r="B367" s="27" t="str">
        <f>IF(Algebra!A374=0,"",Algebra!A374)</f>
        <v/>
      </c>
      <c r="C367" s="31" t="str">
        <f>IF(Algebra!B374=0,"Enter Student details in Subject Excel sheet",Algebra!B374)</f>
        <v>Enter Student details in Subject Excel sheet</v>
      </c>
      <c r="D367" s="32">
        <f>IFERROR((IFERROR(VLOOKUP(B367,Algebra!$A$10:$C$531,3,FALSE),0)+IFERROR(VLOOKUP(B367,Geometry!$A$10:$C$531,3,FALSE),0)+IFERROR(VLOOKUP(B367,Odia_Grammar!$A$10:$C$531,3,FALSE),0)+IFERROR(VLOOKUP(B367,'Sanskrit|Hindi Grammar'!$A$10:$C$531,3,FALSE),0)+IFERROR(VLOOKUP(B367,Life_Sc!$A$10:$C$531,3,FALSE),0)+IFERROR(VLOOKUP(B367,Physical_Sc!$A$10:$C$531,3,FALSE),0)+IFERROR(VLOOKUP(B367,History_Political_Sc.!$A$10:$C$531,3,FALSE),0)+IFERROR(VLOOKUP(B367,English_Grammar!$A$10:$C$531,3,FALSE),0)+IFERROR(VLOOKUP(B367,Communicative_English!$A$10:$C$531,3,FALSE),0)+IFERROR(VLOOKUP(B367,GeographyEconomics!$A$10:$C$531,3,FALSE),0))/300,"Enter marks secured by the Student in the appeared tests in Subject sheets")</f>
        <v>0</v>
      </c>
    </row>
    <row r="368" spans="1:4" ht="21" customHeight="1" x14ac:dyDescent="0.25">
      <c r="A368" s="23">
        <v>366</v>
      </c>
      <c r="B368" s="27" t="str">
        <f>IF(Algebra!A375=0,"",Algebra!A375)</f>
        <v/>
      </c>
      <c r="C368" s="31" t="str">
        <f>IF(Algebra!B375=0,"Enter Student details in Subject Excel sheet",Algebra!B375)</f>
        <v>Enter Student details in Subject Excel sheet</v>
      </c>
      <c r="D368" s="32">
        <f>IFERROR((IFERROR(VLOOKUP(B368,Algebra!$A$10:$C$531,3,FALSE),0)+IFERROR(VLOOKUP(B368,Geometry!$A$10:$C$531,3,FALSE),0)+IFERROR(VLOOKUP(B368,Odia_Grammar!$A$10:$C$531,3,FALSE),0)+IFERROR(VLOOKUP(B368,'Sanskrit|Hindi Grammar'!$A$10:$C$531,3,FALSE),0)+IFERROR(VLOOKUP(B368,Life_Sc!$A$10:$C$531,3,FALSE),0)+IFERROR(VLOOKUP(B368,Physical_Sc!$A$10:$C$531,3,FALSE),0)+IFERROR(VLOOKUP(B368,History_Political_Sc.!$A$10:$C$531,3,FALSE),0)+IFERROR(VLOOKUP(B368,English_Grammar!$A$10:$C$531,3,FALSE),0)+IFERROR(VLOOKUP(B368,Communicative_English!$A$10:$C$531,3,FALSE),0)+IFERROR(VLOOKUP(B368,GeographyEconomics!$A$10:$C$531,3,FALSE),0))/300,"Enter marks secured by the Student in the appeared tests in Subject sheets")</f>
        <v>0</v>
      </c>
    </row>
    <row r="369" spans="1:4" ht="21" customHeight="1" x14ac:dyDescent="0.25">
      <c r="A369" s="23">
        <v>367</v>
      </c>
      <c r="B369" s="27" t="str">
        <f>IF(Algebra!A376=0,"",Algebra!A376)</f>
        <v/>
      </c>
      <c r="C369" s="31" t="str">
        <f>IF(Algebra!B376=0,"Enter Student details in Subject Excel sheet",Algebra!B376)</f>
        <v>Enter Student details in Subject Excel sheet</v>
      </c>
      <c r="D369" s="32">
        <f>IFERROR((IFERROR(VLOOKUP(B369,Algebra!$A$10:$C$531,3,FALSE),0)+IFERROR(VLOOKUP(B369,Geometry!$A$10:$C$531,3,FALSE),0)+IFERROR(VLOOKUP(B369,Odia_Grammar!$A$10:$C$531,3,FALSE),0)+IFERROR(VLOOKUP(B369,'Sanskrit|Hindi Grammar'!$A$10:$C$531,3,FALSE),0)+IFERROR(VLOOKUP(B369,Life_Sc!$A$10:$C$531,3,FALSE),0)+IFERROR(VLOOKUP(B369,Physical_Sc!$A$10:$C$531,3,FALSE),0)+IFERROR(VLOOKUP(B369,History_Political_Sc.!$A$10:$C$531,3,FALSE),0)+IFERROR(VLOOKUP(B369,English_Grammar!$A$10:$C$531,3,FALSE),0)+IFERROR(VLOOKUP(B369,Communicative_English!$A$10:$C$531,3,FALSE),0)+IFERROR(VLOOKUP(B369,GeographyEconomics!$A$10:$C$531,3,FALSE),0))/300,"Enter marks secured by the Student in the appeared tests in Subject sheets")</f>
        <v>0</v>
      </c>
    </row>
    <row r="370" spans="1:4" ht="21" customHeight="1" x14ac:dyDescent="0.25">
      <c r="A370" s="23">
        <v>368</v>
      </c>
      <c r="B370" s="27" t="str">
        <f>IF(Algebra!A377=0,"",Algebra!A377)</f>
        <v/>
      </c>
      <c r="C370" s="31" t="str">
        <f>IF(Algebra!B377=0,"Enter Student details in Subject Excel sheet",Algebra!B377)</f>
        <v>Enter Student details in Subject Excel sheet</v>
      </c>
      <c r="D370" s="32">
        <f>IFERROR((IFERROR(VLOOKUP(B370,Algebra!$A$10:$C$531,3,FALSE),0)+IFERROR(VLOOKUP(B370,Geometry!$A$10:$C$531,3,FALSE),0)+IFERROR(VLOOKUP(B370,Odia_Grammar!$A$10:$C$531,3,FALSE),0)+IFERROR(VLOOKUP(B370,'Sanskrit|Hindi Grammar'!$A$10:$C$531,3,FALSE),0)+IFERROR(VLOOKUP(B370,Life_Sc!$A$10:$C$531,3,FALSE),0)+IFERROR(VLOOKUP(B370,Physical_Sc!$A$10:$C$531,3,FALSE),0)+IFERROR(VLOOKUP(B370,History_Political_Sc.!$A$10:$C$531,3,FALSE),0)+IFERROR(VLOOKUP(B370,English_Grammar!$A$10:$C$531,3,FALSE),0)+IFERROR(VLOOKUP(B370,Communicative_English!$A$10:$C$531,3,FALSE),0)+IFERROR(VLOOKUP(B370,GeographyEconomics!$A$10:$C$531,3,FALSE),0))/300,"Enter marks secured by the Student in the appeared tests in Subject sheets")</f>
        <v>0</v>
      </c>
    </row>
    <row r="371" spans="1:4" ht="21" customHeight="1" x14ac:dyDescent="0.25">
      <c r="A371" s="23">
        <v>369</v>
      </c>
      <c r="B371" s="27" t="str">
        <f>IF(Algebra!A378=0,"",Algebra!A378)</f>
        <v/>
      </c>
      <c r="C371" s="31" t="str">
        <f>IF(Algebra!B378=0,"Enter Student details in Subject Excel sheet",Algebra!B378)</f>
        <v>Enter Student details in Subject Excel sheet</v>
      </c>
      <c r="D371" s="32">
        <f>IFERROR((IFERROR(VLOOKUP(B371,Algebra!$A$10:$C$531,3,FALSE),0)+IFERROR(VLOOKUP(B371,Geometry!$A$10:$C$531,3,FALSE),0)+IFERROR(VLOOKUP(B371,Odia_Grammar!$A$10:$C$531,3,FALSE),0)+IFERROR(VLOOKUP(B371,'Sanskrit|Hindi Grammar'!$A$10:$C$531,3,FALSE),0)+IFERROR(VLOOKUP(B371,Life_Sc!$A$10:$C$531,3,FALSE),0)+IFERROR(VLOOKUP(B371,Physical_Sc!$A$10:$C$531,3,FALSE),0)+IFERROR(VLOOKUP(B371,History_Political_Sc.!$A$10:$C$531,3,FALSE),0)+IFERROR(VLOOKUP(B371,English_Grammar!$A$10:$C$531,3,FALSE),0)+IFERROR(VLOOKUP(B371,Communicative_English!$A$10:$C$531,3,FALSE),0)+IFERROR(VLOOKUP(B371,GeographyEconomics!$A$10:$C$531,3,FALSE),0))/300,"Enter marks secured by the Student in the appeared tests in Subject sheets")</f>
        <v>0</v>
      </c>
    </row>
    <row r="372" spans="1:4" ht="21" customHeight="1" x14ac:dyDescent="0.25">
      <c r="A372" s="23">
        <v>370</v>
      </c>
      <c r="B372" s="27" t="str">
        <f>IF(Algebra!A379=0,"",Algebra!A379)</f>
        <v/>
      </c>
      <c r="C372" s="31" t="str">
        <f>IF(Algebra!B379=0,"Enter Student details in Subject Excel sheet",Algebra!B379)</f>
        <v>Enter Student details in Subject Excel sheet</v>
      </c>
      <c r="D372" s="32">
        <f>IFERROR((IFERROR(VLOOKUP(B372,Algebra!$A$10:$C$531,3,FALSE),0)+IFERROR(VLOOKUP(B372,Geometry!$A$10:$C$531,3,FALSE),0)+IFERROR(VLOOKUP(B372,Odia_Grammar!$A$10:$C$531,3,FALSE),0)+IFERROR(VLOOKUP(B372,'Sanskrit|Hindi Grammar'!$A$10:$C$531,3,FALSE),0)+IFERROR(VLOOKUP(B372,Life_Sc!$A$10:$C$531,3,FALSE),0)+IFERROR(VLOOKUP(B372,Physical_Sc!$A$10:$C$531,3,FALSE),0)+IFERROR(VLOOKUP(B372,History_Political_Sc.!$A$10:$C$531,3,FALSE),0)+IFERROR(VLOOKUP(B372,English_Grammar!$A$10:$C$531,3,FALSE),0)+IFERROR(VLOOKUP(B372,Communicative_English!$A$10:$C$531,3,FALSE),0)+IFERROR(VLOOKUP(B372,GeographyEconomics!$A$10:$C$531,3,FALSE),0))/300,"Enter marks secured by the Student in the appeared tests in Subject sheets")</f>
        <v>0</v>
      </c>
    </row>
    <row r="373" spans="1:4" ht="21" customHeight="1" x14ac:dyDescent="0.25">
      <c r="A373" s="23">
        <v>371</v>
      </c>
      <c r="B373" s="27" t="str">
        <f>IF(Algebra!A380=0,"",Algebra!A380)</f>
        <v/>
      </c>
      <c r="C373" s="31" t="str">
        <f>IF(Algebra!B380=0,"Enter Student details in Subject Excel sheet",Algebra!B380)</f>
        <v>Enter Student details in Subject Excel sheet</v>
      </c>
      <c r="D373" s="32">
        <f>IFERROR((IFERROR(VLOOKUP(B373,Algebra!$A$10:$C$531,3,FALSE),0)+IFERROR(VLOOKUP(B373,Geometry!$A$10:$C$531,3,FALSE),0)+IFERROR(VLOOKUP(B373,Odia_Grammar!$A$10:$C$531,3,FALSE),0)+IFERROR(VLOOKUP(B373,'Sanskrit|Hindi Grammar'!$A$10:$C$531,3,FALSE),0)+IFERROR(VLOOKUP(B373,Life_Sc!$A$10:$C$531,3,FALSE),0)+IFERROR(VLOOKUP(B373,Physical_Sc!$A$10:$C$531,3,FALSE),0)+IFERROR(VLOOKUP(B373,History_Political_Sc.!$A$10:$C$531,3,FALSE),0)+IFERROR(VLOOKUP(B373,English_Grammar!$A$10:$C$531,3,FALSE),0)+IFERROR(VLOOKUP(B373,Communicative_English!$A$10:$C$531,3,FALSE),0)+IFERROR(VLOOKUP(B373,GeographyEconomics!$A$10:$C$531,3,FALSE),0))/300,"Enter marks secured by the Student in the appeared tests in Subject sheets")</f>
        <v>0</v>
      </c>
    </row>
    <row r="374" spans="1:4" ht="21" customHeight="1" x14ac:dyDescent="0.25">
      <c r="A374" s="23">
        <v>372</v>
      </c>
      <c r="B374" s="27" t="str">
        <f>IF(Algebra!A381=0,"",Algebra!A381)</f>
        <v/>
      </c>
      <c r="C374" s="31" t="str">
        <f>IF(Algebra!B381=0,"Enter Student details in Subject Excel sheet",Algebra!B381)</f>
        <v>Enter Student details in Subject Excel sheet</v>
      </c>
      <c r="D374" s="32">
        <f>IFERROR((IFERROR(VLOOKUP(B374,Algebra!$A$10:$C$531,3,FALSE),0)+IFERROR(VLOOKUP(B374,Geometry!$A$10:$C$531,3,FALSE),0)+IFERROR(VLOOKUP(B374,Odia_Grammar!$A$10:$C$531,3,FALSE),0)+IFERROR(VLOOKUP(B374,'Sanskrit|Hindi Grammar'!$A$10:$C$531,3,FALSE),0)+IFERROR(VLOOKUP(B374,Life_Sc!$A$10:$C$531,3,FALSE),0)+IFERROR(VLOOKUP(B374,Physical_Sc!$A$10:$C$531,3,FALSE),0)+IFERROR(VLOOKUP(B374,History_Political_Sc.!$A$10:$C$531,3,FALSE),0)+IFERROR(VLOOKUP(B374,English_Grammar!$A$10:$C$531,3,FALSE),0)+IFERROR(VLOOKUP(B374,Communicative_English!$A$10:$C$531,3,FALSE),0)+IFERROR(VLOOKUP(B374,GeographyEconomics!$A$10:$C$531,3,FALSE),0))/300,"Enter marks secured by the Student in the appeared tests in Subject sheets")</f>
        <v>0</v>
      </c>
    </row>
    <row r="375" spans="1:4" ht="21" customHeight="1" x14ac:dyDescent="0.25">
      <c r="A375" s="23">
        <v>373</v>
      </c>
      <c r="B375" s="27" t="str">
        <f>IF(Algebra!A382=0,"",Algebra!A382)</f>
        <v/>
      </c>
      <c r="C375" s="31" t="str">
        <f>IF(Algebra!B382=0,"Enter Student details in Subject Excel sheet",Algebra!B382)</f>
        <v>Enter Student details in Subject Excel sheet</v>
      </c>
      <c r="D375" s="32">
        <f>IFERROR((IFERROR(VLOOKUP(B375,Algebra!$A$10:$C$531,3,FALSE),0)+IFERROR(VLOOKUP(B375,Geometry!$A$10:$C$531,3,FALSE),0)+IFERROR(VLOOKUP(B375,Odia_Grammar!$A$10:$C$531,3,FALSE),0)+IFERROR(VLOOKUP(B375,'Sanskrit|Hindi Grammar'!$A$10:$C$531,3,FALSE),0)+IFERROR(VLOOKUP(B375,Life_Sc!$A$10:$C$531,3,FALSE),0)+IFERROR(VLOOKUP(B375,Physical_Sc!$A$10:$C$531,3,FALSE),0)+IFERROR(VLOOKUP(B375,History_Political_Sc.!$A$10:$C$531,3,FALSE),0)+IFERROR(VLOOKUP(B375,English_Grammar!$A$10:$C$531,3,FALSE),0)+IFERROR(VLOOKUP(B375,Communicative_English!$A$10:$C$531,3,FALSE),0)+IFERROR(VLOOKUP(B375,GeographyEconomics!$A$10:$C$531,3,FALSE),0))/300,"Enter marks secured by the Student in the appeared tests in Subject sheets")</f>
        <v>0</v>
      </c>
    </row>
    <row r="376" spans="1:4" ht="21" customHeight="1" x14ac:dyDescent="0.25">
      <c r="A376" s="23">
        <v>374</v>
      </c>
      <c r="B376" s="27" t="str">
        <f>IF(Algebra!A383=0,"",Algebra!A383)</f>
        <v/>
      </c>
      <c r="C376" s="31" t="str">
        <f>IF(Algebra!B383=0,"Enter Student details in Subject Excel sheet",Algebra!B383)</f>
        <v>Enter Student details in Subject Excel sheet</v>
      </c>
      <c r="D376" s="32">
        <f>IFERROR((IFERROR(VLOOKUP(B376,Algebra!$A$10:$C$531,3,FALSE),0)+IFERROR(VLOOKUP(B376,Geometry!$A$10:$C$531,3,FALSE),0)+IFERROR(VLOOKUP(B376,Odia_Grammar!$A$10:$C$531,3,FALSE),0)+IFERROR(VLOOKUP(B376,'Sanskrit|Hindi Grammar'!$A$10:$C$531,3,FALSE),0)+IFERROR(VLOOKUP(B376,Life_Sc!$A$10:$C$531,3,FALSE),0)+IFERROR(VLOOKUP(B376,Physical_Sc!$A$10:$C$531,3,FALSE),0)+IFERROR(VLOOKUP(B376,History_Political_Sc.!$A$10:$C$531,3,FALSE),0)+IFERROR(VLOOKUP(B376,English_Grammar!$A$10:$C$531,3,FALSE),0)+IFERROR(VLOOKUP(B376,Communicative_English!$A$10:$C$531,3,FALSE),0)+IFERROR(VLOOKUP(B376,GeographyEconomics!$A$10:$C$531,3,FALSE),0))/300,"Enter marks secured by the Student in the appeared tests in Subject sheets")</f>
        <v>0</v>
      </c>
    </row>
    <row r="377" spans="1:4" ht="21" customHeight="1" x14ac:dyDescent="0.25">
      <c r="A377" s="23">
        <v>375</v>
      </c>
      <c r="B377" s="27" t="str">
        <f>IF(Algebra!A384=0,"",Algebra!A384)</f>
        <v/>
      </c>
      <c r="C377" s="31" t="str">
        <f>IF(Algebra!B384=0,"Enter Student details in Subject Excel sheet",Algebra!B384)</f>
        <v>Enter Student details in Subject Excel sheet</v>
      </c>
      <c r="D377" s="32">
        <f>IFERROR((IFERROR(VLOOKUP(B377,Algebra!$A$10:$C$531,3,FALSE),0)+IFERROR(VLOOKUP(B377,Geometry!$A$10:$C$531,3,FALSE),0)+IFERROR(VLOOKUP(B377,Odia_Grammar!$A$10:$C$531,3,FALSE),0)+IFERROR(VLOOKUP(B377,'Sanskrit|Hindi Grammar'!$A$10:$C$531,3,FALSE),0)+IFERROR(VLOOKUP(B377,Life_Sc!$A$10:$C$531,3,FALSE),0)+IFERROR(VLOOKUP(B377,Physical_Sc!$A$10:$C$531,3,FALSE),0)+IFERROR(VLOOKUP(B377,History_Political_Sc.!$A$10:$C$531,3,FALSE),0)+IFERROR(VLOOKUP(B377,English_Grammar!$A$10:$C$531,3,FALSE),0)+IFERROR(VLOOKUP(B377,Communicative_English!$A$10:$C$531,3,FALSE),0)+IFERROR(VLOOKUP(B377,GeographyEconomics!$A$10:$C$531,3,FALSE),0))/300,"Enter marks secured by the Student in the appeared tests in Subject sheets")</f>
        <v>0</v>
      </c>
    </row>
    <row r="378" spans="1:4" ht="21" customHeight="1" x14ac:dyDescent="0.25">
      <c r="A378" s="23">
        <v>376</v>
      </c>
      <c r="B378" s="27" t="str">
        <f>IF(Algebra!A385=0,"",Algebra!A385)</f>
        <v/>
      </c>
      <c r="C378" s="31" t="str">
        <f>IF(Algebra!B385=0,"Enter Student details in Subject Excel sheet",Algebra!B385)</f>
        <v>Enter Student details in Subject Excel sheet</v>
      </c>
      <c r="D378" s="32">
        <f>IFERROR((IFERROR(VLOOKUP(B378,Algebra!$A$10:$C$531,3,FALSE),0)+IFERROR(VLOOKUP(B378,Geometry!$A$10:$C$531,3,FALSE),0)+IFERROR(VLOOKUP(B378,Odia_Grammar!$A$10:$C$531,3,FALSE),0)+IFERROR(VLOOKUP(B378,'Sanskrit|Hindi Grammar'!$A$10:$C$531,3,FALSE),0)+IFERROR(VLOOKUP(B378,Life_Sc!$A$10:$C$531,3,FALSE),0)+IFERROR(VLOOKUP(B378,Physical_Sc!$A$10:$C$531,3,FALSE),0)+IFERROR(VLOOKUP(B378,History_Political_Sc.!$A$10:$C$531,3,FALSE),0)+IFERROR(VLOOKUP(B378,English_Grammar!$A$10:$C$531,3,FALSE),0)+IFERROR(VLOOKUP(B378,Communicative_English!$A$10:$C$531,3,FALSE),0)+IFERROR(VLOOKUP(B378,GeographyEconomics!$A$10:$C$531,3,FALSE),0))/300,"Enter marks secured by the Student in the appeared tests in Subject sheets")</f>
        <v>0</v>
      </c>
    </row>
    <row r="379" spans="1:4" ht="21" customHeight="1" x14ac:dyDescent="0.25">
      <c r="A379" s="23">
        <v>377</v>
      </c>
      <c r="B379" s="27" t="str">
        <f>IF(Algebra!A386=0,"",Algebra!A386)</f>
        <v/>
      </c>
      <c r="C379" s="31" t="str">
        <f>IF(Algebra!B386=0,"Enter Student details in Subject Excel sheet",Algebra!B386)</f>
        <v>Enter Student details in Subject Excel sheet</v>
      </c>
      <c r="D379" s="32">
        <f>IFERROR((IFERROR(VLOOKUP(B379,Algebra!$A$10:$C$531,3,FALSE),0)+IFERROR(VLOOKUP(B379,Geometry!$A$10:$C$531,3,FALSE),0)+IFERROR(VLOOKUP(B379,Odia_Grammar!$A$10:$C$531,3,FALSE),0)+IFERROR(VLOOKUP(B379,'Sanskrit|Hindi Grammar'!$A$10:$C$531,3,FALSE),0)+IFERROR(VLOOKUP(B379,Life_Sc!$A$10:$C$531,3,FALSE),0)+IFERROR(VLOOKUP(B379,Physical_Sc!$A$10:$C$531,3,FALSE),0)+IFERROR(VLOOKUP(B379,History_Political_Sc.!$A$10:$C$531,3,FALSE),0)+IFERROR(VLOOKUP(B379,English_Grammar!$A$10:$C$531,3,FALSE),0)+IFERROR(VLOOKUP(B379,Communicative_English!$A$10:$C$531,3,FALSE),0)+IFERROR(VLOOKUP(B379,GeographyEconomics!$A$10:$C$531,3,FALSE),0))/300,"Enter marks secured by the Student in the appeared tests in Subject sheets")</f>
        <v>0</v>
      </c>
    </row>
    <row r="380" spans="1:4" ht="21" customHeight="1" x14ac:dyDescent="0.25">
      <c r="A380" s="23">
        <v>378</v>
      </c>
      <c r="B380" s="27" t="str">
        <f>IF(Algebra!A387=0,"",Algebra!A387)</f>
        <v/>
      </c>
      <c r="C380" s="31" t="str">
        <f>IF(Algebra!B387=0,"Enter Student details in Subject Excel sheet",Algebra!B387)</f>
        <v>Enter Student details in Subject Excel sheet</v>
      </c>
      <c r="D380" s="32">
        <f>IFERROR((IFERROR(VLOOKUP(B380,Algebra!$A$10:$C$531,3,FALSE),0)+IFERROR(VLOOKUP(B380,Geometry!$A$10:$C$531,3,FALSE),0)+IFERROR(VLOOKUP(B380,Odia_Grammar!$A$10:$C$531,3,FALSE),0)+IFERROR(VLOOKUP(B380,'Sanskrit|Hindi Grammar'!$A$10:$C$531,3,FALSE),0)+IFERROR(VLOOKUP(B380,Life_Sc!$A$10:$C$531,3,FALSE),0)+IFERROR(VLOOKUP(B380,Physical_Sc!$A$10:$C$531,3,FALSE),0)+IFERROR(VLOOKUP(B380,History_Political_Sc.!$A$10:$C$531,3,FALSE),0)+IFERROR(VLOOKUP(B380,English_Grammar!$A$10:$C$531,3,FALSE),0)+IFERROR(VLOOKUP(B380,Communicative_English!$A$10:$C$531,3,FALSE),0)+IFERROR(VLOOKUP(B380,GeographyEconomics!$A$10:$C$531,3,FALSE),0))/300,"Enter marks secured by the Student in the appeared tests in Subject sheets")</f>
        <v>0</v>
      </c>
    </row>
    <row r="381" spans="1:4" ht="21" customHeight="1" x14ac:dyDescent="0.25">
      <c r="A381" s="23">
        <v>379</v>
      </c>
      <c r="B381" s="27" t="str">
        <f>IF(Algebra!A388=0,"",Algebra!A388)</f>
        <v/>
      </c>
      <c r="C381" s="31" t="str">
        <f>IF(Algebra!B388=0,"Enter Student details in Subject Excel sheet",Algebra!B388)</f>
        <v>Enter Student details in Subject Excel sheet</v>
      </c>
      <c r="D381" s="32">
        <f>IFERROR((IFERROR(VLOOKUP(B381,Algebra!$A$10:$C$531,3,FALSE),0)+IFERROR(VLOOKUP(B381,Geometry!$A$10:$C$531,3,FALSE),0)+IFERROR(VLOOKUP(B381,Odia_Grammar!$A$10:$C$531,3,FALSE),0)+IFERROR(VLOOKUP(B381,'Sanskrit|Hindi Grammar'!$A$10:$C$531,3,FALSE),0)+IFERROR(VLOOKUP(B381,Life_Sc!$A$10:$C$531,3,FALSE),0)+IFERROR(VLOOKUP(B381,Physical_Sc!$A$10:$C$531,3,FALSE),0)+IFERROR(VLOOKUP(B381,History_Political_Sc.!$A$10:$C$531,3,FALSE),0)+IFERROR(VLOOKUP(B381,English_Grammar!$A$10:$C$531,3,FALSE),0)+IFERROR(VLOOKUP(B381,Communicative_English!$A$10:$C$531,3,FALSE),0)+IFERROR(VLOOKUP(B381,GeographyEconomics!$A$10:$C$531,3,FALSE),0))/300,"Enter marks secured by the Student in the appeared tests in Subject sheets")</f>
        <v>0</v>
      </c>
    </row>
    <row r="382" spans="1:4" ht="21" customHeight="1" x14ac:dyDescent="0.25">
      <c r="A382" s="23">
        <v>380</v>
      </c>
      <c r="B382" s="27" t="str">
        <f>IF(Algebra!A389=0,"",Algebra!A389)</f>
        <v/>
      </c>
      <c r="C382" s="31" t="str">
        <f>IF(Algebra!B389=0,"Enter Student details in Subject Excel sheet",Algebra!B389)</f>
        <v>Enter Student details in Subject Excel sheet</v>
      </c>
      <c r="D382" s="32">
        <f>IFERROR((IFERROR(VLOOKUP(B382,Algebra!$A$10:$C$531,3,FALSE),0)+IFERROR(VLOOKUP(B382,Geometry!$A$10:$C$531,3,FALSE),0)+IFERROR(VLOOKUP(B382,Odia_Grammar!$A$10:$C$531,3,FALSE),0)+IFERROR(VLOOKUP(B382,'Sanskrit|Hindi Grammar'!$A$10:$C$531,3,FALSE),0)+IFERROR(VLOOKUP(B382,Life_Sc!$A$10:$C$531,3,FALSE),0)+IFERROR(VLOOKUP(B382,Physical_Sc!$A$10:$C$531,3,FALSE),0)+IFERROR(VLOOKUP(B382,History_Political_Sc.!$A$10:$C$531,3,FALSE),0)+IFERROR(VLOOKUP(B382,English_Grammar!$A$10:$C$531,3,FALSE),0)+IFERROR(VLOOKUP(B382,Communicative_English!$A$10:$C$531,3,FALSE),0)+IFERROR(VLOOKUP(B382,GeographyEconomics!$A$10:$C$531,3,FALSE),0))/300,"Enter marks secured by the Student in the appeared tests in Subject sheets")</f>
        <v>0</v>
      </c>
    </row>
    <row r="383" spans="1:4" ht="21" customHeight="1" x14ac:dyDescent="0.25">
      <c r="A383" s="23">
        <v>381</v>
      </c>
      <c r="B383" s="27" t="str">
        <f>IF(Algebra!A390=0,"",Algebra!A390)</f>
        <v/>
      </c>
      <c r="C383" s="31" t="str">
        <f>IF(Algebra!B390=0,"Enter Student details in Subject Excel sheet",Algebra!B390)</f>
        <v>Enter Student details in Subject Excel sheet</v>
      </c>
      <c r="D383" s="32">
        <f>IFERROR((IFERROR(VLOOKUP(B383,Algebra!$A$10:$C$531,3,FALSE),0)+IFERROR(VLOOKUP(B383,Geometry!$A$10:$C$531,3,FALSE),0)+IFERROR(VLOOKUP(B383,Odia_Grammar!$A$10:$C$531,3,FALSE),0)+IFERROR(VLOOKUP(B383,'Sanskrit|Hindi Grammar'!$A$10:$C$531,3,FALSE),0)+IFERROR(VLOOKUP(B383,Life_Sc!$A$10:$C$531,3,FALSE),0)+IFERROR(VLOOKUP(B383,Physical_Sc!$A$10:$C$531,3,FALSE),0)+IFERROR(VLOOKUP(B383,History_Political_Sc.!$A$10:$C$531,3,FALSE),0)+IFERROR(VLOOKUP(B383,English_Grammar!$A$10:$C$531,3,FALSE),0)+IFERROR(VLOOKUP(B383,Communicative_English!$A$10:$C$531,3,FALSE),0)+IFERROR(VLOOKUP(B383,GeographyEconomics!$A$10:$C$531,3,FALSE),0))/300,"Enter marks secured by the Student in the appeared tests in Subject sheets")</f>
        <v>0</v>
      </c>
    </row>
    <row r="384" spans="1:4" ht="21" customHeight="1" x14ac:dyDescent="0.25">
      <c r="A384" s="23">
        <v>382</v>
      </c>
      <c r="B384" s="27" t="str">
        <f>IF(Algebra!A391=0,"",Algebra!A391)</f>
        <v/>
      </c>
      <c r="C384" s="31" t="str">
        <f>IF(Algebra!B391=0,"Enter Student details in Subject Excel sheet",Algebra!B391)</f>
        <v>Enter Student details in Subject Excel sheet</v>
      </c>
      <c r="D384" s="32">
        <f>IFERROR((IFERROR(VLOOKUP(B384,Algebra!$A$10:$C$531,3,FALSE),0)+IFERROR(VLOOKUP(B384,Geometry!$A$10:$C$531,3,FALSE),0)+IFERROR(VLOOKUP(B384,Odia_Grammar!$A$10:$C$531,3,FALSE),0)+IFERROR(VLOOKUP(B384,'Sanskrit|Hindi Grammar'!$A$10:$C$531,3,FALSE),0)+IFERROR(VLOOKUP(B384,Life_Sc!$A$10:$C$531,3,FALSE),0)+IFERROR(VLOOKUP(B384,Physical_Sc!$A$10:$C$531,3,FALSE),0)+IFERROR(VLOOKUP(B384,History_Political_Sc.!$A$10:$C$531,3,FALSE),0)+IFERROR(VLOOKUP(B384,English_Grammar!$A$10:$C$531,3,FALSE),0)+IFERROR(VLOOKUP(B384,Communicative_English!$A$10:$C$531,3,FALSE),0)+IFERROR(VLOOKUP(B384,GeographyEconomics!$A$10:$C$531,3,FALSE),0))/300,"Enter marks secured by the Student in the appeared tests in Subject sheets")</f>
        <v>0</v>
      </c>
    </row>
    <row r="385" spans="1:4" ht="21" customHeight="1" x14ac:dyDescent="0.25">
      <c r="A385" s="23">
        <v>383</v>
      </c>
      <c r="B385" s="27" t="str">
        <f>IF(Algebra!A392=0,"",Algebra!A392)</f>
        <v/>
      </c>
      <c r="C385" s="31" t="str">
        <f>IF(Algebra!B392=0,"Enter Student details in Subject Excel sheet",Algebra!B392)</f>
        <v>Enter Student details in Subject Excel sheet</v>
      </c>
      <c r="D385" s="32">
        <f>IFERROR((IFERROR(VLOOKUP(B385,Algebra!$A$10:$C$531,3,FALSE),0)+IFERROR(VLOOKUP(B385,Geometry!$A$10:$C$531,3,FALSE),0)+IFERROR(VLOOKUP(B385,Odia_Grammar!$A$10:$C$531,3,FALSE),0)+IFERROR(VLOOKUP(B385,'Sanskrit|Hindi Grammar'!$A$10:$C$531,3,FALSE),0)+IFERROR(VLOOKUP(B385,Life_Sc!$A$10:$C$531,3,FALSE),0)+IFERROR(VLOOKUP(B385,Physical_Sc!$A$10:$C$531,3,FALSE),0)+IFERROR(VLOOKUP(B385,History_Political_Sc.!$A$10:$C$531,3,FALSE),0)+IFERROR(VLOOKUP(B385,English_Grammar!$A$10:$C$531,3,FALSE),0)+IFERROR(VLOOKUP(B385,Communicative_English!$A$10:$C$531,3,FALSE),0)+IFERROR(VLOOKUP(B385,GeographyEconomics!$A$10:$C$531,3,FALSE),0))/300,"Enter marks secured by the Student in the appeared tests in Subject sheets")</f>
        <v>0</v>
      </c>
    </row>
    <row r="386" spans="1:4" ht="21" customHeight="1" x14ac:dyDescent="0.25">
      <c r="A386" s="23">
        <v>384</v>
      </c>
      <c r="B386" s="27" t="str">
        <f>IF(Algebra!A393=0,"",Algebra!A393)</f>
        <v/>
      </c>
      <c r="C386" s="31" t="str">
        <f>IF(Algebra!B393=0,"Enter Student details in Subject Excel sheet",Algebra!B393)</f>
        <v>Enter Student details in Subject Excel sheet</v>
      </c>
      <c r="D386" s="32">
        <f>IFERROR((IFERROR(VLOOKUP(B386,Algebra!$A$10:$C$531,3,FALSE),0)+IFERROR(VLOOKUP(B386,Geometry!$A$10:$C$531,3,FALSE),0)+IFERROR(VLOOKUP(B386,Odia_Grammar!$A$10:$C$531,3,FALSE),0)+IFERROR(VLOOKUP(B386,'Sanskrit|Hindi Grammar'!$A$10:$C$531,3,FALSE),0)+IFERROR(VLOOKUP(B386,Life_Sc!$A$10:$C$531,3,FALSE),0)+IFERROR(VLOOKUP(B386,Physical_Sc!$A$10:$C$531,3,FALSE),0)+IFERROR(VLOOKUP(B386,History_Political_Sc.!$A$10:$C$531,3,FALSE),0)+IFERROR(VLOOKUP(B386,English_Grammar!$A$10:$C$531,3,FALSE),0)+IFERROR(VLOOKUP(B386,Communicative_English!$A$10:$C$531,3,FALSE),0)+IFERROR(VLOOKUP(B386,GeographyEconomics!$A$10:$C$531,3,FALSE),0))/300,"Enter marks secured by the Student in the appeared tests in Subject sheets")</f>
        <v>0</v>
      </c>
    </row>
    <row r="387" spans="1:4" ht="21" customHeight="1" x14ac:dyDescent="0.25">
      <c r="A387" s="23">
        <v>385</v>
      </c>
      <c r="B387" s="27" t="str">
        <f>IF(Algebra!A394=0,"",Algebra!A394)</f>
        <v/>
      </c>
      <c r="C387" s="31" t="str">
        <f>IF(Algebra!B394=0,"Enter Student details in Subject Excel sheet",Algebra!B394)</f>
        <v>Enter Student details in Subject Excel sheet</v>
      </c>
      <c r="D387" s="32">
        <f>IFERROR((IFERROR(VLOOKUP(B387,Algebra!$A$10:$C$531,3,FALSE),0)+IFERROR(VLOOKUP(B387,Geometry!$A$10:$C$531,3,FALSE),0)+IFERROR(VLOOKUP(B387,Odia_Grammar!$A$10:$C$531,3,FALSE),0)+IFERROR(VLOOKUP(B387,'Sanskrit|Hindi Grammar'!$A$10:$C$531,3,FALSE),0)+IFERROR(VLOOKUP(B387,Life_Sc!$A$10:$C$531,3,FALSE),0)+IFERROR(VLOOKUP(B387,Physical_Sc!$A$10:$C$531,3,FALSE),0)+IFERROR(VLOOKUP(B387,History_Political_Sc.!$A$10:$C$531,3,FALSE),0)+IFERROR(VLOOKUP(B387,English_Grammar!$A$10:$C$531,3,FALSE),0)+IFERROR(VLOOKUP(B387,Communicative_English!$A$10:$C$531,3,FALSE),0)+IFERROR(VLOOKUP(B387,GeographyEconomics!$A$10:$C$531,3,FALSE),0))/300,"Enter marks secured by the Student in the appeared tests in Subject sheets")</f>
        <v>0</v>
      </c>
    </row>
    <row r="388" spans="1:4" ht="21" customHeight="1" x14ac:dyDescent="0.25">
      <c r="A388" s="23">
        <v>386</v>
      </c>
      <c r="B388" s="27" t="str">
        <f>IF(Algebra!A395=0,"",Algebra!A395)</f>
        <v/>
      </c>
      <c r="C388" s="31" t="str">
        <f>IF(Algebra!B395=0,"Enter Student details in Subject Excel sheet",Algebra!B395)</f>
        <v>Enter Student details in Subject Excel sheet</v>
      </c>
      <c r="D388" s="32">
        <f>IFERROR((IFERROR(VLOOKUP(B388,Algebra!$A$10:$C$531,3,FALSE),0)+IFERROR(VLOOKUP(B388,Geometry!$A$10:$C$531,3,FALSE),0)+IFERROR(VLOOKUP(B388,Odia_Grammar!$A$10:$C$531,3,FALSE),0)+IFERROR(VLOOKUP(B388,'Sanskrit|Hindi Grammar'!$A$10:$C$531,3,FALSE),0)+IFERROR(VLOOKUP(B388,Life_Sc!$A$10:$C$531,3,FALSE),0)+IFERROR(VLOOKUP(B388,Physical_Sc!$A$10:$C$531,3,FALSE),0)+IFERROR(VLOOKUP(B388,History_Political_Sc.!$A$10:$C$531,3,FALSE),0)+IFERROR(VLOOKUP(B388,English_Grammar!$A$10:$C$531,3,FALSE),0)+IFERROR(VLOOKUP(B388,Communicative_English!$A$10:$C$531,3,FALSE),0)+IFERROR(VLOOKUP(B388,GeographyEconomics!$A$10:$C$531,3,FALSE),0))/300,"Enter marks secured by the Student in the appeared tests in Subject sheets")</f>
        <v>0</v>
      </c>
    </row>
    <row r="389" spans="1:4" ht="21" customHeight="1" x14ac:dyDescent="0.25">
      <c r="A389" s="23">
        <v>387</v>
      </c>
      <c r="B389" s="27" t="str">
        <f>IF(Algebra!A396=0,"",Algebra!A396)</f>
        <v/>
      </c>
      <c r="C389" s="31" t="str">
        <f>IF(Algebra!B396=0,"Enter Student details in Subject Excel sheet",Algebra!B396)</f>
        <v>Enter Student details in Subject Excel sheet</v>
      </c>
      <c r="D389" s="32">
        <f>IFERROR((IFERROR(VLOOKUP(B389,Algebra!$A$10:$C$531,3,FALSE),0)+IFERROR(VLOOKUP(B389,Geometry!$A$10:$C$531,3,FALSE),0)+IFERROR(VLOOKUP(B389,Odia_Grammar!$A$10:$C$531,3,FALSE),0)+IFERROR(VLOOKUP(B389,'Sanskrit|Hindi Grammar'!$A$10:$C$531,3,FALSE),0)+IFERROR(VLOOKUP(B389,Life_Sc!$A$10:$C$531,3,FALSE),0)+IFERROR(VLOOKUP(B389,Physical_Sc!$A$10:$C$531,3,FALSE),0)+IFERROR(VLOOKUP(B389,History_Political_Sc.!$A$10:$C$531,3,FALSE),0)+IFERROR(VLOOKUP(B389,English_Grammar!$A$10:$C$531,3,FALSE),0)+IFERROR(VLOOKUP(B389,Communicative_English!$A$10:$C$531,3,FALSE),0)+IFERROR(VLOOKUP(B389,GeographyEconomics!$A$10:$C$531,3,FALSE),0))/300,"Enter marks secured by the Student in the appeared tests in Subject sheets")</f>
        <v>0</v>
      </c>
    </row>
    <row r="390" spans="1:4" ht="21" customHeight="1" x14ac:dyDescent="0.25">
      <c r="A390" s="23">
        <v>388</v>
      </c>
      <c r="B390" s="27" t="str">
        <f>IF(Algebra!A397=0,"",Algebra!A397)</f>
        <v/>
      </c>
      <c r="C390" s="31" t="str">
        <f>IF(Algebra!B397=0,"Enter Student details in Subject Excel sheet",Algebra!B397)</f>
        <v>Enter Student details in Subject Excel sheet</v>
      </c>
      <c r="D390" s="32">
        <f>IFERROR((IFERROR(VLOOKUP(B390,Algebra!$A$10:$C$531,3,FALSE),0)+IFERROR(VLOOKUP(B390,Geometry!$A$10:$C$531,3,FALSE),0)+IFERROR(VLOOKUP(B390,Odia_Grammar!$A$10:$C$531,3,FALSE),0)+IFERROR(VLOOKUP(B390,'Sanskrit|Hindi Grammar'!$A$10:$C$531,3,FALSE),0)+IFERROR(VLOOKUP(B390,Life_Sc!$A$10:$C$531,3,FALSE),0)+IFERROR(VLOOKUP(B390,Physical_Sc!$A$10:$C$531,3,FALSE),0)+IFERROR(VLOOKUP(B390,History_Political_Sc.!$A$10:$C$531,3,FALSE),0)+IFERROR(VLOOKUP(B390,English_Grammar!$A$10:$C$531,3,FALSE),0)+IFERROR(VLOOKUP(B390,Communicative_English!$A$10:$C$531,3,FALSE),0)+IFERROR(VLOOKUP(B390,GeographyEconomics!$A$10:$C$531,3,FALSE),0))/300,"Enter marks secured by the Student in the appeared tests in Subject sheets")</f>
        <v>0</v>
      </c>
    </row>
    <row r="391" spans="1:4" ht="21" customHeight="1" x14ac:dyDescent="0.25">
      <c r="A391" s="23">
        <v>389</v>
      </c>
      <c r="B391" s="27" t="str">
        <f>IF(Algebra!A398=0,"",Algebra!A398)</f>
        <v/>
      </c>
      <c r="C391" s="31" t="str">
        <f>IF(Algebra!B398=0,"Enter Student details in Subject Excel sheet",Algebra!B398)</f>
        <v>Enter Student details in Subject Excel sheet</v>
      </c>
      <c r="D391" s="32">
        <f>IFERROR((IFERROR(VLOOKUP(B391,Algebra!$A$10:$C$531,3,FALSE),0)+IFERROR(VLOOKUP(B391,Geometry!$A$10:$C$531,3,FALSE),0)+IFERROR(VLOOKUP(B391,Odia_Grammar!$A$10:$C$531,3,FALSE),0)+IFERROR(VLOOKUP(B391,'Sanskrit|Hindi Grammar'!$A$10:$C$531,3,FALSE),0)+IFERROR(VLOOKUP(B391,Life_Sc!$A$10:$C$531,3,FALSE),0)+IFERROR(VLOOKUP(B391,Physical_Sc!$A$10:$C$531,3,FALSE),0)+IFERROR(VLOOKUP(B391,History_Political_Sc.!$A$10:$C$531,3,FALSE),0)+IFERROR(VLOOKUP(B391,English_Grammar!$A$10:$C$531,3,FALSE),0)+IFERROR(VLOOKUP(B391,Communicative_English!$A$10:$C$531,3,FALSE),0)+IFERROR(VLOOKUP(B391,GeographyEconomics!$A$10:$C$531,3,FALSE),0))/300,"Enter marks secured by the Student in the appeared tests in Subject sheets")</f>
        <v>0</v>
      </c>
    </row>
    <row r="392" spans="1:4" ht="21" customHeight="1" x14ac:dyDescent="0.25">
      <c r="A392" s="23">
        <v>390</v>
      </c>
      <c r="B392" s="27" t="str">
        <f>IF(Algebra!A399=0,"",Algebra!A399)</f>
        <v/>
      </c>
      <c r="C392" s="31" t="str">
        <f>IF(Algebra!B399=0,"Enter Student details in Subject Excel sheet",Algebra!B399)</f>
        <v>Enter Student details in Subject Excel sheet</v>
      </c>
      <c r="D392" s="32">
        <f>IFERROR((IFERROR(VLOOKUP(B392,Algebra!$A$10:$C$531,3,FALSE),0)+IFERROR(VLOOKUP(B392,Geometry!$A$10:$C$531,3,FALSE),0)+IFERROR(VLOOKUP(B392,Odia_Grammar!$A$10:$C$531,3,FALSE),0)+IFERROR(VLOOKUP(B392,'Sanskrit|Hindi Grammar'!$A$10:$C$531,3,FALSE),0)+IFERROR(VLOOKUP(B392,Life_Sc!$A$10:$C$531,3,FALSE),0)+IFERROR(VLOOKUP(B392,Physical_Sc!$A$10:$C$531,3,FALSE),0)+IFERROR(VLOOKUP(B392,History_Political_Sc.!$A$10:$C$531,3,FALSE),0)+IFERROR(VLOOKUP(B392,English_Grammar!$A$10:$C$531,3,FALSE),0)+IFERROR(VLOOKUP(B392,Communicative_English!$A$10:$C$531,3,FALSE),0)+IFERROR(VLOOKUP(B392,GeographyEconomics!$A$10:$C$531,3,FALSE),0))/300,"Enter marks secured by the Student in the appeared tests in Subject sheets")</f>
        <v>0</v>
      </c>
    </row>
    <row r="393" spans="1:4" ht="21" customHeight="1" x14ac:dyDescent="0.25">
      <c r="A393" s="23">
        <v>391</v>
      </c>
      <c r="B393" s="27" t="str">
        <f>IF(Algebra!A400=0,"",Algebra!A400)</f>
        <v/>
      </c>
      <c r="C393" s="31" t="str">
        <f>IF(Algebra!B400=0,"Enter Student details in Subject Excel sheet",Algebra!B400)</f>
        <v>Enter Student details in Subject Excel sheet</v>
      </c>
      <c r="D393" s="32">
        <f>IFERROR((IFERROR(VLOOKUP(B393,Algebra!$A$10:$C$531,3,FALSE),0)+IFERROR(VLOOKUP(B393,Geometry!$A$10:$C$531,3,FALSE),0)+IFERROR(VLOOKUP(B393,Odia_Grammar!$A$10:$C$531,3,FALSE),0)+IFERROR(VLOOKUP(B393,'Sanskrit|Hindi Grammar'!$A$10:$C$531,3,FALSE),0)+IFERROR(VLOOKUP(B393,Life_Sc!$A$10:$C$531,3,FALSE),0)+IFERROR(VLOOKUP(B393,Physical_Sc!$A$10:$C$531,3,FALSE),0)+IFERROR(VLOOKUP(B393,History_Political_Sc.!$A$10:$C$531,3,FALSE),0)+IFERROR(VLOOKUP(B393,English_Grammar!$A$10:$C$531,3,FALSE),0)+IFERROR(VLOOKUP(B393,Communicative_English!$A$10:$C$531,3,FALSE),0)+IFERROR(VLOOKUP(B393,GeographyEconomics!$A$10:$C$531,3,FALSE),0))/300,"Enter marks secured by the Student in the appeared tests in Subject sheets")</f>
        <v>0</v>
      </c>
    </row>
    <row r="394" spans="1:4" ht="21" customHeight="1" x14ac:dyDescent="0.25">
      <c r="A394" s="23">
        <v>392</v>
      </c>
      <c r="B394" s="27" t="str">
        <f>IF(Algebra!A401=0,"",Algebra!A401)</f>
        <v/>
      </c>
      <c r="C394" s="31" t="str">
        <f>IF(Algebra!B401=0,"Enter Student details in Subject Excel sheet",Algebra!B401)</f>
        <v>Enter Student details in Subject Excel sheet</v>
      </c>
      <c r="D394" s="32">
        <f>IFERROR((IFERROR(VLOOKUP(B394,Algebra!$A$10:$C$531,3,FALSE),0)+IFERROR(VLOOKUP(B394,Geometry!$A$10:$C$531,3,FALSE),0)+IFERROR(VLOOKUP(B394,Odia_Grammar!$A$10:$C$531,3,FALSE),0)+IFERROR(VLOOKUP(B394,'Sanskrit|Hindi Grammar'!$A$10:$C$531,3,FALSE),0)+IFERROR(VLOOKUP(B394,Life_Sc!$A$10:$C$531,3,FALSE),0)+IFERROR(VLOOKUP(B394,Physical_Sc!$A$10:$C$531,3,FALSE),0)+IFERROR(VLOOKUP(B394,History_Political_Sc.!$A$10:$C$531,3,FALSE),0)+IFERROR(VLOOKUP(B394,English_Grammar!$A$10:$C$531,3,FALSE),0)+IFERROR(VLOOKUP(B394,Communicative_English!$A$10:$C$531,3,FALSE),0)+IFERROR(VLOOKUP(B394,GeographyEconomics!$A$10:$C$531,3,FALSE),0))/300,"Enter marks secured by the Student in the appeared tests in Subject sheets")</f>
        <v>0</v>
      </c>
    </row>
    <row r="395" spans="1:4" ht="21" customHeight="1" x14ac:dyDescent="0.25">
      <c r="A395" s="23">
        <v>393</v>
      </c>
      <c r="B395" s="27" t="str">
        <f>IF(Algebra!A402=0,"",Algebra!A402)</f>
        <v/>
      </c>
      <c r="C395" s="31" t="str">
        <f>IF(Algebra!B402=0,"Enter Student details in Subject Excel sheet",Algebra!B402)</f>
        <v>Enter Student details in Subject Excel sheet</v>
      </c>
      <c r="D395" s="32">
        <f>IFERROR((IFERROR(VLOOKUP(B395,Algebra!$A$10:$C$531,3,FALSE),0)+IFERROR(VLOOKUP(B395,Geometry!$A$10:$C$531,3,FALSE),0)+IFERROR(VLOOKUP(B395,Odia_Grammar!$A$10:$C$531,3,FALSE),0)+IFERROR(VLOOKUP(B395,'Sanskrit|Hindi Grammar'!$A$10:$C$531,3,FALSE),0)+IFERROR(VLOOKUP(B395,Life_Sc!$A$10:$C$531,3,FALSE),0)+IFERROR(VLOOKUP(B395,Physical_Sc!$A$10:$C$531,3,FALSE),0)+IFERROR(VLOOKUP(B395,History_Political_Sc.!$A$10:$C$531,3,FALSE),0)+IFERROR(VLOOKUP(B395,English_Grammar!$A$10:$C$531,3,FALSE),0)+IFERROR(VLOOKUP(B395,Communicative_English!$A$10:$C$531,3,FALSE),0)+IFERROR(VLOOKUP(B395,GeographyEconomics!$A$10:$C$531,3,FALSE),0))/300,"Enter marks secured by the Student in the appeared tests in Subject sheets")</f>
        <v>0</v>
      </c>
    </row>
    <row r="396" spans="1:4" ht="21" customHeight="1" x14ac:dyDescent="0.25">
      <c r="A396" s="23">
        <v>394</v>
      </c>
      <c r="B396" s="27" t="str">
        <f>IF(Algebra!A403=0,"",Algebra!A403)</f>
        <v/>
      </c>
      <c r="C396" s="31" t="str">
        <f>IF(Algebra!B403=0,"Enter Student details in Subject Excel sheet",Algebra!B403)</f>
        <v>Enter Student details in Subject Excel sheet</v>
      </c>
      <c r="D396" s="32">
        <f>IFERROR((IFERROR(VLOOKUP(B396,Algebra!$A$10:$C$531,3,FALSE),0)+IFERROR(VLOOKUP(B396,Geometry!$A$10:$C$531,3,FALSE),0)+IFERROR(VLOOKUP(B396,Odia_Grammar!$A$10:$C$531,3,FALSE),0)+IFERROR(VLOOKUP(B396,'Sanskrit|Hindi Grammar'!$A$10:$C$531,3,FALSE),0)+IFERROR(VLOOKUP(B396,Life_Sc!$A$10:$C$531,3,FALSE),0)+IFERROR(VLOOKUP(B396,Physical_Sc!$A$10:$C$531,3,FALSE),0)+IFERROR(VLOOKUP(B396,History_Political_Sc.!$A$10:$C$531,3,FALSE),0)+IFERROR(VLOOKUP(B396,English_Grammar!$A$10:$C$531,3,FALSE),0)+IFERROR(VLOOKUP(B396,Communicative_English!$A$10:$C$531,3,FALSE),0)+IFERROR(VLOOKUP(B396,GeographyEconomics!$A$10:$C$531,3,FALSE),0))/300,"Enter marks secured by the Student in the appeared tests in Subject sheets")</f>
        <v>0</v>
      </c>
    </row>
    <row r="397" spans="1:4" ht="21" customHeight="1" x14ac:dyDescent="0.25">
      <c r="A397" s="23">
        <v>395</v>
      </c>
      <c r="B397" s="27" t="str">
        <f>IF(Algebra!A404=0,"",Algebra!A404)</f>
        <v/>
      </c>
      <c r="C397" s="31" t="str">
        <f>IF(Algebra!B404=0,"Enter Student details in Subject Excel sheet",Algebra!B404)</f>
        <v>Enter Student details in Subject Excel sheet</v>
      </c>
      <c r="D397" s="32">
        <f>IFERROR((IFERROR(VLOOKUP(B397,Algebra!$A$10:$C$531,3,FALSE),0)+IFERROR(VLOOKUP(B397,Geometry!$A$10:$C$531,3,FALSE),0)+IFERROR(VLOOKUP(B397,Odia_Grammar!$A$10:$C$531,3,FALSE),0)+IFERROR(VLOOKUP(B397,'Sanskrit|Hindi Grammar'!$A$10:$C$531,3,FALSE),0)+IFERROR(VLOOKUP(B397,Life_Sc!$A$10:$C$531,3,FALSE),0)+IFERROR(VLOOKUP(B397,Physical_Sc!$A$10:$C$531,3,FALSE),0)+IFERROR(VLOOKUP(B397,History_Political_Sc.!$A$10:$C$531,3,FALSE),0)+IFERROR(VLOOKUP(B397,English_Grammar!$A$10:$C$531,3,FALSE),0)+IFERROR(VLOOKUP(B397,Communicative_English!$A$10:$C$531,3,FALSE),0)+IFERROR(VLOOKUP(B397,GeographyEconomics!$A$10:$C$531,3,FALSE),0))/300,"Enter marks secured by the Student in the appeared tests in Subject sheets")</f>
        <v>0</v>
      </c>
    </row>
    <row r="398" spans="1:4" ht="21" customHeight="1" x14ac:dyDescent="0.25">
      <c r="A398" s="23">
        <v>396</v>
      </c>
      <c r="B398" s="27" t="str">
        <f>IF(Algebra!A405=0,"",Algebra!A405)</f>
        <v/>
      </c>
      <c r="C398" s="31" t="str">
        <f>IF(Algebra!B405=0,"Enter Student details in Subject Excel sheet",Algebra!B405)</f>
        <v>Enter Student details in Subject Excel sheet</v>
      </c>
      <c r="D398" s="32">
        <f>IFERROR((IFERROR(VLOOKUP(B398,Algebra!$A$10:$C$531,3,FALSE),0)+IFERROR(VLOOKUP(B398,Geometry!$A$10:$C$531,3,FALSE),0)+IFERROR(VLOOKUP(B398,Odia_Grammar!$A$10:$C$531,3,FALSE),0)+IFERROR(VLOOKUP(B398,'Sanskrit|Hindi Grammar'!$A$10:$C$531,3,FALSE),0)+IFERROR(VLOOKUP(B398,Life_Sc!$A$10:$C$531,3,FALSE),0)+IFERROR(VLOOKUP(B398,Physical_Sc!$A$10:$C$531,3,FALSE),0)+IFERROR(VLOOKUP(B398,History_Political_Sc.!$A$10:$C$531,3,FALSE),0)+IFERROR(VLOOKUP(B398,English_Grammar!$A$10:$C$531,3,FALSE),0)+IFERROR(VLOOKUP(B398,Communicative_English!$A$10:$C$531,3,FALSE),0)+IFERROR(VLOOKUP(B398,GeographyEconomics!$A$10:$C$531,3,FALSE),0))/300,"Enter marks secured by the Student in the appeared tests in Subject sheets")</f>
        <v>0</v>
      </c>
    </row>
    <row r="399" spans="1:4" ht="21" customHeight="1" x14ac:dyDescent="0.25">
      <c r="A399" s="23">
        <v>397</v>
      </c>
      <c r="B399" s="27" t="str">
        <f>IF(Algebra!A406=0,"",Algebra!A406)</f>
        <v/>
      </c>
      <c r="C399" s="31" t="str">
        <f>IF(Algebra!B406=0,"Enter Student details in Subject Excel sheet",Algebra!B406)</f>
        <v>Enter Student details in Subject Excel sheet</v>
      </c>
      <c r="D399" s="32">
        <f>IFERROR((IFERROR(VLOOKUP(B399,Algebra!$A$10:$C$531,3,FALSE),0)+IFERROR(VLOOKUP(B399,Geometry!$A$10:$C$531,3,FALSE),0)+IFERROR(VLOOKUP(B399,Odia_Grammar!$A$10:$C$531,3,FALSE),0)+IFERROR(VLOOKUP(B399,'Sanskrit|Hindi Grammar'!$A$10:$C$531,3,FALSE),0)+IFERROR(VLOOKUP(B399,Life_Sc!$A$10:$C$531,3,FALSE),0)+IFERROR(VLOOKUP(B399,Physical_Sc!$A$10:$C$531,3,FALSE),0)+IFERROR(VLOOKUP(B399,History_Political_Sc.!$A$10:$C$531,3,FALSE),0)+IFERROR(VLOOKUP(B399,English_Grammar!$A$10:$C$531,3,FALSE),0)+IFERROR(VLOOKUP(B399,Communicative_English!$A$10:$C$531,3,FALSE),0)+IFERROR(VLOOKUP(B399,GeographyEconomics!$A$10:$C$531,3,FALSE),0))/300,"Enter marks secured by the Student in the appeared tests in Subject sheets")</f>
        <v>0</v>
      </c>
    </row>
    <row r="400" spans="1:4" ht="21" customHeight="1" x14ac:dyDescent="0.25">
      <c r="A400" s="23">
        <v>398</v>
      </c>
      <c r="B400" s="27" t="str">
        <f>IF(Algebra!A407=0,"",Algebra!A407)</f>
        <v/>
      </c>
      <c r="C400" s="31" t="str">
        <f>IF(Algebra!B407=0,"Enter Student details in Subject Excel sheet",Algebra!B407)</f>
        <v>Enter Student details in Subject Excel sheet</v>
      </c>
      <c r="D400" s="32">
        <f>IFERROR((IFERROR(VLOOKUP(B400,Algebra!$A$10:$C$531,3,FALSE),0)+IFERROR(VLOOKUP(B400,Geometry!$A$10:$C$531,3,FALSE),0)+IFERROR(VLOOKUP(B400,Odia_Grammar!$A$10:$C$531,3,FALSE),0)+IFERROR(VLOOKUP(B400,'Sanskrit|Hindi Grammar'!$A$10:$C$531,3,FALSE),0)+IFERROR(VLOOKUP(B400,Life_Sc!$A$10:$C$531,3,FALSE),0)+IFERROR(VLOOKUP(B400,Physical_Sc!$A$10:$C$531,3,FALSE),0)+IFERROR(VLOOKUP(B400,History_Political_Sc.!$A$10:$C$531,3,FALSE),0)+IFERROR(VLOOKUP(B400,English_Grammar!$A$10:$C$531,3,FALSE),0)+IFERROR(VLOOKUP(B400,Communicative_English!$A$10:$C$531,3,FALSE),0)+IFERROR(VLOOKUP(B400,GeographyEconomics!$A$10:$C$531,3,FALSE),0))/300,"Enter marks secured by the Student in the appeared tests in Subject sheets")</f>
        <v>0</v>
      </c>
    </row>
    <row r="401" spans="1:4" ht="21" customHeight="1" x14ac:dyDescent="0.25">
      <c r="A401" s="23">
        <v>399</v>
      </c>
      <c r="B401" s="27" t="str">
        <f>IF(Algebra!A408=0,"",Algebra!A408)</f>
        <v/>
      </c>
      <c r="C401" s="31" t="str">
        <f>IF(Algebra!B408=0,"Enter Student details in Subject Excel sheet",Algebra!B408)</f>
        <v>Enter Student details in Subject Excel sheet</v>
      </c>
      <c r="D401" s="32">
        <f>IFERROR((IFERROR(VLOOKUP(B401,Algebra!$A$10:$C$531,3,FALSE),0)+IFERROR(VLOOKUP(B401,Geometry!$A$10:$C$531,3,FALSE),0)+IFERROR(VLOOKUP(B401,Odia_Grammar!$A$10:$C$531,3,FALSE),0)+IFERROR(VLOOKUP(B401,'Sanskrit|Hindi Grammar'!$A$10:$C$531,3,FALSE),0)+IFERROR(VLOOKUP(B401,Life_Sc!$A$10:$C$531,3,FALSE),0)+IFERROR(VLOOKUP(B401,Physical_Sc!$A$10:$C$531,3,FALSE),0)+IFERROR(VLOOKUP(B401,History_Political_Sc.!$A$10:$C$531,3,FALSE),0)+IFERROR(VLOOKUP(B401,English_Grammar!$A$10:$C$531,3,FALSE),0)+IFERROR(VLOOKUP(B401,Communicative_English!$A$10:$C$531,3,FALSE),0)+IFERROR(VLOOKUP(B401,GeographyEconomics!$A$10:$C$531,3,FALSE),0))/300,"Enter marks secured by the Student in the appeared tests in Subject sheets")</f>
        <v>0</v>
      </c>
    </row>
    <row r="402" spans="1:4" ht="21" customHeight="1" x14ac:dyDescent="0.25">
      <c r="A402" s="23">
        <v>400</v>
      </c>
      <c r="B402" s="27" t="str">
        <f>IF(Algebra!A409=0,"",Algebra!A409)</f>
        <v/>
      </c>
      <c r="C402" s="31" t="str">
        <f>IF(Algebra!B409=0,"Enter Student details in Subject Excel sheet",Algebra!B409)</f>
        <v>Enter Student details in Subject Excel sheet</v>
      </c>
      <c r="D402" s="32">
        <f>IFERROR((IFERROR(VLOOKUP(B402,Algebra!$A$10:$C$531,3,FALSE),0)+IFERROR(VLOOKUP(B402,Geometry!$A$10:$C$531,3,FALSE),0)+IFERROR(VLOOKUP(B402,Odia_Grammar!$A$10:$C$531,3,FALSE),0)+IFERROR(VLOOKUP(B402,'Sanskrit|Hindi Grammar'!$A$10:$C$531,3,FALSE),0)+IFERROR(VLOOKUP(B402,Life_Sc!$A$10:$C$531,3,FALSE),0)+IFERROR(VLOOKUP(B402,Physical_Sc!$A$10:$C$531,3,FALSE),0)+IFERROR(VLOOKUP(B402,History_Political_Sc.!$A$10:$C$531,3,FALSE),0)+IFERROR(VLOOKUP(B402,English_Grammar!$A$10:$C$531,3,FALSE),0)+IFERROR(VLOOKUP(B402,Communicative_English!$A$10:$C$531,3,FALSE),0)+IFERROR(VLOOKUP(B402,GeographyEconomics!$A$10:$C$531,3,FALSE),0))/300,"Enter marks secured by the Student in the appeared tests in Subject sheets")</f>
        <v>0</v>
      </c>
    </row>
    <row r="403" spans="1:4" ht="21" customHeight="1" x14ac:dyDescent="0.25">
      <c r="A403" s="23">
        <v>401</v>
      </c>
      <c r="B403" s="27" t="str">
        <f>IF(Algebra!A410=0,"",Algebra!A410)</f>
        <v/>
      </c>
      <c r="C403" s="31" t="str">
        <f>IF(Algebra!B410=0,"Enter Student details in Subject Excel sheet",Algebra!B410)</f>
        <v>Enter Student details in Subject Excel sheet</v>
      </c>
      <c r="D403" s="32">
        <f>IFERROR((IFERROR(VLOOKUP(B403,Algebra!$A$10:$C$531,3,FALSE),0)+IFERROR(VLOOKUP(B403,Geometry!$A$10:$C$531,3,FALSE),0)+IFERROR(VLOOKUP(B403,Odia_Grammar!$A$10:$C$531,3,FALSE),0)+IFERROR(VLOOKUP(B403,'Sanskrit|Hindi Grammar'!$A$10:$C$531,3,FALSE),0)+IFERROR(VLOOKUP(B403,Life_Sc!$A$10:$C$531,3,FALSE),0)+IFERROR(VLOOKUP(B403,Physical_Sc!$A$10:$C$531,3,FALSE),0)+IFERROR(VLOOKUP(B403,History_Political_Sc.!$A$10:$C$531,3,FALSE),0)+IFERROR(VLOOKUP(B403,English_Grammar!$A$10:$C$531,3,FALSE),0)+IFERROR(VLOOKUP(B403,Communicative_English!$A$10:$C$531,3,FALSE),0)+IFERROR(VLOOKUP(B403,GeographyEconomics!$A$10:$C$531,3,FALSE),0))/300,"Enter marks secured by the Student in the appeared tests in Subject sheets")</f>
        <v>0</v>
      </c>
    </row>
    <row r="404" spans="1:4" ht="21" customHeight="1" x14ac:dyDescent="0.25">
      <c r="A404" s="23">
        <v>402</v>
      </c>
      <c r="B404" s="27" t="str">
        <f>IF(Algebra!A411=0,"",Algebra!A411)</f>
        <v/>
      </c>
      <c r="C404" s="31" t="str">
        <f>IF(Algebra!B411=0,"Enter Student details in Subject Excel sheet",Algebra!B411)</f>
        <v>Enter Student details in Subject Excel sheet</v>
      </c>
      <c r="D404" s="32">
        <f>IFERROR((IFERROR(VLOOKUP(B404,Algebra!$A$10:$C$531,3,FALSE),0)+IFERROR(VLOOKUP(B404,Geometry!$A$10:$C$531,3,FALSE),0)+IFERROR(VLOOKUP(B404,Odia_Grammar!$A$10:$C$531,3,FALSE),0)+IFERROR(VLOOKUP(B404,'Sanskrit|Hindi Grammar'!$A$10:$C$531,3,FALSE),0)+IFERROR(VLOOKUP(B404,Life_Sc!$A$10:$C$531,3,FALSE),0)+IFERROR(VLOOKUP(B404,Physical_Sc!$A$10:$C$531,3,FALSE),0)+IFERROR(VLOOKUP(B404,History_Political_Sc.!$A$10:$C$531,3,FALSE),0)+IFERROR(VLOOKUP(B404,English_Grammar!$A$10:$C$531,3,FALSE),0)+IFERROR(VLOOKUP(B404,Communicative_English!$A$10:$C$531,3,FALSE),0)+IFERROR(VLOOKUP(B404,GeographyEconomics!$A$10:$C$531,3,FALSE),0))/300,"Enter marks secured by the Student in the appeared tests in Subject sheets")</f>
        <v>0</v>
      </c>
    </row>
    <row r="405" spans="1:4" ht="21" customHeight="1" x14ac:dyDescent="0.25">
      <c r="A405" s="23">
        <v>403</v>
      </c>
      <c r="B405" s="27" t="str">
        <f>IF(Algebra!A412=0,"",Algebra!A412)</f>
        <v/>
      </c>
      <c r="C405" s="31" t="str">
        <f>IF(Algebra!B412=0,"Enter Student details in Subject Excel sheet",Algebra!B412)</f>
        <v>Enter Student details in Subject Excel sheet</v>
      </c>
      <c r="D405" s="32">
        <f>IFERROR((IFERROR(VLOOKUP(B405,Algebra!$A$10:$C$531,3,FALSE),0)+IFERROR(VLOOKUP(B405,Geometry!$A$10:$C$531,3,FALSE),0)+IFERROR(VLOOKUP(B405,Odia_Grammar!$A$10:$C$531,3,FALSE),0)+IFERROR(VLOOKUP(B405,'Sanskrit|Hindi Grammar'!$A$10:$C$531,3,FALSE),0)+IFERROR(VLOOKUP(B405,Life_Sc!$A$10:$C$531,3,FALSE),0)+IFERROR(VLOOKUP(B405,Physical_Sc!$A$10:$C$531,3,FALSE),0)+IFERROR(VLOOKUP(B405,History_Political_Sc.!$A$10:$C$531,3,FALSE),0)+IFERROR(VLOOKUP(B405,English_Grammar!$A$10:$C$531,3,FALSE),0)+IFERROR(VLOOKUP(B405,Communicative_English!$A$10:$C$531,3,FALSE),0)+IFERROR(VLOOKUP(B405,GeographyEconomics!$A$10:$C$531,3,FALSE),0))/300,"Enter marks secured by the Student in the appeared tests in Subject sheets")</f>
        <v>0</v>
      </c>
    </row>
    <row r="406" spans="1:4" ht="21" customHeight="1" x14ac:dyDescent="0.25">
      <c r="A406" s="23">
        <v>404</v>
      </c>
      <c r="B406" s="27" t="str">
        <f>IF(Algebra!A413=0,"",Algebra!A413)</f>
        <v/>
      </c>
      <c r="C406" s="31" t="str">
        <f>IF(Algebra!B413=0,"Enter Student details in Subject Excel sheet",Algebra!B413)</f>
        <v>Enter Student details in Subject Excel sheet</v>
      </c>
      <c r="D406" s="32">
        <f>IFERROR((IFERROR(VLOOKUP(B406,Algebra!$A$10:$C$531,3,FALSE),0)+IFERROR(VLOOKUP(B406,Geometry!$A$10:$C$531,3,FALSE),0)+IFERROR(VLOOKUP(B406,Odia_Grammar!$A$10:$C$531,3,FALSE),0)+IFERROR(VLOOKUP(B406,'Sanskrit|Hindi Grammar'!$A$10:$C$531,3,FALSE),0)+IFERROR(VLOOKUP(B406,Life_Sc!$A$10:$C$531,3,FALSE),0)+IFERROR(VLOOKUP(B406,Physical_Sc!$A$10:$C$531,3,FALSE),0)+IFERROR(VLOOKUP(B406,History_Political_Sc.!$A$10:$C$531,3,FALSE),0)+IFERROR(VLOOKUP(B406,English_Grammar!$A$10:$C$531,3,FALSE),0)+IFERROR(VLOOKUP(B406,Communicative_English!$A$10:$C$531,3,FALSE),0)+IFERROR(VLOOKUP(B406,GeographyEconomics!$A$10:$C$531,3,FALSE),0))/300,"Enter marks secured by the Student in the appeared tests in Subject sheets")</f>
        <v>0</v>
      </c>
    </row>
    <row r="407" spans="1:4" ht="21" customHeight="1" x14ac:dyDescent="0.25">
      <c r="A407" s="23">
        <v>405</v>
      </c>
      <c r="B407" s="27" t="str">
        <f>IF(Algebra!A414=0,"",Algebra!A414)</f>
        <v/>
      </c>
      <c r="C407" s="31" t="str">
        <f>IF(Algebra!B414=0,"Enter Student details in Subject Excel sheet",Algebra!B414)</f>
        <v>Enter Student details in Subject Excel sheet</v>
      </c>
      <c r="D407" s="32">
        <f>IFERROR((IFERROR(VLOOKUP(B407,Algebra!$A$10:$C$531,3,FALSE),0)+IFERROR(VLOOKUP(B407,Geometry!$A$10:$C$531,3,FALSE),0)+IFERROR(VLOOKUP(B407,Odia_Grammar!$A$10:$C$531,3,FALSE),0)+IFERROR(VLOOKUP(B407,'Sanskrit|Hindi Grammar'!$A$10:$C$531,3,FALSE),0)+IFERROR(VLOOKUP(B407,Life_Sc!$A$10:$C$531,3,FALSE),0)+IFERROR(VLOOKUP(B407,Physical_Sc!$A$10:$C$531,3,FALSE),0)+IFERROR(VLOOKUP(B407,History_Political_Sc.!$A$10:$C$531,3,FALSE),0)+IFERROR(VLOOKUP(B407,English_Grammar!$A$10:$C$531,3,FALSE),0)+IFERROR(VLOOKUP(B407,Communicative_English!$A$10:$C$531,3,FALSE),0)+IFERROR(VLOOKUP(B407,GeographyEconomics!$A$10:$C$531,3,FALSE),0))/300,"Enter marks secured by the Student in the appeared tests in Subject sheets")</f>
        <v>0</v>
      </c>
    </row>
    <row r="408" spans="1:4" ht="21" customHeight="1" x14ac:dyDescent="0.25">
      <c r="A408" s="23">
        <v>406</v>
      </c>
      <c r="B408" s="27" t="str">
        <f>IF(Algebra!A415=0,"",Algebra!A415)</f>
        <v/>
      </c>
      <c r="C408" s="31" t="str">
        <f>IF(Algebra!B415=0,"Enter Student details in Subject Excel sheet",Algebra!B415)</f>
        <v>Enter Student details in Subject Excel sheet</v>
      </c>
      <c r="D408" s="32">
        <f>IFERROR((IFERROR(VLOOKUP(B408,Algebra!$A$10:$C$531,3,FALSE),0)+IFERROR(VLOOKUP(B408,Geometry!$A$10:$C$531,3,FALSE),0)+IFERROR(VLOOKUP(B408,Odia_Grammar!$A$10:$C$531,3,FALSE),0)+IFERROR(VLOOKUP(B408,'Sanskrit|Hindi Grammar'!$A$10:$C$531,3,FALSE),0)+IFERROR(VLOOKUP(B408,Life_Sc!$A$10:$C$531,3,FALSE),0)+IFERROR(VLOOKUP(B408,Physical_Sc!$A$10:$C$531,3,FALSE),0)+IFERROR(VLOOKUP(B408,History_Political_Sc.!$A$10:$C$531,3,FALSE),0)+IFERROR(VLOOKUP(B408,English_Grammar!$A$10:$C$531,3,FALSE),0)+IFERROR(VLOOKUP(B408,Communicative_English!$A$10:$C$531,3,FALSE),0)+IFERROR(VLOOKUP(B408,GeographyEconomics!$A$10:$C$531,3,FALSE),0))/300,"Enter marks secured by the Student in the appeared tests in Subject sheets")</f>
        <v>0</v>
      </c>
    </row>
    <row r="409" spans="1:4" ht="21" customHeight="1" x14ac:dyDescent="0.25">
      <c r="A409" s="23">
        <v>407</v>
      </c>
      <c r="B409" s="27" t="str">
        <f>IF(Algebra!A416=0,"",Algebra!A416)</f>
        <v/>
      </c>
      <c r="C409" s="31" t="str">
        <f>IF(Algebra!B416=0,"Enter Student details in Subject Excel sheet",Algebra!B416)</f>
        <v>Enter Student details in Subject Excel sheet</v>
      </c>
      <c r="D409" s="32">
        <f>IFERROR((IFERROR(VLOOKUP(B409,Algebra!$A$10:$C$531,3,FALSE),0)+IFERROR(VLOOKUP(B409,Geometry!$A$10:$C$531,3,FALSE),0)+IFERROR(VLOOKUP(B409,Odia_Grammar!$A$10:$C$531,3,FALSE),0)+IFERROR(VLOOKUP(B409,'Sanskrit|Hindi Grammar'!$A$10:$C$531,3,FALSE),0)+IFERROR(VLOOKUP(B409,Life_Sc!$A$10:$C$531,3,FALSE),0)+IFERROR(VLOOKUP(B409,Physical_Sc!$A$10:$C$531,3,FALSE),0)+IFERROR(VLOOKUP(B409,History_Political_Sc.!$A$10:$C$531,3,FALSE),0)+IFERROR(VLOOKUP(B409,English_Grammar!$A$10:$C$531,3,FALSE),0)+IFERROR(VLOOKUP(B409,Communicative_English!$A$10:$C$531,3,FALSE),0)+IFERROR(VLOOKUP(B409,GeographyEconomics!$A$10:$C$531,3,FALSE),0))/300,"Enter marks secured by the Student in the appeared tests in Subject sheets")</f>
        <v>0</v>
      </c>
    </row>
    <row r="410" spans="1:4" ht="21" customHeight="1" x14ac:dyDescent="0.25">
      <c r="A410" s="23">
        <v>408</v>
      </c>
      <c r="B410" s="27" t="str">
        <f>IF(Algebra!A417=0,"",Algebra!A417)</f>
        <v/>
      </c>
      <c r="C410" s="31" t="str">
        <f>IF(Algebra!B417=0,"Enter Student details in Subject Excel sheet",Algebra!B417)</f>
        <v>Enter Student details in Subject Excel sheet</v>
      </c>
      <c r="D410" s="32">
        <f>IFERROR((IFERROR(VLOOKUP(B410,Algebra!$A$10:$C$531,3,FALSE),0)+IFERROR(VLOOKUP(B410,Geometry!$A$10:$C$531,3,FALSE),0)+IFERROR(VLOOKUP(B410,Odia_Grammar!$A$10:$C$531,3,FALSE),0)+IFERROR(VLOOKUP(B410,'Sanskrit|Hindi Grammar'!$A$10:$C$531,3,FALSE),0)+IFERROR(VLOOKUP(B410,Life_Sc!$A$10:$C$531,3,FALSE),0)+IFERROR(VLOOKUP(B410,Physical_Sc!$A$10:$C$531,3,FALSE),0)+IFERROR(VLOOKUP(B410,History_Political_Sc.!$A$10:$C$531,3,FALSE),0)+IFERROR(VLOOKUP(B410,English_Grammar!$A$10:$C$531,3,FALSE),0)+IFERROR(VLOOKUP(B410,Communicative_English!$A$10:$C$531,3,FALSE),0)+IFERROR(VLOOKUP(B410,GeographyEconomics!$A$10:$C$531,3,FALSE),0))/300,"Enter marks secured by the Student in the appeared tests in Subject sheets")</f>
        <v>0</v>
      </c>
    </row>
    <row r="411" spans="1:4" ht="21" customHeight="1" x14ac:dyDescent="0.25">
      <c r="A411" s="23">
        <v>409</v>
      </c>
      <c r="B411" s="27" t="str">
        <f>IF(Algebra!A418=0,"",Algebra!A418)</f>
        <v/>
      </c>
      <c r="C411" s="31" t="str">
        <f>IF(Algebra!B418=0,"Enter Student details in Subject Excel sheet",Algebra!B418)</f>
        <v>Enter Student details in Subject Excel sheet</v>
      </c>
      <c r="D411" s="32">
        <f>IFERROR((IFERROR(VLOOKUP(B411,Algebra!$A$10:$C$531,3,FALSE),0)+IFERROR(VLOOKUP(B411,Geometry!$A$10:$C$531,3,FALSE),0)+IFERROR(VLOOKUP(B411,Odia_Grammar!$A$10:$C$531,3,FALSE),0)+IFERROR(VLOOKUP(B411,'Sanskrit|Hindi Grammar'!$A$10:$C$531,3,FALSE),0)+IFERROR(VLOOKUP(B411,Life_Sc!$A$10:$C$531,3,FALSE),0)+IFERROR(VLOOKUP(B411,Physical_Sc!$A$10:$C$531,3,FALSE),0)+IFERROR(VLOOKUP(B411,History_Political_Sc.!$A$10:$C$531,3,FALSE),0)+IFERROR(VLOOKUP(B411,English_Grammar!$A$10:$C$531,3,FALSE),0)+IFERROR(VLOOKUP(B411,Communicative_English!$A$10:$C$531,3,FALSE),0)+IFERROR(VLOOKUP(B411,GeographyEconomics!$A$10:$C$531,3,FALSE),0))/300,"Enter marks secured by the Student in the appeared tests in Subject sheets")</f>
        <v>0</v>
      </c>
    </row>
    <row r="412" spans="1:4" ht="21" customHeight="1" x14ac:dyDescent="0.25">
      <c r="A412" s="23">
        <v>410</v>
      </c>
      <c r="B412" s="27" t="str">
        <f>IF(Algebra!A419=0,"",Algebra!A419)</f>
        <v/>
      </c>
      <c r="C412" s="31" t="str">
        <f>IF(Algebra!B419=0,"Enter Student details in Subject Excel sheet",Algebra!B419)</f>
        <v>Enter Student details in Subject Excel sheet</v>
      </c>
      <c r="D412" s="32">
        <f>IFERROR((IFERROR(VLOOKUP(B412,Algebra!$A$10:$C$531,3,FALSE),0)+IFERROR(VLOOKUP(B412,Geometry!$A$10:$C$531,3,FALSE),0)+IFERROR(VLOOKUP(B412,Odia_Grammar!$A$10:$C$531,3,FALSE),0)+IFERROR(VLOOKUP(B412,'Sanskrit|Hindi Grammar'!$A$10:$C$531,3,FALSE),0)+IFERROR(VLOOKUP(B412,Life_Sc!$A$10:$C$531,3,FALSE),0)+IFERROR(VLOOKUP(B412,Physical_Sc!$A$10:$C$531,3,FALSE),0)+IFERROR(VLOOKUP(B412,History_Political_Sc.!$A$10:$C$531,3,FALSE),0)+IFERROR(VLOOKUP(B412,English_Grammar!$A$10:$C$531,3,FALSE),0)+IFERROR(VLOOKUP(B412,Communicative_English!$A$10:$C$531,3,FALSE),0)+IFERROR(VLOOKUP(B412,GeographyEconomics!$A$10:$C$531,3,FALSE),0))/300,"Enter marks secured by the Student in the appeared tests in Subject sheets")</f>
        <v>0</v>
      </c>
    </row>
    <row r="413" spans="1:4" ht="21" customHeight="1" x14ac:dyDescent="0.25">
      <c r="A413" s="23">
        <v>411</v>
      </c>
      <c r="B413" s="27" t="str">
        <f>IF(Algebra!A420=0,"",Algebra!A420)</f>
        <v/>
      </c>
      <c r="C413" s="31" t="str">
        <f>IF(Algebra!B420=0,"Enter Student details in Subject Excel sheet",Algebra!B420)</f>
        <v>Enter Student details in Subject Excel sheet</v>
      </c>
      <c r="D413" s="32">
        <f>IFERROR((IFERROR(VLOOKUP(B413,Algebra!$A$10:$C$531,3,FALSE),0)+IFERROR(VLOOKUP(B413,Geometry!$A$10:$C$531,3,FALSE),0)+IFERROR(VLOOKUP(B413,Odia_Grammar!$A$10:$C$531,3,FALSE),0)+IFERROR(VLOOKUP(B413,'Sanskrit|Hindi Grammar'!$A$10:$C$531,3,FALSE),0)+IFERROR(VLOOKUP(B413,Life_Sc!$A$10:$C$531,3,FALSE),0)+IFERROR(VLOOKUP(B413,Physical_Sc!$A$10:$C$531,3,FALSE),0)+IFERROR(VLOOKUP(B413,History_Political_Sc.!$A$10:$C$531,3,FALSE),0)+IFERROR(VLOOKUP(B413,English_Grammar!$A$10:$C$531,3,FALSE),0)+IFERROR(VLOOKUP(B413,Communicative_English!$A$10:$C$531,3,FALSE),0)+IFERROR(VLOOKUP(B413,GeographyEconomics!$A$10:$C$531,3,FALSE),0))/300,"Enter marks secured by the Student in the appeared tests in Subject sheets")</f>
        <v>0</v>
      </c>
    </row>
    <row r="414" spans="1:4" ht="21" customHeight="1" x14ac:dyDescent="0.25">
      <c r="A414" s="23">
        <v>412</v>
      </c>
      <c r="B414" s="27" t="str">
        <f>IF(Algebra!A421=0,"",Algebra!A421)</f>
        <v/>
      </c>
      <c r="C414" s="31" t="str">
        <f>IF(Algebra!B421=0,"Enter Student details in Subject Excel sheet",Algebra!B421)</f>
        <v>Enter Student details in Subject Excel sheet</v>
      </c>
      <c r="D414" s="32">
        <f>IFERROR((IFERROR(VLOOKUP(B414,Algebra!$A$10:$C$531,3,FALSE),0)+IFERROR(VLOOKUP(B414,Geometry!$A$10:$C$531,3,FALSE),0)+IFERROR(VLOOKUP(B414,Odia_Grammar!$A$10:$C$531,3,FALSE),0)+IFERROR(VLOOKUP(B414,'Sanskrit|Hindi Grammar'!$A$10:$C$531,3,FALSE),0)+IFERROR(VLOOKUP(B414,Life_Sc!$A$10:$C$531,3,FALSE),0)+IFERROR(VLOOKUP(B414,Physical_Sc!$A$10:$C$531,3,FALSE),0)+IFERROR(VLOOKUP(B414,History_Political_Sc.!$A$10:$C$531,3,FALSE),0)+IFERROR(VLOOKUP(B414,English_Grammar!$A$10:$C$531,3,FALSE),0)+IFERROR(VLOOKUP(B414,Communicative_English!$A$10:$C$531,3,FALSE),0)+IFERROR(VLOOKUP(B414,GeographyEconomics!$A$10:$C$531,3,FALSE),0))/300,"Enter marks secured by the Student in the appeared tests in Subject sheets")</f>
        <v>0</v>
      </c>
    </row>
    <row r="415" spans="1:4" ht="21" customHeight="1" x14ac:dyDescent="0.25">
      <c r="A415" s="23">
        <v>413</v>
      </c>
      <c r="B415" s="27" t="str">
        <f>IF(Algebra!A422=0,"",Algebra!A422)</f>
        <v/>
      </c>
      <c r="C415" s="31" t="str">
        <f>IF(Algebra!B422=0,"Enter Student details in Subject Excel sheet",Algebra!B422)</f>
        <v>Enter Student details in Subject Excel sheet</v>
      </c>
      <c r="D415" s="32">
        <f>IFERROR((IFERROR(VLOOKUP(B415,Algebra!$A$10:$C$531,3,FALSE),0)+IFERROR(VLOOKUP(B415,Geometry!$A$10:$C$531,3,FALSE),0)+IFERROR(VLOOKUP(B415,Odia_Grammar!$A$10:$C$531,3,FALSE),0)+IFERROR(VLOOKUP(B415,'Sanskrit|Hindi Grammar'!$A$10:$C$531,3,FALSE),0)+IFERROR(VLOOKUP(B415,Life_Sc!$A$10:$C$531,3,FALSE),0)+IFERROR(VLOOKUP(B415,Physical_Sc!$A$10:$C$531,3,FALSE),0)+IFERROR(VLOOKUP(B415,History_Political_Sc.!$A$10:$C$531,3,FALSE),0)+IFERROR(VLOOKUP(B415,English_Grammar!$A$10:$C$531,3,FALSE),0)+IFERROR(VLOOKUP(B415,Communicative_English!$A$10:$C$531,3,FALSE),0)+IFERROR(VLOOKUP(B415,GeographyEconomics!$A$10:$C$531,3,FALSE),0))/300,"Enter marks secured by the Student in the appeared tests in Subject sheets")</f>
        <v>0</v>
      </c>
    </row>
    <row r="416" spans="1:4" ht="21" customHeight="1" x14ac:dyDescent="0.25">
      <c r="A416" s="23">
        <v>414</v>
      </c>
      <c r="B416" s="27" t="str">
        <f>IF(Algebra!A423=0,"",Algebra!A423)</f>
        <v/>
      </c>
      <c r="C416" s="31" t="str">
        <f>IF(Algebra!B423=0,"Enter Student details in Subject Excel sheet",Algebra!B423)</f>
        <v>Enter Student details in Subject Excel sheet</v>
      </c>
      <c r="D416" s="32">
        <f>IFERROR((IFERROR(VLOOKUP(B416,Algebra!$A$10:$C$531,3,FALSE),0)+IFERROR(VLOOKUP(B416,Geometry!$A$10:$C$531,3,FALSE),0)+IFERROR(VLOOKUP(B416,Odia_Grammar!$A$10:$C$531,3,FALSE),0)+IFERROR(VLOOKUP(B416,'Sanskrit|Hindi Grammar'!$A$10:$C$531,3,FALSE),0)+IFERROR(VLOOKUP(B416,Life_Sc!$A$10:$C$531,3,FALSE),0)+IFERROR(VLOOKUP(B416,Physical_Sc!$A$10:$C$531,3,FALSE),0)+IFERROR(VLOOKUP(B416,History_Political_Sc.!$A$10:$C$531,3,FALSE),0)+IFERROR(VLOOKUP(B416,English_Grammar!$A$10:$C$531,3,FALSE),0)+IFERROR(VLOOKUP(B416,Communicative_English!$A$10:$C$531,3,FALSE),0)+IFERROR(VLOOKUP(B416,GeographyEconomics!$A$10:$C$531,3,FALSE),0))/300,"Enter marks secured by the Student in the appeared tests in Subject sheets")</f>
        <v>0</v>
      </c>
    </row>
    <row r="417" spans="1:4" ht="21" customHeight="1" x14ac:dyDescent="0.25">
      <c r="A417" s="23">
        <v>415</v>
      </c>
      <c r="B417" s="27" t="str">
        <f>IF(Algebra!A424=0,"",Algebra!A424)</f>
        <v/>
      </c>
      <c r="C417" s="31" t="str">
        <f>IF(Algebra!B424=0,"Enter Student details in Subject Excel sheet",Algebra!B424)</f>
        <v>Enter Student details in Subject Excel sheet</v>
      </c>
      <c r="D417" s="32">
        <f>IFERROR((IFERROR(VLOOKUP(B417,Algebra!$A$10:$C$531,3,FALSE),0)+IFERROR(VLOOKUP(B417,Geometry!$A$10:$C$531,3,FALSE),0)+IFERROR(VLOOKUP(B417,Odia_Grammar!$A$10:$C$531,3,FALSE),0)+IFERROR(VLOOKUP(B417,'Sanskrit|Hindi Grammar'!$A$10:$C$531,3,FALSE),0)+IFERROR(VLOOKUP(B417,Life_Sc!$A$10:$C$531,3,FALSE),0)+IFERROR(VLOOKUP(B417,Physical_Sc!$A$10:$C$531,3,FALSE),0)+IFERROR(VLOOKUP(B417,History_Political_Sc.!$A$10:$C$531,3,FALSE),0)+IFERROR(VLOOKUP(B417,English_Grammar!$A$10:$C$531,3,FALSE),0)+IFERROR(VLOOKUP(B417,Communicative_English!$A$10:$C$531,3,FALSE),0)+IFERROR(VLOOKUP(B417,GeographyEconomics!$A$10:$C$531,3,FALSE),0))/300,"Enter marks secured by the Student in the appeared tests in Subject sheets")</f>
        <v>0</v>
      </c>
    </row>
    <row r="418" spans="1:4" ht="21" customHeight="1" x14ac:dyDescent="0.25">
      <c r="A418" s="23">
        <v>416</v>
      </c>
      <c r="B418" s="27" t="str">
        <f>IF(Algebra!A425=0,"",Algebra!A425)</f>
        <v/>
      </c>
      <c r="C418" s="31" t="str">
        <f>IF(Algebra!B425=0,"Enter Student details in Subject Excel sheet",Algebra!B425)</f>
        <v>Enter Student details in Subject Excel sheet</v>
      </c>
      <c r="D418" s="32">
        <f>IFERROR((IFERROR(VLOOKUP(B418,Algebra!$A$10:$C$531,3,FALSE),0)+IFERROR(VLOOKUP(B418,Geometry!$A$10:$C$531,3,FALSE),0)+IFERROR(VLOOKUP(B418,Odia_Grammar!$A$10:$C$531,3,FALSE),0)+IFERROR(VLOOKUP(B418,'Sanskrit|Hindi Grammar'!$A$10:$C$531,3,FALSE),0)+IFERROR(VLOOKUP(B418,Life_Sc!$A$10:$C$531,3,FALSE),0)+IFERROR(VLOOKUP(B418,Physical_Sc!$A$10:$C$531,3,FALSE),0)+IFERROR(VLOOKUP(B418,History_Political_Sc.!$A$10:$C$531,3,FALSE),0)+IFERROR(VLOOKUP(B418,English_Grammar!$A$10:$C$531,3,FALSE),0)+IFERROR(VLOOKUP(B418,Communicative_English!$A$10:$C$531,3,FALSE),0)+IFERROR(VLOOKUP(B418,GeographyEconomics!$A$10:$C$531,3,FALSE),0))/300,"Enter marks secured by the Student in the appeared tests in Subject sheets")</f>
        <v>0</v>
      </c>
    </row>
    <row r="419" spans="1:4" ht="21" customHeight="1" x14ac:dyDescent="0.25">
      <c r="A419" s="23">
        <v>417</v>
      </c>
      <c r="B419" s="27" t="str">
        <f>IF(Algebra!A426=0,"",Algebra!A426)</f>
        <v/>
      </c>
      <c r="C419" s="31" t="str">
        <f>IF(Algebra!B426=0,"Enter Student details in Subject Excel sheet",Algebra!B426)</f>
        <v>Enter Student details in Subject Excel sheet</v>
      </c>
      <c r="D419" s="32">
        <f>IFERROR((IFERROR(VLOOKUP(B419,Algebra!$A$10:$C$531,3,FALSE),0)+IFERROR(VLOOKUP(B419,Geometry!$A$10:$C$531,3,FALSE),0)+IFERROR(VLOOKUP(B419,Odia_Grammar!$A$10:$C$531,3,FALSE),0)+IFERROR(VLOOKUP(B419,'Sanskrit|Hindi Grammar'!$A$10:$C$531,3,FALSE),0)+IFERROR(VLOOKUP(B419,Life_Sc!$A$10:$C$531,3,FALSE),0)+IFERROR(VLOOKUP(B419,Physical_Sc!$A$10:$C$531,3,FALSE),0)+IFERROR(VLOOKUP(B419,History_Political_Sc.!$A$10:$C$531,3,FALSE),0)+IFERROR(VLOOKUP(B419,English_Grammar!$A$10:$C$531,3,FALSE),0)+IFERROR(VLOOKUP(B419,Communicative_English!$A$10:$C$531,3,FALSE),0)+IFERROR(VLOOKUP(B419,GeographyEconomics!$A$10:$C$531,3,FALSE),0))/300,"Enter marks secured by the Student in the appeared tests in Subject sheets")</f>
        <v>0</v>
      </c>
    </row>
    <row r="420" spans="1:4" ht="21" customHeight="1" x14ac:dyDescent="0.25">
      <c r="A420" s="23">
        <v>418</v>
      </c>
      <c r="B420" s="27" t="str">
        <f>IF(Algebra!A427=0,"",Algebra!A427)</f>
        <v/>
      </c>
      <c r="C420" s="31" t="str">
        <f>IF(Algebra!B427=0,"Enter Student details in Subject Excel sheet",Algebra!B427)</f>
        <v>Enter Student details in Subject Excel sheet</v>
      </c>
      <c r="D420" s="32">
        <f>IFERROR((IFERROR(VLOOKUP(B420,Algebra!$A$10:$C$531,3,FALSE),0)+IFERROR(VLOOKUP(B420,Geometry!$A$10:$C$531,3,FALSE),0)+IFERROR(VLOOKUP(B420,Odia_Grammar!$A$10:$C$531,3,FALSE),0)+IFERROR(VLOOKUP(B420,'Sanskrit|Hindi Grammar'!$A$10:$C$531,3,FALSE),0)+IFERROR(VLOOKUP(B420,Life_Sc!$A$10:$C$531,3,FALSE),0)+IFERROR(VLOOKUP(B420,Physical_Sc!$A$10:$C$531,3,FALSE),0)+IFERROR(VLOOKUP(B420,History_Political_Sc.!$A$10:$C$531,3,FALSE),0)+IFERROR(VLOOKUP(B420,English_Grammar!$A$10:$C$531,3,FALSE),0)+IFERROR(VLOOKUP(B420,Communicative_English!$A$10:$C$531,3,FALSE),0)+IFERROR(VLOOKUP(B420,GeographyEconomics!$A$10:$C$531,3,FALSE),0))/300,"Enter marks secured by the Student in the appeared tests in Subject sheets")</f>
        <v>0</v>
      </c>
    </row>
    <row r="421" spans="1:4" ht="21" customHeight="1" x14ac:dyDescent="0.25">
      <c r="A421" s="23">
        <v>419</v>
      </c>
      <c r="B421" s="27" t="str">
        <f>IF(Algebra!A428=0,"",Algebra!A428)</f>
        <v/>
      </c>
      <c r="C421" s="31" t="str">
        <f>IF(Algebra!B428=0,"Enter Student details in Subject Excel sheet",Algebra!B428)</f>
        <v>Enter Student details in Subject Excel sheet</v>
      </c>
      <c r="D421" s="32">
        <f>IFERROR((IFERROR(VLOOKUP(B421,Algebra!$A$10:$C$531,3,FALSE),0)+IFERROR(VLOOKUP(B421,Geometry!$A$10:$C$531,3,FALSE),0)+IFERROR(VLOOKUP(B421,Odia_Grammar!$A$10:$C$531,3,FALSE),0)+IFERROR(VLOOKUP(B421,'Sanskrit|Hindi Grammar'!$A$10:$C$531,3,FALSE),0)+IFERROR(VLOOKUP(B421,Life_Sc!$A$10:$C$531,3,FALSE),0)+IFERROR(VLOOKUP(B421,Physical_Sc!$A$10:$C$531,3,FALSE),0)+IFERROR(VLOOKUP(B421,History_Political_Sc.!$A$10:$C$531,3,FALSE),0)+IFERROR(VLOOKUP(B421,English_Grammar!$A$10:$C$531,3,FALSE),0)+IFERROR(VLOOKUP(B421,Communicative_English!$A$10:$C$531,3,FALSE),0)+IFERROR(VLOOKUP(B421,GeographyEconomics!$A$10:$C$531,3,FALSE),0))/300,"Enter marks secured by the Student in the appeared tests in Subject sheets")</f>
        <v>0</v>
      </c>
    </row>
    <row r="422" spans="1:4" ht="21" customHeight="1" x14ac:dyDescent="0.25">
      <c r="A422" s="23">
        <v>420</v>
      </c>
      <c r="B422" s="27" t="str">
        <f>IF(Algebra!A429=0,"",Algebra!A429)</f>
        <v/>
      </c>
      <c r="C422" s="31" t="str">
        <f>IF(Algebra!B429=0,"Enter Student details in Subject Excel sheet",Algebra!B429)</f>
        <v>Enter Student details in Subject Excel sheet</v>
      </c>
      <c r="D422" s="32">
        <f>IFERROR((IFERROR(VLOOKUP(B422,Algebra!$A$10:$C$531,3,FALSE),0)+IFERROR(VLOOKUP(B422,Geometry!$A$10:$C$531,3,FALSE),0)+IFERROR(VLOOKUP(B422,Odia_Grammar!$A$10:$C$531,3,FALSE),0)+IFERROR(VLOOKUP(B422,'Sanskrit|Hindi Grammar'!$A$10:$C$531,3,FALSE),0)+IFERROR(VLOOKUP(B422,Life_Sc!$A$10:$C$531,3,FALSE),0)+IFERROR(VLOOKUP(B422,Physical_Sc!$A$10:$C$531,3,FALSE),0)+IFERROR(VLOOKUP(B422,History_Political_Sc.!$A$10:$C$531,3,FALSE),0)+IFERROR(VLOOKUP(B422,English_Grammar!$A$10:$C$531,3,FALSE),0)+IFERROR(VLOOKUP(B422,Communicative_English!$A$10:$C$531,3,FALSE),0)+IFERROR(VLOOKUP(B422,GeographyEconomics!$A$10:$C$531,3,FALSE),0))/300,"Enter marks secured by the Student in the appeared tests in Subject sheets")</f>
        <v>0</v>
      </c>
    </row>
    <row r="423" spans="1:4" ht="21" customHeight="1" x14ac:dyDescent="0.25">
      <c r="A423" s="23">
        <v>421</v>
      </c>
      <c r="B423" s="27" t="str">
        <f>IF(Algebra!A430=0,"",Algebra!A430)</f>
        <v/>
      </c>
      <c r="C423" s="31" t="str">
        <f>IF(Algebra!B430=0,"Enter Student details in Subject Excel sheet",Algebra!B430)</f>
        <v>Enter Student details in Subject Excel sheet</v>
      </c>
      <c r="D423" s="32">
        <f>IFERROR((IFERROR(VLOOKUP(B423,Algebra!$A$10:$C$531,3,FALSE),0)+IFERROR(VLOOKUP(B423,Geometry!$A$10:$C$531,3,FALSE),0)+IFERROR(VLOOKUP(B423,Odia_Grammar!$A$10:$C$531,3,FALSE),0)+IFERROR(VLOOKUP(B423,'Sanskrit|Hindi Grammar'!$A$10:$C$531,3,FALSE),0)+IFERROR(VLOOKUP(B423,Life_Sc!$A$10:$C$531,3,FALSE),0)+IFERROR(VLOOKUP(B423,Physical_Sc!$A$10:$C$531,3,FALSE),0)+IFERROR(VLOOKUP(B423,History_Political_Sc.!$A$10:$C$531,3,FALSE),0)+IFERROR(VLOOKUP(B423,English_Grammar!$A$10:$C$531,3,FALSE),0)+IFERROR(VLOOKUP(B423,Communicative_English!$A$10:$C$531,3,FALSE),0)+IFERROR(VLOOKUP(B423,GeographyEconomics!$A$10:$C$531,3,FALSE),0))/300,"Enter marks secured by the Student in the appeared tests in Subject sheets")</f>
        <v>0</v>
      </c>
    </row>
    <row r="424" spans="1:4" ht="21" customHeight="1" x14ac:dyDescent="0.25">
      <c r="A424" s="23">
        <v>422</v>
      </c>
      <c r="B424" s="27" t="str">
        <f>IF(Algebra!A431=0,"",Algebra!A431)</f>
        <v/>
      </c>
      <c r="C424" s="31" t="str">
        <f>IF(Algebra!B431=0,"Enter Student details in Subject Excel sheet",Algebra!B431)</f>
        <v>Enter Student details in Subject Excel sheet</v>
      </c>
      <c r="D424" s="32">
        <f>IFERROR((IFERROR(VLOOKUP(B424,Algebra!$A$10:$C$531,3,FALSE),0)+IFERROR(VLOOKUP(B424,Geometry!$A$10:$C$531,3,FALSE),0)+IFERROR(VLOOKUP(B424,Odia_Grammar!$A$10:$C$531,3,FALSE),0)+IFERROR(VLOOKUP(B424,'Sanskrit|Hindi Grammar'!$A$10:$C$531,3,FALSE),0)+IFERROR(VLOOKUP(B424,Life_Sc!$A$10:$C$531,3,FALSE),0)+IFERROR(VLOOKUP(B424,Physical_Sc!$A$10:$C$531,3,FALSE),0)+IFERROR(VLOOKUP(B424,History_Political_Sc.!$A$10:$C$531,3,FALSE),0)+IFERROR(VLOOKUP(B424,English_Grammar!$A$10:$C$531,3,FALSE),0)+IFERROR(VLOOKUP(B424,Communicative_English!$A$10:$C$531,3,FALSE),0)+IFERROR(VLOOKUP(B424,GeographyEconomics!$A$10:$C$531,3,FALSE),0))/300,"Enter marks secured by the Student in the appeared tests in Subject sheets")</f>
        <v>0</v>
      </c>
    </row>
    <row r="425" spans="1:4" ht="21" customHeight="1" x14ac:dyDescent="0.25">
      <c r="A425" s="23">
        <v>423</v>
      </c>
      <c r="B425" s="27" t="str">
        <f>IF(Algebra!A432=0,"",Algebra!A432)</f>
        <v/>
      </c>
      <c r="C425" s="31" t="str">
        <f>IF(Algebra!B432=0,"Enter Student details in Subject Excel sheet",Algebra!B432)</f>
        <v>Enter Student details in Subject Excel sheet</v>
      </c>
      <c r="D425" s="32">
        <f>IFERROR((IFERROR(VLOOKUP(B425,Algebra!$A$10:$C$531,3,FALSE),0)+IFERROR(VLOOKUP(B425,Geometry!$A$10:$C$531,3,FALSE),0)+IFERROR(VLOOKUP(B425,Odia_Grammar!$A$10:$C$531,3,FALSE),0)+IFERROR(VLOOKUP(B425,'Sanskrit|Hindi Grammar'!$A$10:$C$531,3,FALSE),0)+IFERROR(VLOOKUP(B425,Life_Sc!$A$10:$C$531,3,FALSE),0)+IFERROR(VLOOKUP(B425,Physical_Sc!$A$10:$C$531,3,FALSE),0)+IFERROR(VLOOKUP(B425,History_Political_Sc.!$A$10:$C$531,3,FALSE),0)+IFERROR(VLOOKUP(B425,English_Grammar!$A$10:$C$531,3,FALSE),0)+IFERROR(VLOOKUP(B425,Communicative_English!$A$10:$C$531,3,FALSE),0)+IFERROR(VLOOKUP(B425,GeographyEconomics!$A$10:$C$531,3,FALSE),0))/300,"Enter marks secured by the Student in the appeared tests in Subject sheets")</f>
        <v>0</v>
      </c>
    </row>
    <row r="426" spans="1:4" ht="21" customHeight="1" x14ac:dyDescent="0.25">
      <c r="A426" s="23">
        <v>424</v>
      </c>
      <c r="B426" s="27" t="str">
        <f>IF(Algebra!A433=0,"",Algebra!A433)</f>
        <v/>
      </c>
      <c r="C426" s="31" t="str">
        <f>IF(Algebra!B433=0,"Enter Student details in Subject Excel sheet",Algebra!B433)</f>
        <v>Enter Student details in Subject Excel sheet</v>
      </c>
      <c r="D426" s="32">
        <f>IFERROR((IFERROR(VLOOKUP(B426,Algebra!$A$10:$C$531,3,FALSE),0)+IFERROR(VLOOKUP(B426,Geometry!$A$10:$C$531,3,FALSE),0)+IFERROR(VLOOKUP(B426,Odia_Grammar!$A$10:$C$531,3,FALSE),0)+IFERROR(VLOOKUP(B426,'Sanskrit|Hindi Grammar'!$A$10:$C$531,3,FALSE),0)+IFERROR(VLOOKUP(B426,Life_Sc!$A$10:$C$531,3,FALSE),0)+IFERROR(VLOOKUP(B426,Physical_Sc!$A$10:$C$531,3,FALSE),0)+IFERROR(VLOOKUP(B426,History_Political_Sc.!$A$10:$C$531,3,FALSE),0)+IFERROR(VLOOKUP(B426,English_Grammar!$A$10:$C$531,3,FALSE),0)+IFERROR(VLOOKUP(B426,Communicative_English!$A$10:$C$531,3,FALSE),0)+IFERROR(VLOOKUP(B426,GeographyEconomics!$A$10:$C$531,3,FALSE),0))/300,"Enter marks secured by the Student in the appeared tests in Subject sheets")</f>
        <v>0</v>
      </c>
    </row>
    <row r="427" spans="1:4" ht="21" customHeight="1" x14ac:dyDescent="0.25">
      <c r="A427" s="23">
        <v>425</v>
      </c>
      <c r="B427" s="27" t="str">
        <f>IF(Algebra!A434=0,"",Algebra!A434)</f>
        <v/>
      </c>
      <c r="C427" s="31" t="str">
        <f>IF(Algebra!B434=0,"Enter Student details in Subject Excel sheet",Algebra!B434)</f>
        <v>Enter Student details in Subject Excel sheet</v>
      </c>
      <c r="D427" s="32">
        <f>IFERROR((IFERROR(VLOOKUP(B427,Algebra!$A$10:$C$531,3,FALSE),0)+IFERROR(VLOOKUP(B427,Geometry!$A$10:$C$531,3,FALSE),0)+IFERROR(VLOOKUP(B427,Odia_Grammar!$A$10:$C$531,3,FALSE),0)+IFERROR(VLOOKUP(B427,'Sanskrit|Hindi Grammar'!$A$10:$C$531,3,FALSE),0)+IFERROR(VLOOKUP(B427,Life_Sc!$A$10:$C$531,3,FALSE),0)+IFERROR(VLOOKUP(B427,Physical_Sc!$A$10:$C$531,3,FALSE),0)+IFERROR(VLOOKUP(B427,History_Political_Sc.!$A$10:$C$531,3,FALSE),0)+IFERROR(VLOOKUP(B427,English_Grammar!$A$10:$C$531,3,FALSE),0)+IFERROR(VLOOKUP(B427,Communicative_English!$A$10:$C$531,3,FALSE),0)+IFERROR(VLOOKUP(B427,GeographyEconomics!$A$10:$C$531,3,FALSE),0))/300,"Enter marks secured by the Student in the appeared tests in Subject sheets")</f>
        <v>0</v>
      </c>
    </row>
    <row r="428" spans="1:4" ht="21" customHeight="1" x14ac:dyDescent="0.25">
      <c r="A428" s="23">
        <v>426</v>
      </c>
      <c r="B428" s="27" t="str">
        <f>IF(Algebra!A435=0,"",Algebra!A435)</f>
        <v/>
      </c>
      <c r="C428" s="31" t="str">
        <f>IF(Algebra!B435=0,"Enter Student details in Subject Excel sheet",Algebra!B435)</f>
        <v>Enter Student details in Subject Excel sheet</v>
      </c>
      <c r="D428" s="32">
        <f>IFERROR((IFERROR(VLOOKUP(B428,Algebra!$A$10:$C$531,3,FALSE),0)+IFERROR(VLOOKUP(B428,Geometry!$A$10:$C$531,3,FALSE),0)+IFERROR(VLOOKUP(B428,Odia_Grammar!$A$10:$C$531,3,FALSE),0)+IFERROR(VLOOKUP(B428,'Sanskrit|Hindi Grammar'!$A$10:$C$531,3,FALSE),0)+IFERROR(VLOOKUP(B428,Life_Sc!$A$10:$C$531,3,FALSE),0)+IFERROR(VLOOKUP(B428,Physical_Sc!$A$10:$C$531,3,FALSE),0)+IFERROR(VLOOKUP(B428,History_Political_Sc.!$A$10:$C$531,3,FALSE),0)+IFERROR(VLOOKUP(B428,English_Grammar!$A$10:$C$531,3,FALSE),0)+IFERROR(VLOOKUP(B428,Communicative_English!$A$10:$C$531,3,FALSE),0)+IFERROR(VLOOKUP(B428,GeographyEconomics!$A$10:$C$531,3,FALSE),0))/300,"Enter marks secured by the Student in the appeared tests in Subject sheets")</f>
        <v>0</v>
      </c>
    </row>
    <row r="429" spans="1:4" ht="21" customHeight="1" x14ac:dyDescent="0.25">
      <c r="A429" s="23">
        <v>427</v>
      </c>
      <c r="B429" s="27" t="str">
        <f>IF(Algebra!A436=0,"",Algebra!A436)</f>
        <v/>
      </c>
      <c r="C429" s="31" t="str">
        <f>IF(Algebra!B436=0,"Enter Student details in Subject Excel sheet",Algebra!B436)</f>
        <v>Enter Student details in Subject Excel sheet</v>
      </c>
      <c r="D429" s="32">
        <f>IFERROR((IFERROR(VLOOKUP(B429,Algebra!$A$10:$C$531,3,FALSE),0)+IFERROR(VLOOKUP(B429,Geometry!$A$10:$C$531,3,FALSE),0)+IFERROR(VLOOKUP(B429,Odia_Grammar!$A$10:$C$531,3,FALSE),0)+IFERROR(VLOOKUP(B429,'Sanskrit|Hindi Grammar'!$A$10:$C$531,3,FALSE),0)+IFERROR(VLOOKUP(B429,Life_Sc!$A$10:$C$531,3,FALSE),0)+IFERROR(VLOOKUP(B429,Physical_Sc!$A$10:$C$531,3,FALSE),0)+IFERROR(VLOOKUP(B429,History_Political_Sc.!$A$10:$C$531,3,FALSE),0)+IFERROR(VLOOKUP(B429,English_Grammar!$A$10:$C$531,3,FALSE),0)+IFERROR(VLOOKUP(B429,Communicative_English!$A$10:$C$531,3,FALSE),0)+IFERROR(VLOOKUP(B429,GeographyEconomics!$A$10:$C$531,3,FALSE),0))/300,"Enter marks secured by the Student in the appeared tests in Subject sheets")</f>
        <v>0</v>
      </c>
    </row>
    <row r="430" spans="1:4" ht="21" customHeight="1" x14ac:dyDescent="0.25">
      <c r="A430" s="23">
        <v>428</v>
      </c>
      <c r="B430" s="27" t="str">
        <f>IF(Algebra!A437=0,"",Algebra!A437)</f>
        <v/>
      </c>
      <c r="C430" s="31" t="str">
        <f>IF(Algebra!B437=0,"Enter Student details in Subject Excel sheet",Algebra!B437)</f>
        <v>Enter Student details in Subject Excel sheet</v>
      </c>
      <c r="D430" s="32">
        <f>IFERROR((IFERROR(VLOOKUP(B430,Algebra!$A$10:$C$531,3,FALSE),0)+IFERROR(VLOOKUP(B430,Geometry!$A$10:$C$531,3,FALSE),0)+IFERROR(VLOOKUP(B430,Odia_Grammar!$A$10:$C$531,3,FALSE),0)+IFERROR(VLOOKUP(B430,'Sanskrit|Hindi Grammar'!$A$10:$C$531,3,FALSE),0)+IFERROR(VLOOKUP(B430,Life_Sc!$A$10:$C$531,3,FALSE),0)+IFERROR(VLOOKUP(B430,Physical_Sc!$A$10:$C$531,3,FALSE),0)+IFERROR(VLOOKUP(B430,History_Political_Sc.!$A$10:$C$531,3,FALSE),0)+IFERROR(VLOOKUP(B430,English_Grammar!$A$10:$C$531,3,FALSE),0)+IFERROR(VLOOKUP(B430,Communicative_English!$A$10:$C$531,3,FALSE),0)+IFERROR(VLOOKUP(B430,GeographyEconomics!$A$10:$C$531,3,FALSE),0))/300,"Enter marks secured by the Student in the appeared tests in Subject sheets")</f>
        <v>0</v>
      </c>
    </row>
    <row r="431" spans="1:4" ht="21" customHeight="1" x14ac:dyDescent="0.25">
      <c r="A431" s="23">
        <v>429</v>
      </c>
      <c r="B431" s="27" t="str">
        <f>IF(Algebra!A438=0,"",Algebra!A438)</f>
        <v/>
      </c>
      <c r="C431" s="31" t="str">
        <f>IF(Algebra!B438=0,"Enter Student details in Subject Excel sheet",Algebra!B438)</f>
        <v>Enter Student details in Subject Excel sheet</v>
      </c>
      <c r="D431" s="32">
        <f>IFERROR((IFERROR(VLOOKUP(B431,Algebra!$A$10:$C$531,3,FALSE),0)+IFERROR(VLOOKUP(B431,Geometry!$A$10:$C$531,3,FALSE),0)+IFERROR(VLOOKUP(B431,Odia_Grammar!$A$10:$C$531,3,FALSE),0)+IFERROR(VLOOKUP(B431,'Sanskrit|Hindi Grammar'!$A$10:$C$531,3,FALSE),0)+IFERROR(VLOOKUP(B431,Life_Sc!$A$10:$C$531,3,FALSE),0)+IFERROR(VLOOKUP(B431,Physical_Sc!$A$10:$C$531,3,FALSE),0)+IFERROR(VLOOKUP(B431,History_Political_Sc.!$A$10:$C$531,3,FALSE),0)+IFERROR(VLOOKUP(B431,English_Grammar!$A$10:$C$531,3,FALSE),0)+IFERROR(VLOOKUP(B431,Communicative_English!$A$10:$C$531,3,FALSE),0)+IFERROR(VLOOKUP(B431,GeographyEconomics!$A$10:$C$531,3,FALSE),0))/300,"Enter marks secured by the Student in the appeared tests in Subject sheets")</f>
        <v>0</v>
      </c>
    </row>
    <row r="432" spans="1:4" ht="21" customHeight="1" x14ac:dyDescent="0.25">
      <c r="A432" s="23">
        <v>430</v>
      </c>
      <c r="B432" s="27" t="str">
        <f>IF(Algebra!A439=0,"",Algebra!A439)</f>
        <v/>
      </c>
      <c r="C432" s="31" t="str">
        <f>IF(Algebra!B439=0,"Enter Student details in Subject Excel sheet",Algebra!B439)</f>
        <v>Enter Student details in Subject Excel sheet</v>
      </c>
      <c r="D432" s="32">
        <f>IFERROR((IFERROR(VLOOKUP(B432,Algebra!$A$10:$C$531,3,FALSE),0)+IFERROR(VLOOKUP(B432,Geometry!$A$10:$C$531,3,FALSE),0)+IFERROR(VLOOKUP(B432,Odia_Grammar!$A$10:$C$531,3,FALSE),0)+IFERROR(VLOOKUP(B432,'Sanskrit|Hindi Grammar'!$A$10:$C$531,3,FALSE),0)+IFERROR(VLOOKUP(B432,Life_Sc!$A$10:$C$531,3,FALSE),0)+IFERROR(VLOOKUP(B432,Physical_Sc!$A$10:$C$531,3,FALSE),0)+IFERROR(VLOOKUP(B432,History_Political_Sc.!$A$10:$C$531,3,FALSE),0)+IFERROR(VLOOKUP(B432,English_Grammar!$A$10:$C$531,3,FALSE),0)+IFERROR(VLOOKUP(B432,Communicative_English!$A$10:$C$531,3,FALSE),0)+IFERROR(VLOOKUP(B432,GeographyEconomics!$A$10:$C$531,3,FALSE),0))/300,"Enter marks secured by the Student in the appeared tests in Subject sheets")</f>
        <v>0</v>
      </c>
    </row>
    <row r="433" spans="1:4" ht="21" customHeight="1" x14ac:dyDescent="0.25">
      <c r="A433" s="23">
        <v>431</v>
      </c>
      <c r="B433" s="27" t="str">
        <f>IF(Algebra!A440=0,"",Algebra!A440)</f>
        <v/>
      </c>
      <c r="C433" s="31" t="str">
        <f>IF(Algebra!B440=0,"Enter Student details in Subject Excel sheet",Algebra!B440)</f>
        <v>Enter Student details in Subject Excel sheet</v>
      </c>
      <c r="D433" s="32">
        <f>IFERROR((IFERROR(VLOOKUP(B433,Algebra!$A$10:$C$531,3,FALSE),0)+IFERROR(VLOOKUP(B433,Geometry!$A$10:$C$531,3,FALSE),0)+IFERROR(VLOOKUP(B433,Odia_Grammar!$A$10:$C$531,3,FALSE),0)+IFERROR(VLOOKUP(B433,'Sanskrit|Hindi Grammar'!$A$10:$C$531,3,FALSE),0)+IFERROR(VLOOKUP(B433,Life_Sc!$A$10:$C$531,3,FALSE),0)+IFERROR(VLOOKUP(B433,Physical_Sc!$A$10:$C$531,3,FALSE),0)+IFERROR(VLOOKUP(B433,History_Political_Sc.!$A$10:$C$531,3,FALSE),0)+IFERROR(VLOOKUP(B433,English_Grammar!$A$10:$C$531,3,FALSE),0)+IFERROR(VLOOKUP(B433,Communicative_English!$A$10:$C$531,3,FALSE),0)+IFERROR(VLOOKUP(B433,GeographyEconomics!$A$10:$C$531,3,FALSE),0))/300,"Enter marks secured by the Student in the appeared tests in Subject sheets")</f>
        <v>0</v>
      </c>
    </row>
    <row r="434" spans="1:4" ht="21" customHeight="1" x14ac:dyDescent="0.25">
      <c r="A434" s="23">
        <v>432</v>
      </c>
      <c r="B434" s="27" t="str">
        <f>IF(Algebra!A441=0,"",Algebra!A441)</f>
        <v/>
      </c>
      <c r="C434" s="31" t="str">
        <f>IF(Algebra!B441=0,"Enter Student details in Subject Excel sheet",Algebra!B441)</f>
        <v>Enter Student details in Subject Excel sheet</v>
      </c>
      <c r="D434" s="32">
        <f>IFERROR((IFERROR(VLOOKUP(B434,Algebra!$A$10:$C$531,3,FALSE),0)+IFERROR(VLOOKUP(B434,Geometry!$A$10:$C$531,3,FALSE),0)+IFERROR(VLOOKUP(B434,Odia_Grammar!$A$10:$C$531,3,FALSE),0)+IFERROR(VLOOKUP(B434,'Sanskrit|Hindi Grammar'!$A$10:$C$531,3,FALSE),0)+IFERROR(VLOOKUP(B434,Life_Sc!$A$10:$C$531,3,FALSE),0)+IFERROR(VLOOKUP(B434,Physical_Sc!$A$10:$C$531,3,FALSE),0)+IFERROR(VLOOKUP(B434,History_Political_Sc.!$A$10:$C$531,3,FALSE),0)+IFERROR(VLOOKUP(B434,English_Grammar!$A$10:$C$531,3,FALSE),0)+IFERROR(VLOOKUP(B434,Communicative_English!$A$10:$C$531,3,FALSE),0)+IFERROR(VLOOKUP(B434,GeographyEconomics!$A$10:$C$531,3,FALSE),0))/300,"Enter marks secured by the Student in the appeared tests in Subject sheets")</f>
        <v>0</v>
      </c>
    </row>
    <row r="435" spans="1:4" ht="21" customHeight="1" x14ac:dyDescent="0.25">
      <c r="A435" s="23">
        <v>433</v>
      </c>
      <c r="B435" s="27" t="str">
        <f>IF(Algebra!A442=0,"",Algebra!A442)</f>
        <v/>
      </c>
      <c r="C435" s="31" t="str">
        <f>IF(Algebra!B442=0,"Enter Student details in Subject Excel sheet",Algebra!B442)</f>
        <v>Enter Student details in Subject Excel sheet</v>
      </c>
      <c r="D435" s="32">
        <f>IFERROR((IFERROR(VLOOKUP(B435,Algebra!$A$10:$C$531,3,FALSE),0)+IFERROR(VLOOKUP(B435,Geometry!$A$10:$C$531,3,FALSE),0)+IFERROR(VLOOKUP(B435,Odia_Grammar!$A$10:$C$531,3,FALSE),0)+IFERROR(VLOOKUP(B435,'Sanskrit|Hindi Grammar'!$A$10:$C$531,3,FALSE),0)+IFERROR(VLOOKUP(B435,Life_Sc!$A$10:$C$531,3,FALSE),0)+IFERROR(VLOOKUP(B435,Physical_Sc!$A$10:$C$531,3,FALSE),0)+IFERROR(VLOOKUP(B435,History_Political_Sc.!$A$10:$C$531,3,FALSE),0)+IFERROR(VLOOKUP(B435,English_Grammar!$A$10:$C$531,3,FALSE),0)+IFERROR(VLOOKUP(B435,Communicative_English!$A$10:$C$531,3,FALSE),0)+IFERROR(VLOOKUP(B435,GeographyEconomics!$A$10:$C$531,3,FALSE),0))/300,"Enter marks secured by the Student in the appeared tests in Subject sheets")</f>
        <v>0</v>
      </c>
    </row>
    <row r="436" spans="1:4" ht="21" customHeight="1" x14ac:dyDescent="0.25">
      <c r="A436" s="23">
        <v>434</v>
      </c>
      <c r="B436" s="27" t="str">
        <f>IF(Algebra!A443=0,"",Algebra!A443)</f>
        <v/>
      </c>
      <c r="C436" s="31" t="str">
        <f>IF(Algebra!B443=0,"Enter Student details in Subject Excel sheet",Algebra!B443)</f>
        <v>Enter Student details in Subject Excel sheet</v>
      </c>
      <c r="D436" s="32">
        <f>IFERROR((IFERROR(VLOOKUP(B436,Algebra!$A$10:$C$531,3,FALSE),0)+IFERROR(VLOOKUP(B436,Geometry!$A$10:$C$531,3,FALSE),0)+IFERROR(VLOOKUP(B436,Odia_Grammar!$A$10:$C$531,3,FALSE),0)+IFERROR(VLOOKUP(B436,'Sanskrit|Hindi Grammar'!$A$10:$C$531,3,FALSE),0)+IFERROR(VLOOKUP(B436,Life_Sc!$A$10:$C$531,3,FALSE),0)+IFERROR(VLOOKUP(B436,Physical_Sc!$A$10:$C$531,3,FALSE),0)+IFERROR(VLOOKUP(B436,History_Political_Sc.!$A$10:$C$531,3,FALSE),0)+IFERROR(VLOOKUP(B436,English_Grammar!$A$10:$C$531,3,FALSE),0)+IFERROR(VLOOKUP(B436,Communicative_English!$A$10:$C$531,3,FALSE),0)+IFERROR(VLOOKUP(B436,GeographyEconomics!$A$10:$C$531,3,FALSE),0))/300,"Enter marks secured by the Student in the appeared tests in Subject sheets")</f>
        <v>0</v>
      </c>
    </row>
    <row r="437" spans="1:4" ht="21" customHeight="1" x14ac:dyDescent="0.25">
      <c r="A437" s="23">
        <v>435</v>
      </c>
      <c r="B437" s="27" t="str">
        <f>IF(Algebra!A444=0,"",Algebra!A444)</f>
        <v/>
      </c>
      <c r="C437" s="31" t="str">
        <f>IF(Algebra!B444=0,"Enter Student details in Subject Excel sheet",Algebra!B444)</f>
        <v>Enter Student details in Subject Excel sheet</v>
      </c>
      <c r="D437" s="32">
        <f>IFERROR((IFERROR(VLOOKUP(B437,Algebra!$A$10:$C$531,3,FALSE),0)+IFERROR(VLOOKUP(B437,Geometry!$A$10:$C$531,3,FALSE),0)+IFERROR(VLOOKUP(B437,Odia_Grammar!$A$10:$C$531,3,FALSE),0)+IFERROR(VLOOKUP(B437,'Sanskrit|Hindi Grammar'!$A$10:$C$531,3,FALSE),0)+IFERROR(VLOOKUP(B437,Life_Sc!$A$10:$C$531,3,FALSE),0)+IFERROR(VLOOKUP(B437,Physical_Sc!$A$10:$C$531,3,FALSE),0)+IFERROR(VLOOKUP(B437,History_Political_Sc.!$A$10:$C$531,3,FALSE),0)+IFERROR(VLOOKUP(B437,English_Grammar!$A$10:$C$531,3,FALSE),0)+IFERROR(VLOOKUP(B437,Communicative_English!$A$10:$C$531,3,FALSE),0)+IFERROR(VLOOKUP(B437,GeographyEconomics!$A$10:$C$531,3,FALSE),0))/300,"Enter marks secured by the Student in the appeared tests in Subject sheets")</f>
        <v>0</v>
      </c>
    </row>
    <row r="438" spans="1:4" ht="21" customHeight="1" x14ac:dyDescent="0.25">
      <c r="A438" s="23">
        <v>436</v>
      </c>
      <c r="B438" s="27" t="str">
        <f>IF(Algebra!A445=0,"",Algebra!A445)</f>
        <v/>
      </c>
      <c r="C438" s="31" t="str">
        <f>IF(Algebra!B445=0,"Enter Student details in Subject Excel sheet",Algebra!B445)</f>
        <v>Enter Student details in Subject Excel sheet</v>
      </c>
      <c r="D438" s="32">
        <f>IFERROR((IFERROR(VLOOKUP(B438,Algebra!$A$10:$C$531,3,FALSE),0)+IFERROR(VLOOKUP(B438,Geometry!$A$10:$C$531,3,FALSE),0)+IFERROR(VLOOKUP(B438,Odia_Grammar!$A$10:$C$531,3,FALSE),0)+IFERROR(VLOOKUP(B438,'Sanskrit|Hindi Grammar'!$A$10:$C$531,3,FALSE),0)+IFERROR(VLOOKUP(B438,Life_Sc!$A$10:$C$531,3,FALSE),0)+IFERROR(VLOOKUP(B438,Physical_Sc!$A$10:$C$531,3,FALSE),0)+IFERROR(VLOOKUP(B438,History_Political_Sc.!$A$10:$C$531,3,FALSE),0)+IFERROR(VLOOKUP(B438,English_Grammar!$A$10:$C$531,3,FALSE),0)+IFERROR(VLOOKUP(B438,Communicative_English!$A$10:$C$531,3,FALSE),0)+IFERROR(VLOOKUP(B438,GeographyEconomics!$A$10:$C$531,3,FALSE),0))/300,"Enter marks secured by the Student in the appeared tests in Subject sheets")</f>
        <v>0</v>
      </c>
    </row>
    <row r="439" spans="1:4" ht="21" customHeight="1" x14ac:dyDescent="0.25">
      <c r="A439" s="23">
        <v>437</v>
      </c>
      <c r="B439" s="27" t="str">
        <f>IF(Algebra!A446=0,"",Algebra!A446)</f>
        <v/>
      </c>
      <c r="C439" s="31" t="str">
        <f>IF(Algebra!B446=0,"Enter Student details in Subject Excel sheet",Algebra!B446)</f>
        <v>Enter Student details in Subject Excel sheet</v>
      </c>
      <c r="D439" s="32">
        <f>IFERROR((IFERROR(VLOOKUP(B439,Algebra!$A$10:$C$531,3,FALSE),0)+IFERROR(VLOOKUP(B439,Geometry!$A$10:$C$531,3,FALSE),0)+IFERROR(VLOOKUP(B439,Odia_Grammar!$A$10:$C$531,3,FALSE),0)+IFERROR(VLOOKUP(B439,'Sanskrit|Hindi Grammar'!$A$10:$C$531,3,FALSE),0)+IFERROR(VLOOKUP(B439,Life_Sc!$A$10:$C$531,3,FALSE),0)+IFERROR(VLOOKUP(B439,Physical_Sc!$A$10:$C$531,3,FALSE),0)+IFERROR(VLOOKUP(B439,History_Political_Sc.!$A$10:$C$531,3,FALSE),0)+IFERROR(VLOOKUP(B439,English_Grammar!$A$10:$C$531,3,FALSE),0)+IFERROR(VLOOKUP(B439,Communicative_English!$A$10:$C$531,3,FALSE),0)+IFERROR(VLOOKUP(B439,GeographyEconomics!$A$10:$C$531,3,FALSE),0))/300,"Enter marks secured by the Student in the appeared tests in Subject sheets")</f>
        <v>0</v>
      </c>
    </row>
    <row r="440" spans="1:4" ht="21" customHeight="1" x14ac:dyDescent="0.25">
      <c r="A440" s="23">
        <v>438</v>
      </c>
      <c r="B440" s="27" t="str">
        <f>IF(Algebra!A447=0,"",Algebra!A447)</f>
        <v/>
      </c>
      <c r="C440" s="31" t="str">
        <f>IF(Algebra!B447=0,"Enter Student details in Subject Excel sheet",Algebra!B447)</f>
        <v>Enter Student details in Subject Excel sheet</v>
      </c>
      <c r="D440" s="32">
        <f>IFERROR((IFERROR(VLOOKUP(B440,Algebra!$A$10:$C$531,3,FALSE),0)+IFERROR(VLOOKUP(B440,Geometry!$A$10:$C$531,3,FALSE),0)+IFERROR(VLOOKUP(B440,Odia_Grammar!$A$10:$C$531,3,FALSE),0)+IFERROR(VLOOKUP(B440,'Sanskrit|Hindi Grammar'!$A$10:$C$531,3,FALSE),0)+IFERROR(VLOOKUP(B440,Life_Sc!$A$10:$C$531,3,FALSE),0)+IFERROR(VLOOKUP(B440,Physical_Sc!$A$10:$C$531,3,FALSE),0)+IFERROR(VLOOKUP(B440,History_Political_Sc.!$A$10:$C$531,3,FALSE),0)+IFERROR(VLOOKUP(B440,English_Grammar!$A$10:$C$531,3,FALSE),0)+IFERROR(VLOOKUP(B440,Communicative_English!$A$10:$C$531,3,FALSE),0)+IFERROR(VLOOKUP(B440,GeographyEconomics!$A$10:$C$531,3,FALSE),0))/300,"Enter marks secured by the Student in the appeared tests in Subject sheets")</f>
        <v>0</v>
      </c>
    </row>
    <row r="441" spans="1:4" ht="21" customHeight="1" x14ac:dyDescent="0.25">
      <c r="A441" s="23">
        <v>439</v>
      </c>
      <c r="B441" s="27" t="str">
        <f>IF(Algebra!A448=0,"",Algebra!A448)</f>
        <v/>
      </c>
      <c r="C441" s="31" t="str">
        <f>IF(Algebra!B448=0,"Enter Student details in Subject Excel sheet",Algebra!B448)</f>
        <v>Enter Student details in Subject Excel sheet</v>
      </c>
      <c r="D441" s="32">
        <f>IFERROR((IFERROR(VLOOKUP(B441,Algebra!$A$10:$C$531,3,FALSE),0)+IFERROR(VLOOKUP(B441,Geometry!$A$10:$C$531,3,FALSE),0)+IFERROR(VLOOKUP(B441,Odia_Grammar!$A$10:$C$531,3,FALSE),0)+IFERROR(VLOOKUP(B441,'Sanskrit|Hindi Grammar'!$A$10:$C$531,3,FALSE),0)+IFERROR(VLOOKUP(B441,Life_Sc!$A$10:$C$531,3,FALSE),0)+IFERROR(VLOOKUP(B441,Physical_Sc!$A$10:$C$531,3,FALSE),0)+IFERROR(VLOOKUP(B441,History_Political_Sc.!$A$10:$C$531,3,FALSE),0)+IFERROR(VLOOKUP(B441,English_Grammar!$A$10:$C$531,3,FALSE),0)+IFERROR(VLOOKUP(B441,Communicative_English!$A$10:$C$531,3,FALSE),0)+IFERROR(VLOOKUP(B441,GeographyEconomics!$A$10:$C$531,3,FALSE),0))/300,"Enter marks secured by the Student in the appeared tests in Subject sheets")</f>
        <v>0</v>
      </c>
    </row>
    <row r="442" spans="1:4" ht="21" customHeight="1" x14ac:dyDescent="0.25">
      <c r="A442" s="23">
        <v>440</v>
      </c>
      <c r="B442" s="27" t="str">
        <f>IF(Algebra!A449=0,"",Algebra!A449)</f>
        <v/>
      </c>
      <c r="C442" s="31" t="str">
        <f>IF(Algebra!B449=0,"Enter Student details in Subject Excel sheet",Algebra!B449)</f>
        <v>Enter Student details in Subject Excel sheet</v>
      </c>
      <c r="D442" s="32">
        <f>IFERROR((IFERROR(VLOOKUP(B442,Algebra!$A$10:$C$531,3,FALSE),0)+IFERROR(VLOOKUP(B442,Geometry!$A$10:$C$531,3,FALSE),0)+IFERROR(VLOOKUP(B442,Odia_Grammar!$A$10:$C$531,3,FALSE),0)+IFERROR(VLOOKUP(B442,'Sanskrit|Hindi Grammar'!$A$10:$C$531,3,FALSE),0)+IFERROR(VLOOKUP(B442,Life_Sc!$A$10:$C$531,3,FALSE),0)+IFERROR(VLOOKUP(B442,Physical_Sc!$A$10:$C$531,3,FALSE),0)+IFERROR(VLOOKUP(B442,History_Political_Sc.!$A$10:$C$531,3,FALSE),0)+IFERROR(VLOOKUP(B442,English_Grammar!$A$10:$C$531,3,FALSE),0)+IFERROR(VLOOKUP(B442,Communicative_English!$A$10:$C$531,3,FALSE),0)+IFERROR(VLOOKUP(B442,GeographyEconomics!$A$10:$C$531,3,FALSE),0))/300,"Enter marks secured by the Student in the appeared tests in Subject sheets")</f>
        <v>0</v>
      </c>
    </row>
    <row r="443" spans="1:4" ht="21" customHeight="1" x14ac:dyDescent="0.25">
      <c r="A443" s="23">
        <v>441</v>
      </c>
      <c r="B443" s="27" t="str">
        <f>IF(Algebra!A450=0,"",Algebra!A450)</f>
        <v/>
      </c>
      <c r="C443" s="31" t="str">
        <f>IF(Algebra!B450=0,"Enter Student details in Subject Excel sheet",Algebra!B450)</f>
        <v>Enter Student details in Subject Excel sheet</v>
      </c>
      <c r="D443" s="32">
        <f>IFERROR((IFERROR(VLOOKUP(B443,Algebra!$A$10:$C$531,3,FALSE),0)+IFERROR(VLOOKUP(B443,Geometry!$A$10:$C$531,3,FALSE),0)+IFERROR(VLOOKUP(B443,Odia_Grammar!$A$10:$C$531,3,FALSE),0)+IFERROR(VLOOKUP(B443,'Sanskrit|Hindi Grammar'!$A$10:$C$531,3,FALSE),0)+IFERROR(VLOOKUP(B443,Life_Sc!$A$10:$C$531,3,FALSE),0)+IFERROR(VLOOKUP(B443,Physical_Sc!$A$10:$C$531,3,FALSE),0)+IFERROR(VLOOKUP(B443,History_Political_Sc.!$A$10:$C$531,3,FALSE),0)+IFERROR(VLOOKUP(B443,English_Grammar!$A$10:$C$531,3,FALSE),0)+IFERROR(VLOOKUP(B443,Communicative_English!$A$10:$C$531,3,FALSE),0)+IFERROR(VLOOKUP(B443,GeographyEconomics!$A$10:$C$531,3,FALSE),0))/300,"Enter marks secured by the Student in the appeared tests in Subject sheets")</f>
        <v>0</v>
      </c>
    </row>
    <row r="444" spans="1:4" ht="21" customHeight="1" x14ac:dyDescent="0.25">
      <c r="A444" s="23">
        <v>442</v>
      </c>
      <c r="B444" s="27" t="str">
        <f>IF(Algebra!A451=0,"",Algebra!A451)</f>
        <v/>
      </c>
      <c r="C444" s="31" t="str">
        <f>IF(Algebra!B451=0,"Enter Student details in Subject Excel sheet",Algebra!B451)</f>
        <v>Enter Student details in Subject Excel sheet</v>
      </c>
      <c r="D444" s="32">
        <f>IFERROR((IFERROR(VLOOKUP(B444,Algebra!$A$10:$C$531,3,FALSE),0)+IFERROR(VLOOKUP(B444,Geometry!$A$10:$C$531,3,FALSE),0)+IFERROR(VLOOKUP(B444,Odia_Grammar!$A$10:$C$531,3,FALSE),0)+IFERROR(VLOOKUP(B444,'Sanskrit|Hindi Grammar'!$A$10:$C$531,3,FALSE),0)+IFERROR(VLOOKUP(B444,Life_Sc!$A$10:$C$531,3,FALSE),0)+IFERROR(VLOOKUP(B444,Physical_Sc!$A$10:$C$531,3,FALSE),0)+IFERROR(VLOOKUP(B444,History_Political_Sc.!$A$10:$C$531,3,FALSE),0)+IFERROR(VLOOKUP(B444,English_Grammar!$A$10:$C$531,3,FALSE),0)+IFERROR(VLOOKUP(B444,Communicative_English!$A$10:$C$531,3,FALSE),0)+IFERROR(VLOOKUP(B444,GeographyEconomics!$A$10:$C$531,3,FALSE),0))/300,"Enter marks secured by the Student in the appeared tests in Subject sheets")</f>
        <v>0</v>
      </c>
    </row>
    <row r="445" spans="1:4" ht="21" customHeight="1" x14ac:dyDescent="0.25">
      <c r="A445" s="23">
        <v>443</v>
      </c>
      <c r="B445" s="27" t="str">
        <f>IF(Algebra!A452=0,"",Algebra!A452)</f>
        <v/>
      </c>
      <c r="C445" s="31" t="str">
        <f>IF(Algebra!B452=0,"Enter Student details in Subject Excel sheet",Algebra!B452)</f>
        <v>Enter Student details in Subject Excel sheet</v>
      </c>
      <c r="D445" s="32">
        <f>IFERROR((IFERROR(VLOOKUP(B445,Algebra!$A$10:$C$531,3,FALSE),0)+IFERROR(VLOOKUP(B445,Geometry!$A$10:$C$531,3,FALSE),0)+IFERROR(VLOOKUP(B445,Odia_Grammar!$A$10:$C$531,3,FALSE),0)+IFERROR(VLOOKUP(B445,'Sanskrit|Hindi Grammar'!$A$10:$C$531,3,FALSE),0)+IFERROR(VLOOKUP(B445,Life_Sc!$A$10:$C$531,3,FALSE),0)+IFERROR(VLOOKUP(B445,Physical_Sc!$A$10:$C$531,3,FALSE),0)+IFERROR(VLOOKUP(B445,History_Political_Sc.!$A$10:$C$531,3,FALSE),0)+IFERROR(VLOOKUP(B445,English_Grammar!$A$10:$C$531,3,FALSE),0)+IFERROR(VLOOKUP(B445,Communicative_English!$A$10:$C$531,3,FALSE),0)+IFERROR(VLOOKUP(B445,GeographyEconomics!$A$10:$C$531,3,FALSE),0))/300,"Enter marks secured by the Student in the appeared tests in Subject sheets")</f>
        <v>0</v>
      </c>
    </row>
    <row r="446" spans="1:4" ht="21" customHeight="1" x14ac:dyDescent="0.25">
      <c r="A446" s="23">
        <v>444</v>
      </c>
      <c r="B446" s="27" t="str">
        <f>IF(Algebra!A453=0,"",Algebra!A453)</f>
        <v/>
      </c>
      <c r="C446" s="31" t="str">
        <f>IF(Algebra!B453=0,"Enter Student details in Subject Excel sheet",Algebra!B453)</f>
        <v>Enter Student details in Subject Excel sheet</v>
      </c>
      <c r="D446" s="32">
        <f>IFERROR((IFERROR(VLOOKUP(B446,Algebra!$A$10:$C$531,3,FALSE),0)+IFERROR(VLOOKUP(B446,Geometry!$A$10:$C$531,3,FALSE),0)+IFERROR(VLOOKUP(B446,Odia_Grammar!$A$10:$C$531,3,FALSE),0)+IFERROR(VLOOKUP(B446,'Sanskrit|Hindi Grammar'!$A$10:$C$531,3,FALSE),0)+IFERROR(VLOOKUP(B446,Life_Sc!$A$10:$C$531,3,FALSE),0)+IFERROR(VLOOKUP(B446,Physical_Sc!$A$10:$C$531,3,FALSE),0)+IFERROR(VLOOKUP(B446,History_Political_Sc.!$A$10:$C$531,3,FALSE),0)+IFERROR(VLOOKUP(B446,English_Grammar!$A$10:$C$531,3,FALSE),0)+IFERROR(VLOOKUP(B446,Communicative_English!$A$10:$C$531,3,FALSE),0)+IFERROR(VLOOKUP(B446,GeographyEconomics!$A$10:$C$531,3,FALSE),0))/300,"Enter marks secured by the Student in the appeared tests in Subject sheets")</f>
        <v>0</v>
      </c>
    </row>
    <row r="447" spans="1:4" ht="21" customHeight="1" x14ac:dyDescent="0.25">
      <c r="A447" s="23">
        <v>445</v>
      </c>
      <c r="B447" s="27" t="str">
        <f>IF(Algebra!A454=0,"",Algebra!A454)</f>
        <v/>
      </c>
      <c r="C447" s="31" t="str">
        <f>IF(Algebra!B454=0,"Enter Student details in Subject Excel sheet",Algebra!B454)</f>
        <v>Enter Student details in Subject Excel sheet</v>
      </c>
      <c r="D447" s="32">
        <f>IFERROR((IFERROR(VLOOKUP(B447,Algebra!$A$10:$C$531,3,FALSE),0)+IFERROR(VLOOKUP(B447,Geometry!$A$10:$C$531,3,FALSE),0)+IFERROR(VLOOKUP(B447,Odia_Grammar!$A$10:$C$531,3,FALSE),0)+IFERROR(VLOOKUP(B447,'Sanskrit|Hindi Grammar'!$A$10:$C$531,3,FALSE),0)+IFERROR(VLOOKUP(B447,Life_Sc!$A$10:$C$531,3,FALSE),0)+IFERROR(VLOOKUP(B447,Physical_Sc!$A$10:$C$531,3,FALSE),0)+IFERROR(VLOOKUP(B447,History_Political_Sc.!$A$10:$C$531,3,FALSE),0)+IFERROR(VLOOKUP(B447,English_Grammar!$A$10:$C$531,3,FALSE),0)+IFERROR(VLOOKUP(B447,Communicative_English!$A$10:$C$531,3,FALSE),0)+IFERROR(VLOOKUP(B447,GeographyEconomics!$A$10:$C$531,3,FALSE),0))/300,"Enter marks secured by the Student in the appeared tests in Subject sheets")</f>
        <v>0</v>
      </c>
    </row>
    <row r="448" spans="1:4" ht="21" customHeight="1" x14ac:dyDescent="0.25">
      <c r="A448" s="23">
        <v>446</v>
      </c>
      <c r="B448" s="27" t="str">
        <f>IF(Algebra!A455=0,"",Algebra!A455)</f>
        <v/>
      </c>
      <c r="C448" s="31" t="str">
        <f>IF(Algebra!B455=0,"Enter Student details in Subject Excel sheet",Algebra!B455)</f>
        <v>Enter Student details in Subject Excel sheet</v>
      </c>
      <c r="D448" s="32">
        <f>IFERROR((IFERROR(VLOOKUP(B448,Algebra!$A$10:$C$531,3,FALSE),0)+IFERROR(VLOOKUP(B448,Geometry!$A$10:$C$531,3,FALSE),0)+IFERROR(VLOOKUP(B448,Odia_Grammar!$A$10:$C$531,3,FALSE),0)+IFERROR(VLOOKUP(B448,'Sanskrit|Hindi Grammar'!$A$10:$C$531,3,FALSE),0)+IFERROR(VLOOKUP(B448,Life_Sc!$A$10:$C$531,3,FALSE),0)+IFERROR(VLOOKUP(B448,Physical_Sc!$A$10:$C$531,3,FALSE),0)+IFERROR(VLOOKUP(B448,History_Political_Sc.!$A$10:$C$531,3,FALSE),0)+IFERROR(VLOOKUP(B448,English_Grammar!$A$10:$C$531,3,FALSE),0)+IFERROR(VLOOKUP(B448,Communicative_English!$A$10:$C$531,3,FALSE),0)+IFERROR(VLOOKUP(B448,GeographyEconomics!$A$10:$C$531,3,FALSE),0))/300,"Enter marks secured by the Student in the appeared tests in Subject sheets")</f>
        <v>0</v>
      </c>
    </row>
    <row r="449" spans="1:4" ht="21" customHeight="1" x14ac:dyDescent="0.25">
      <c r="A449" s="23">
        <v>447</v>
      </c>
      <c r="B449" s="27" t="str">
        <f>IF(Algebra!A456=0,"",Algebra!A456)</f>
        <v/>
      </c>
      <c r="C449" s="31" t="str">
        <f>IF(Algebra!B456=0,"Enter Student details in Subject Excel sheet",Algebra!B456)</f>
        <v>Enter Student details in Subject Excel sheet</v>
      </c>
      <c r="D449" s="32">
        <f>IFERROR((IFERROR(VLOOKUP(B449,Algebra!$A$10:$C$531,3,FALSE),0)+IFERROR(VLOOKUP(B449,Geometry!$A$10:$C$531,3,FALSE),0)+IFERROR(VLOOKUP(B449,Odia_Grammar!$A$10:$C$531,3,FALSE),0)+IFERROR(VLOOKUP(B449,'Sanskrit|Hindi Grammar'!$A$10:$C$531,3,FALSE),0)+IFERROR(VLOOKUP(B449,Life_Sc!$A$10:$C$531,3,FALSE),0)+IFERROR(VLOOKUP(B449,Physical_Sc!$A$10:$C$531,3,FALSE),0)+IFERROR(VLOOKUP(B449,History_Political_Sc.!$A$10:$C$531,3,FALSE),0)+IFERROR(VLOOKUP(B449,English_Grammar!$A$10:$C$531,3,FALSE),0)+IFERROR(VLOOKUP(B449,Communicative_English!$A$10:$C$531,3,FALSE),0)+IFERROR(VLOOKUP(B449,GeographyEconomics!$A$10:$C$531,3,FALSE),0))/300,"Enter marks secured by the Student in the appeared tests in Subject sheets")</f>
        <v>0</v>
      </c>
    </row>
    <row r="450" spans="1:4" ht="21" customHeight="1" x14ac:dyDescent="0.25">
      <c r="A450" s="23">
        <v>448</v>
      </c>
      <c r="B450" s="27" t="str">
        <f>IF(Algebra!A457=0,"",Algebra!A457)</f>
        <v/>
      </c>
      <c r="C450" s="31" t="str">
        <f>IF(Algebra!B457=0,"Enter Student details in Subject Excel sheet",Algebra!B457)</f>
        <v>Enter Student details in Subject Excel sheet</v>
      </c>
      <c r="D450" s="32">
        <f>IFERROR((IFERROR(VLOOKUP(B450,Algebra!$A$10:$C$531,3,FALSE),0)+IFERROR(VLOOKUP(B450,Geometry!$A$10:$C$531,3,FALSE),0)+IFERROR(VLOOKUP(B450,Odia_Grammar!$A$10:$C$531,3,FALSE),0)+IFERROR(VLOOKUP(B450,'Sanskrit|Hindi Grammar'!$A$10:$C$531,3,FALSE),0)+IFERROR(VLOOKUP(B450,Life_Sc!$A$10:$C$531,3,FALSE),0)+IFERROR(VLOOKUP(B450,Physical_Sc!$A$10:$C$531,3,FALSE),0)+IFERROR(VLOOKUP(B450,History_Political_Sc.!$A$10:$C$531,3,FALSE),0)+IFERROR(VLOOKUP(B450,English_Grammar!$A$10:$C$531,3,FALSE),0)+IFERROR(VLOOKUP(B450,Communicative_English!$A$10:$C$531,3,FALSE),0)+IFERROR(VLOOKUP(B450,GeographyEconomics!$A$10:$C$531,3,FALSE),0))/300,"Enter marks secured by the Student in the appeared tests in Subject sheets")</f>
        <v>0</v>
      </c>
    </row>
    <row r="451" spans="1:4" ht="21" customHeight="1" x14ac:dyDescent="0.25">
      <c r="A451" s="23">
        <v>449</v>
      </c>
      <c r="B451" s="27" t="str">
        <f>IF(Algebra!A458=0,"",Algebra!A458)</f>
        <v/>
      </c>
      <c r="C451" s="31" t="str">
        <f>IF(Algebra!B458=0,"Enter Student details in Subject Excel sheet",Algebra!B458)</f>
        <v>Enter Student details in Subject Excel sheet</v>
      </c>
      <c r="D451" s="32">
        <f>IFERROR((IFERROR(VLOOKUP(B451,Algebra!$A$10:$C$531,3,FALSE),0)+IFERROR(VLOOKUP(B451,Geometry!$A$10:$C$531,3,FALSE),0)+IFERROR(VLOOKUP(B451,Odia_Grammar!$A$10:$C$531,3,FALSE),0)+IFERROR(VLOOKUP(B451,'Sanskrit|Hindi Grammar'!$A$10:$C$531,3,FALSE),0)+IFERROR(VLOOKUP(B451,Life_Sc!$A$10:$C$531,3,FALSE),0)+IFERROR(VLOOKUP(B451,Physical_Sc!$A$10:$C$531,3,FALSE),0)+IFERROR(VLOOKUP(B451,History_Political_Sc.!$A$10:$C$531,3,FALSE),0)+IFERROR(VLOOKUP(B451,English_Grammar!$A$10:$C$531,3,FALSE),0)+IFERROR(VLOOKUP(B451,Communicative_English!$A$10:$C$531,3,FALSE),0)+IFERROR(VLOOKUP(B451,GeographyEconomics!$A$10:$C$531,3,FALSE),0))/300,"Enter marks secured by the Student in the appeared tests in Subject sheets")</f>
        <v>0</v>
      </c>
    </row>
    <row r="452" spans="1:4" ht="21" customHeight="1" x14ac:dyDescent="0.25">
      <c r="A452" s="23">
        <v>450</v>
      </c>
      <c r="B452" s="27" t="str">
        <f>IF(Algebra!A459=0,"",Algebra!A459)</f>
        <v/>
      </c>
      <c r="C452" s="31" t="str">
        <f>IF(Algebra!B459=0,"Enter Student details in Subject Excel sheet",Algebra!B459)</f>
        <v>Enter Student details in Subject Excel sheet</v>
      </c>
      <c r="D452" s="32">
        <f>IFERROR((IFERROR(VLOOKUP(B452,Algebra!$A$10:$C$531,3,FALSE),0)+IFERROR(VLOOKUP(B452,Geometry!$A$10:$C$531,3,FALSE),0)+IFERROR(VLOOKUP(B452,Odia_Grammar!$A$10:$C$531,3,FALSE),0)+IFERROR(VLOOKUP(B452,'Sanskrit|Hindi Grammar'!$A$10:$C$531,3,FALSE),0)+IFERROR(VLOOKUP(B452,Life_Sc!$A$10:$C$531,3,FALSE),0)+IFERROR(VLOOKUP(B452,Physical_Sc!$A$10:$C$531,3,FALSE),0)+IFERROR(VLOOKUP(B452,History_Political_Sc.!$A$10:$C$531,3,FALSE),0)+IFERROR(VLOOKUP(B452,English_Grammar!$A$10:$C$531,3,FALSE),0)+IFERROR(VLOOKUP(B452,Communicative_English!$A$10:$C$531,3,FALSE),0)+IFERROR(VLOOKUP(B452,GeographyEconomics!$A$10:$C$531,3,FALSE),0))/300,"Enter marks secured by the Student in the appeared tests in Subject sheets")</f>
        <v>0</v>
      </c>
    </row>
    <row r="453" spans="1:4" ht="21" customHeight="1" x14ac:dyDescent="0.25">
      <c r="A453" s="23">
        <v>451</v>
      </c>
      <c r="B453" s="27" t="str">
        <f>IF(Algebra!A460=0,"",Algebra!A460)</f>
        <v/>
      </c>
      <c r="C453" s="31" t="str">
        <f>IF(Algebra!B460=0,"Enter Student details in Subject Excel sheet",Algebra!B460)</f>
        <v>Enter Student details in Subject Excel sheet</v>
      </c>
      <c r="D453" s="32">
        <f>IFERROR((IFERROR(VLOOKUP(B453,Algebra!$A$10:$C$531,3,FALSE),0)+IFERROR(VLOOKUP(B453,Geometry!$A$10:$C$531,3,FALSE),0)+IFERROR(VLOOKUP(B453,Odia_Grammar!$A$10:$C$531,3,FALSE),0)+IFERROR(VLOOKUP(B453,'Sanskrit|Hindi Grammar'!$A$10:$C$531,3,FALSE),0)+IFERROR(VLOOKUP(B453,Life_Sc!$A$10:$C$531,3,FALSE),0)+IFERROR(VLOOKUP(B453,Physical_Sc!$A$10:$C$531,3,FALSE),0)+IFERROR(VLOOKUP(B453,History_Political_Sc.!$A$10:$C$531,3,FALSE),0)+IFERROR(VLOOKUP(B453,English_Grammar!$A$10:$C$531,3,FALSE),0)+IFERROR(VLOOKUP(B453,Communicative_English!$A$10:$C$531,3,FALSE),0)+IFERROR(VLOOKUP(B453,GeographyEconomics!$A$10:$C$531,3,FALSE),0))/300,"Enter marks secured by the Student in the appeared tests in Subject sheets")</f>
        <v>0</v>
      </c>
    </row>
    <row r="454" spans="1:4" ht="21" customHeight="1" x14ac:dyDescent="0.25">
      <c r="A454" s="23">
        <v>452</v>
      </c>
      <c r="B454" s="27" t="str">
        <f>IF(Algebra!A461=0,"",Algebra!A461)</f>
        <v/>
      </c>
      <c r="C454" s="31" t="str">
        <f>IF(Algebra!B461=0,"Enter Student details in Subject Excel sheet",Algebra!B461)</f>
        <v>Enter Student details in Subject Excel sheet</v>
      </c>
      <c r="D454" s="32">
        <f>IFERROR((IFERROR(VLOOKUP(B454,Algebra!$A$10:$C$531,3,FALSE),0)+IFERROR(VLOOKUP(B454,Geometry!$A$10:$C$531,3,FALSE),0)+IFERROR(VLOOKUP(B454,Odia_Grammar!$A$10:$C$531,3,FALSE),0)+IFERROR(VLOOKUP(B454,'Sanskrit|Hindi Grammar'!$A$10:$C$531,3,FALSE),0)+IFERROR(VLOOKUP(B454,Life_Sc!$A$10:$C$531,3,FALSE),0)+IFERROR(VLOOKUP(B454,Physical_Sc!$A$10:$C$531,3,FALSE),0)+IFERROR(VLOOKUP(B454,History_Political_Sc.!$A$10:$C$531,3,FALSE),0)+IFERROR(VLOOKUP(B454,English_Grammar!$A$10:$C$531,3,FALSE),0)+IFERROR(VLOOKUP(B454,Communicative_English!$A$10:$C$531,3,FALSE),0)+IFERROR(VLOOKUP(B454,GeographyEconomics!$A$10:$C$531,3,FALSE),0))/300,"Enter marks secured by the Student in the appeared tests in Subject sheets")</f>
        <v>0</v>
      </c>
    </row>
    <row r="455" spans="1:4" ht="21" customHeight="1" x14ac:dyDescent="0.25">
      <c r="A455" s="23">
        <v>453</v>
      </c>
      <c r="B455" s="27" t="str">
        <f>IF(Algebra!A462=0,"",Algebra!A462)</f>
        <v/>
      </c>
      <c r="C455" s="31" t="str">
        <f>IF(Algebra!B462=0,"Enter Student details in Subject Excel sheet",Algebra!B462)</f>
        <v>Enter Student details in Subject Excel sheet</v>
      </c>
      <c r="D455" s="32">
        <f>IFERROR((IFERROR(VLOOKUP(B455,Algebra!$A$10:$C$531,3,FALSE),0)+IFERROR(VLOOKUP(B455,Geometry!$A$10:$C$531,3,FALSE),0)+IFERROR(VLOOKUP(B455,Odia_Grammar!$A$10:$C$531,3,FALSE),0)+IFERROR(VLOOKUP(B455,'Sanskrit|Hindi Grammar'!$A$10:$C$531,3,FALSE),0)+IFERROR(VLOOKUP(B455,Life_Sc!$A$10:$C$531,3,FALSE),0)+IFERROR(VLOOKUP(B455,Physical_Sc!$A$10:$C$531,3,FALSE),0)+IFERROR(VLOOKUP(B455,History_Political_Sc.!$A$10:$C$531,3,FALSE),0)+IFERROR(VLOOKUP(B455,English_Grammar!$A$10:$C$531,3,FALSE),0)+IFERROR(VLOOKUP(B455,Communicative_English!$A$10:$C$531,3,FALSE),0)+IFERROR(VLOOKUP(B455,GeographyEconomics!$A$10:$C$531,3,FALSE),0))/300,"Enter marks secured by the Student in the appeared tests in Subject sheets")</f>
        <v>0</v>
      </c>
    </row>
    <row r="456" spans="1:4" ht="21" customHeight="1" x14ac:dyDescent="0.25">
      <c r="A456" s="23">
        <v>454</v>
      </c>
      <c r="B456" s="27" t="str">
        <f>IF(Algebra!A463=0,"",Algebra!A463)</f>
        <v/>
      </c>
      <c r="C456" s="31" t="str">
        <f>IF(Algebra!B463=0,"Enter Student details in Subject Excel sheet",Algebra!B463)</f>
        <v>Enter Student details in Subject Excel sheet</v>
      </c>
      <c r="D456" s="32">
        <f>IFERROR((IFERROR(VLOOKUP(B456,Algebra!$A$10:$C$531,3,FALSE),0)+IFERROR(VLOOKUP(B456,Geometry!$A$10:$C$531,3,FALSE),0)+IFERROR(VLOOKUP(B456,Odia_Grammar!$A$10:$C$531,3,FALSE),0)+IFERROR(VLOOKUP(B456,'Sanskrit|Hindi Grammar'!$A$10:$C$531,3,FALSE),0)+IFERROR(VLOOKUP(B456,Life_Sc!$A$10:$C$531,3,FALSE),0)+IFERROR(VLOOKUP(B456,Physical_Sc!$A$10:$C$531,3,FALSE),0)+IFERROR(VLOOKUP(B456,History_Political_Sc.!$A$10:$C$531,3,FALSE),0)+IFERROR(VLOOKUP(B456,English_Grammar!$A$10:$C$531,3,FALSE),0)+IFERROR(VLOOKUP(B456,Communicative_English!$A$10:$C$531,3,FALSE),0)+IFERROR(VLOOKUP(B456,GeographyEconomics!$A$10:$C$531,3,FALSE),0))/300,"Enter marks secured by the Student in the appeared tests in Subject sheets")</f>
        <v>0</v>
      </c>
    </row>
    <row r="457" spans="1:4" ht="21" customHeight="1" x14ac:dyDescent="0.25">
      <c r="A457" s="23">
        <v>455</v>
      </c>
      <c r="B457" s="27" t="str">
        <f>IF(Algebra!A464=0,"",Algebra!A464)</f>
        <v/>
      </c>
      <c r="C457" s="31" t="str">
        <f>IF(Algebra!B464=0,"Enter Student details in Subject Excel sheet",Algebra!B464)</f>
        <v>Enter Student details in Subject Excel sheet</v>
      </c>
      <c r="D457" s="32">
        <f>IFERROR((IFERROR(VLOOKUP(B457,Algebra!$A$10:$C$531,3,FALSE),0)+IFERROR(VLOOKUP(B457,Geometry!$A$10:$C$531,3,FALSE),0)+IFERROR(VLOOKUP(B457,Odia_Grammar!$A$10:$C$531,3,FALSE),0)+IFERROR(VLOOKUP(B457,'Sanskrit|Hindi Grammar'!$A$10:$C$531,3,FALSE),0)+IFERROR(VLOOKUP(B457,Life_Sc!$A$10:$C$531,3,FALSE),0)+IFERROR(VLOOKUP(B457,Physical_Sc!$A$10:$C$531,3,FALSE),0)+IFERROR(VLOOKUP(B457,History_Political_Sc.!$A$10:$C$531,3,FALSE),0)+IFERROR(VLOOKUP(B457,English_Grammar!$A$10:$C$531,3,FALSE),0)+IFERROR(VLOOKUP(B457,Communicative_English!$A$10:$C$531,3,FALSE),0)+IFERROR(VLOOKUP(B457,GeographyEconomics!$A$10:$C$531,3,FALSE),0))/300,"Enter marks secured by the Student in the appeared tests in Subject sheets")</f>
        <v>0</v>
      </c>
    </row>
    <row r="458" spans="1:4" ht="21" customHeight="1" x14ac:dyDescent="0.25">
      <c r="A458" s="23">
        <v>456</v>
      </c>
      <c r="B458" s="27" t="str">
        <f>IF(Algebra!A465=0,"",Algebra!A465)</f>
        <v/>
      </c>
      <c r="C458" s="31" t="str">
        <f>IF(Algebra!B465=0,"Enter Student details in Subject Excel sheet",Algebra!B465)</f>
        <v>Enter Student details in Subject Excel sheet</v>
      </c>
      <c r="D458" s="32">
        <f>IFERROR((IFERROR(VLOOKUP(B458,Algebra!$A$10:$C$531,3,FALSE),0)+IFERROR(VLOOKUP(B458,Geometry!$A$10:$C$531,3,FALSE),0)+IFERROR(VLOOKUP(B458,Odia_Grammar!$A$10:$C$531,3,FALSE),0)+IFERROR(VLOOKUP(B458,'Sanskrit|Hindi Grammar'!$A$10:$C$531,3,FALSE),0)+IFERROR(VLOOKUP(B458,Life_Sc!$A$10:$C$531,3,FALSE),0)+IFERROR(VLOOKUP(B458,Physical_Sc!$A$10:$C$531,3,FALSE),0)+IFERROR(VLOOKUP(B458,History_Political_Sc.!$A$10:$C$531,3,FALSE),0)+IFERROR(VLOOKUP(B458,English_Grammar!$A$10:$C$531,3,FALSE),0)+IFERROR(VLOOKUP(B458,Communicative_English!$A$10:$C$531,3,FALSE),0)+IFERROR(VLOOKUP(B458,GeographyEconomics!$A$10:$C$531,3,FALSE),0))/300,"Enter marks secured by the Student in the appeared tests in Subject sheets")</f>
        <v>0</v>
      </c>
    </row>
    <row r="459" spans="1:4" ht="21" customHeight="1" x14ac:dyDescent="0.25">
      <c r="A459" s="23">
        <v>457</v>
      </c>
      <c r="B459" s="27" t="str">
        <f>IF(Algebra!A466=0,"",Algebra!A466)</f>
        <v/>
      </c>
      <c r="C459" s="31" t="str">
        <f>IF(Algebra!B466=0,"Enter Student details in Subject Excel sheet",Algebra!B466)</f>
        <v>Enter Student details in Subject Excel sheet</v>
      </c>
      <c r="D459" s="32">
        <f>IFERROR((IFERROR(VLOOKUP(B459,Algebra!$A$10:$C$531,3,FALSE),0)+IFERROR(VLOOKUP(B459,Geometry!$A$10:$C$531,3,FALSE),0)+IFERROR(VLOOKUP(B459,Odia_Grammar!$A$10:$C$531,3,FALSE),0)+IFERROR(VLOOKUP(B459,'Sanskrit|Hindi Grammar'!$A$10:$C$531,3,FALSE),0)+IFERROR(VLOOKUP(B459,Life_Sc!$A$10:$C$531,3,FALSE),0)+IFERROR(VLOOKUP(B459,Physical_Sc!$A$10:$C$531,3,FALSE),0)+IFERROR(VLOOKUP(B459,History_Political_Sc.!$A$10:$C$531,3,FALSE),0)+IFERROR(VLOOKUP(B459,English_Grammar!$A$10:$C$531,3,FALSE),0)+IFERROR(VLOOKUP(B459,Communicative_English!$A$10:$C$531,3,FALSE),0)+IFERROR(VLOOKUP(B459,GeographyEconomics!$A$10:$C$531,3,FALSE),0))/300,"Enter marks secured by the Student in the appeared tests in Subject sheets")</f>
        <v>0</v>
      </c>
    </row>
    <row r="460" spans="1:4" ht="21" customHeight="1" x14ac:dyDescent="0.25">
      <c r="A460" s="23">
        <v>458</v>
      </c>
      <c r="B460" s="27" t="str">
        <f>IF(Algebra!A467=0,"",Algebra!A467)</f>
        <v/>
      </c>
      <c r="C460" s="31" t="str">
        <f>IF(Algebra!B467=0,"Enter Student details in Subject Excel sheet",Algebra!B467)</f>
        <v>Enter Student details in Subject Excel sheet</v>
      </c>
      <c r="D460" s="32">
        <f>IFERROR((IFERROR(VLOOKUP(B460,Algebra!$A$10:$C$531,3,FALSE),0)+IFERROR(VLOOKUP(B460,Geometry!$A$10:$C$531,3,FALSE),0)+IFERROR(VLOOKUP(B460,Odia_Grammar!$A$10:$C$531,3,FALSE),0)+IFERROR(VLOOKUP(B460,'Sanskrit|Hindi Grammar'!$A$10:$C$531,3,FALSE),0)+IFERROR(VLOOKUP(B460,Life_Sc!$A$10:$C$531,3,FALSE),0)+IFERROR(VLOOKUP(B460,Physical_Sc!$A$10:$C$531,3,FALSE),0)+IFERROR(VLOOKUP(B460,History_Political_Sc.!$A$10:$C$531,3,FALSE),0)+IFERROR(VLOOKUP(B460,English_Grammar!$A$10:$C$531,3,FALSE),0)+IFERROR(VLOOKUP(B460,Communicative_English!$A$10:$C$531,3,FALSE),0)+IFERROR(VLOOKUP(B460,GeographyEconomics!$A$10:$C$531,3,FALSE),0))/300,"Enter marks secured by the Student in the appeared tests in Subject sheets")</f>
        <v>0</v>
      </c>
    </row>
    <row r="461" spans="1:4" ht="21" customHeight="1" x14ac:dyDescent="0.25">
      <c r="A461" s="23">
        <v>459</v>
      </c>
      <c r="B461" s="27" t="str">
        <f>IF(Algebra!A468=0,"",Algebra!A468)</f>
        <v/>
      </c>
      <c r="C461" s="31" t="str">
        <f>IF(Algebra!B468=0,"Enter Student details in Subject Excel sheet",Algebra!B468)</f>
        <v>Enter Student details in Subject Excel sheet</v>
      </c>
      <c r="D461" s="32">
        <f>IFERROR((IFERROR(VLOOKUP(B461,Algebra!$A$10:$C$531,3,FALSE),0)+IFERROR(VLOOKUP(B461,Geometry!$A$10:$C$531,3,FALSE),0)+IFERROR(VLOOKUP(B461,Odia_Grammar!$A$10:$C$531,3,FALSE),0)+IFERROR(VLOOKUP(B461,'Sanskrit|Hindi Grammar'!$A$10:$C$531,3,FALSE),0)+IFERROR(VLOOKUP(B461,Life_Sc!$A$10:$C$531,3,FALSE),0)+IFERROR(VLOOKUP(B461,Physical_Sc!$A$10:$C$531,3,FALSE),0)+IFERROR(VLOOKUP(B461,History_Political_Sc.!$A$10:$C$531,3,FALSE),0)+IFERROR(VLOOKUP(B461,English_Grammar!$A$10:$C$531,3,FALSE),0)+IFERROR(VLOOKUP(B461,Communicative_English!$A$10:$C$531,3,FALSE),0)+IFERROR(VLOOKUP(B461,GeographyEconomics!$A$10:$C$531,3,FALSE),0))/300,"Enter marks secured by the Student in the appeared tests in Subject sheets")</f>
        <v>0</v>
      </c>
    </row>
    <row r="462" spans="1:4" ht="21" customHeight="1" x14ac:dyDescent="0.25">
      <c r="A462" s="23">
        <v>460</v>
      </c>
      <c r="B462" s="27" t="str">
        <f>IF(Algebra!A469=0,"",Algebra!A469)</f>
        <v/>
      </c>
      <c r="C462" s="31" t="str">
        <f>IF(Algebra!B469=0,"Enter Student details in Subject Excel sheet",Algebra!B469)</f>
        <v>Enter Student details in Subject Excel sheet</v>
      </c>
      <c r="D462" s="32">
        <f>IFERROR((IFERROR(VLOOKUP(B462,Algebra!$A$10:$C$531,3,FALSE),0)+IFERROR(VLOOKUP(B462,Geometry!$A$10:$C$531,3,FALSE),0)+IFERROR(VLOOKUP(B462,Odia_Grammar!$A$10:$C$531,3,FALSE),0)+IFERROR(VLOOKUP(B462,'Sanskrit|Hindi Grammar'!$A$10:$C$531,3,FALSE),0)+IFERROR(VLOOKUP(B462,Life_Sc!$A$10:$C$531,3,FALSE),0)+IFERROR(VLOOKUP(B462,Physical_Sc!$A$10:$C$531,3,FALSE),0)+IFERROR(VLOOKUP(B462,History_Political_Sc.!$A$10:$C$531,3,FALSE),0)+IFERROR(VLOOKUP(B462,English_Grammar!$A$10:$C$531,3,FALSE),0)+IFERROR(VLOOKUP(B462,Communicative_English!$A$10:$C$531,3,FALSE),0)+IFERROR(VLOOKUP(B462,GeographyEconomics!$A$10:$C$531,3,FALSE),0))/300,"Enter marks secured by the Student in the appeared tests in Subject sheets")</f>
        <v>0</v>
      </c>
    </row>
    <row r="463" spans="1:4" ht="21" customHeight="1" x14ac:dyDescent="0.25">
      <c r="A463" s="23">
        <v>461</v>
      </c>
      <c r="B463" s="27" t="str">
        <f>IF(Algebra!A470=0,"",Algebra!A470)</f>
        <v/>
      </c>
      <c r="C463" s="31" t="str">
        <f>IF(Algebra!B470=0,"Enter Student details in Subject Excel sheet",Algebra!B470)</f>
        <v>Enter Student details in Subject Excel sheet</v>
      </c>
      <c r="D463" s="32">
        <f>IFERROR((IFERROR(VLOOKUP(B463,Algebra!$A$10:$C$531,3,FALSE),0)+IFERROR(VLOOKUP(B463,Geometry!$A$10:$C$531,3,FALSE),0)+IFERROR(VLOOKUP(B463,Odia_Grammar!$A$10:$C$531,3,FALSE),0)+IFERROR(VLOOKUP(B463,'Sanskrit|Hindi Grammar'!$A$10:$C$531,3,FALSE),0)+IFERROR(VLOOKUP(B463,Life_Sc!$A$10:$C$531,3,FALSE),0)+IFERROR(VLOOKUP(B463,Physical_Sc!$A$10:$C$531,3,FALSE),0)+IFERROR(VLOOKUP(B463,History_Political_Sc.!$A$10:$C$531,3,FALSE),0)+IFERROR(VLOOKUP(B463,English_Grammar!$A$10:$C$531,3,FALSE),0)+IFERROR(VLOOKUP(B463,Communicative_English!$A$10:$C$531,3,FALSE),0)+IFERROR(VLOOKUP(B463,GeographyEconomics!$A$10:$C$531,3,FALSE),0))/300,"Enter marks secured by the Student in the appeared tests in Subject sheets")</f>
        <v>0</v>
      </c>
    </row>
    <row r="464" spans="1:4" ht="21" customHeight="1" x14ac:dyDescent="0.25">
      <c r="A464" s="23">
        <v>462</v>
      </c>
      <c r="B464" s="27" t="str">
        <f>IF(Algebra!A471=0,"",Algebra!A471)</f>
        <v/>
      </c>
      <c r="C464" s="31" t="str">
        <f>IF(Algebra!B471=0,"Enter Student details in Subject Excel sheet",Algebra!B471)</f>
        <v>Enter Student details in Subject Excel sheet</v>
      </c>
      <c r="D464" s="32">
        <f>IFERROR((IFERROR(VLOOKUP(B464,Algebra!$A$10:$C$531,3,FALSE),0)+IFERROR(VLOOKUP(B464,Geometry!$A$10:$C$531,3,FALSE),0)+IFERROR(VLOOKUP(B464,Odia_Grammar!$A$10:$C$531,3,FALSE),0)+IFERROR(VLOOKUP(B464,'Sanskrit|Hindi Grammar'!$A$10:$C$531,3,FALSE),0)+IFERROR(VLOOKUP(B464,Life_Sc!$A$10:$C$531,3,FALSE),0)+IFERROR(VLOOKUP(B464,Physical_Sc!$A$10:$C$531,3,FALSE),0)+IFERROR(VLOOKUP(B464,History_Political_Sc.!$A$10:$C$531,3,FALSE),0)+IFERROR(VLOOKUP(B464,English_Grammar!$A$10:$C$531,3,FALSE),0)+IFERROR(VLOOKUP(B464,Communicative_English!$A$10:$C$531,3,FALSE),0)+IFERROR(VLOOKUP(B464,GeographyEconomics!$A$10:$C$531,3,FALSE),0))/300,"Enter marks secured by the Student in the appeared tests in Subject sheets")</f>
        <v>0</v>
      </c>
    </row>
    <row r="465" spans="1:4" ht="21" customHeight="1" x14ac:dyDescent="0.25">
      <c r="A465" s="23">
        <v>463</v>
      </c>
      <c r="B465" s="27" t="str">
        <f>IF(Algebra!A472=0,"",Algebra!A472)</f>
        <v/>
      </c>
      <c r="C465" s="31" t="str">
        <f>IF(Algebra!B472=0,"Enter Student details in Subject Excel sheet",Algebra!B472)</f>
        <v>Enter Student details in Subject Excel sheet</v>
      </c>
      <c r="D465" s="32">
        <f>IFERROR((IFERROR(VLOOKUP(B465,Algebra!$A$10:$C$531,3,FALSE),0)+IFERROR(VLOOKUP(B465,Geometry!$A$10:$C$531,3,FALSE),0)+IFERROR(VLOOKUP(B465,Odia_Grammar!$A$10:$C$531,3,FALSE),0)+IFERROR(VLOOKUP(B465,'Sanskrit|Hindi Grammar'!$A$10:$C$531,3,FALSE),0)+IFERROR(VLOOKUP(B465,Life_Sc!$A$10:$C$531,3,FALSE),0)+IFERROR(VLOOKUP(B465,Physical_Sc!$A$10:$C$531,3,FALSE),0)+IFERROR(VLOOKUP(B465,History_Political_Sc.!$A$10:$C$531,3,FALSE),0)+IFERROR(VLOOKUP(B465,English_Grammar!$A$10:$C$531,3,FALSE),0)+IFERROR(VLOOKUP(B465,Communicative_English!$A$10:$C$531,3,FALSE),0)+IFERROR(VLOOKUP(B465,GeographyEconomics!$A$10:$C$531,3,FALSE),0))/300,"Enter marks secured by the Student in the appeared tests in Subject sheets")</f>
        <v>0</v>
      </c>
    </row>
    <row r="466" spans="1:4" ht="21" customHeight="1" x14ac:dyDescent="0.25">
      <c r="A466" s="23">
        <v>464</v>
      </c>
      <c r="B466" s="27" t="str">
        <f>IF(Algebra!A473=0,"",Algebra!A473)</f>
        <v/>
      </c>
      <c r="C466" s="31" t="str">
        <f>IF(Algebra!B473=0,"Enter Student details in Subject Excel sheet",Algebra!B473)</f>
        <v>Enter Student details in Subject Excel sheet</v>
      </c>
      <c r="D466" s="32">
        <f>IFERROR((IFERROR(VLOOKUP(B466,Algebra!$A$10:$C$531,3,FALSE),0)+IFERROR(VLOOKUP(B466,Geometry!$A$10:$C$531,3,FALSE),0)+IFERROR(VLOOKUP(B466,Odia_Grammar!$A$10:$C$531,3,FALSE),0)+IFERROR(VLOOKUP(B466,'Sanskrit|Hindi Grammar'!$A$10:$C$531,3,FALSE),0)+IFERROR(VLOOKUP(B466,Life_Sc!$A$10:$C$531,3,FALSE),0)+IFERROR(VLOOKUP(B466,Physical_Sc!$A$10:$C$531,3,FALSE),0)+IFERROR(VLOOKUP(B466,History_Political_Sc.!$A$10:$C$531,3,FALSE),0)+IFERROR(VLOOKUP(B466,English_Grammar!$A$10:$C$531,3,FALSE),0)+IFERROR(VLOOKUP(B466,Communicative_English!$A$10:$C$531,3,FALSE),0)+IFERROR(VLOOKUP(B466,GeographyEconomics!$A$10:$C$531,3,FALSE),0))/300,"Enter marks secured by the Student in the appeared tests in Subject sheets")</f>
        <v>0</v>
      </c>
    </row>
    <row r="467" spans="1:4" ht="21" customHeight="1" x14ac:dyDescent="0.25">
      <c r="A467" s="23">
        <v>465</v>
      </c>
      <c r="B467" s="27" t="str">
        <f>IF(Algebra!A474=0,"",Algebra!A474)</f>
        <v/>
      </c>
      <c r="C467" s="31" t="str">
        <f>IF(Algebra!B474=0,"Enter Student details in Subject Excel sheet",Algebra!B474)</f>
        <v>Enter Student details in Subject Excel sheet</v>
      </c>
      <c r="D467" s="32">
        <f>IFERROR((IFERROR(VLOOKUP(B467,Algebra!$A$10:$C$531,3,FALSE),0)+IFERROR(VLOOKUP(B467,Geometry!$A$10:$C$531,3,FALSE),0)+IFERROR(VLOOKUP(B467,Odia_Grammar!$A$10:$C$531,3,FALSE),0)+IFERROR(VLOOKUP(B467,'Sanskrit|Hindi Grammar'!$A$10:$C$531,3,FALSE),0)+IFERROR(VLOOKUP(B467,Life_Sc!$A$10:$C$531,3,FALSE),0)+IFERROR(VLOOKUP(B467,Physical_Sc!$A$10:$C$531,3,FALSE),0)+IFERROR(VLOOKUP(B467,History_Political_Sc.!$A$10:$C$531,3,FALSE),0)+IFERROR(VLOOKUP(B467,English_Grammar!$A$10:$C$531,3,FALSE),0)+IFERROR(VLOOKUP(B467,Communicative_English!$A$10:$C$531,3,FALSE),0)+IFERROR(VLOOKUP(B467,GeographyEconomics!$A$10:$C$531,3,FALSE),0))/300,"Enter marks secured by the Student in the appeared tests in Subject sheets")</f>
        <v>0</v>
      </c>
    </row>
    <row r="468" spans="1:4" ht="21" customHeight="1" x14ac:dyDescent="0.25">
      <c r="A468" s="23">
        <v>466</v>
      </c>
      <c r="B468" s="27" t="str">
        <f>IF(Algebra!A475=0,"",Algebra!A475)</f>
        <v/>
      </c>
      <c r="C468" s="31" t="str">
        <f>IF(Algebra!B475=0,"Enter Student details in Subject Excel sheet",Algebra!B475)</f>
        <v>Enter Student details in Subject Excel sheet</v>
      </c>
      <c r="D468" s="32">
        <f>IFERROR((IFERROR(VLOOKUP(B468,Algebra!$A$10:$C$531,3,FALSE),0)+IFERROR(VLOOKUP(B468,Geometry!$A$10:$C$531,3,FALSE),0)+IFERROR(VLOOKUP(B468,Odia_Grammar!$A$10:$C$531,3,FALSE),0)+IFERROR(VLOOKUP(B468,'Sanskrit|Hindi Grammar'!$A$10:$C$531,3,FALSE),0)+IFERROR(VLOOKUP(B468,Life_Sc!$A$10:$C$531,3,FALSE),0)+IFERROR(VLOOKUP(B468,Physical_Sc!$A$10:$C$531,3,FALSE),0)+IFERROR(VLOOKUP(B468,History_Political_Sc.!$A$10:$C$531,3,FALSE),0)+IFERROR(VLOOKUP(B468,English_Grammar!$A$10:$C$531,3,FALSE),0)+IFERROR(VLOOKUP(B468,Communicative_English!$A$10:$C$531,3,FALSE),0)+IFERROR(VLOOKUP(B468,GeographyEconomics!$A$10:$C$531,3,FALSE),0))/300,"Enter marks secured by the Student in the appeared tests in Subject sheets")</f>
        <v>0</v>
      </c>
    </row>
    <row r="469" spans="1:4" ht="21" customHeight="1" x14ac:dyDescent="0.25">
      <c r="A469" s="23">
        <v>467</v>
      </c>
      <c r="B469" s="27" t="str">
        <f>IF(Algebra!A476=0,"",Algebra!A476)</f>
        <v/>
      </c>
      <c r="C469" s="31" t="str">
        <f>IF(Algebra!B476=0,"Enter Student details in Subject Excel sheet",Algebra!B476)</f>
        <v>Enter Student details in Subject Excel sheet</v>
      </c>
      <c r="D469" s="32">
        <f>IFERROR((IFERROR(VLOOKUP(B469,Algebra!$A$10:$C$531,3,FALSE),0)+IFERROR(VLOOKUP(B469,Geometry!$A$10:$C$531,3,FALSE),0)+IFERROR(VLOOKUP(B469,Odia_Grammar!$A$10:$C$531,3,FALSE),0)+IFERROR(VLOOKUP(B469,'Sanskrit|Hindi Grammar'!$A$10:$C$531,3,FALSE),0)+IFERROR(VLOOKUP(B469,Life_Sc!$A$10:$C$531,3,FALSE),0)+IFERROR(VLOOKUP(B469,Physical_Sc!$A$10:$C$531,3,FALSE),0)+IFERROR(VLOOKUP(B469,History_Political_Sc.!$A$10:$C$531,3,FALSE),0)+IFERROR(VLOOKUP(B469,English_Grammar!$A$10:$C$531,3,FALSE),0)+IFERROR(VLOOKUP(B469,Communicative_English!$A$10:$C$531,3,FALSE),0)+IFERROR(VLOOKUP(B469,GeographyEconomics!$A$10:$C$531,3,FALSE),0))/300,"Enter marks secured by the Student in the appeared tests in Subject sheets")</f>
        <v>0</v>
      </c>
    </row>
    <row r="470" spans="1:4" ht="21" customHeight="1" x14ac:dyDescent="0.25">
      <c r="A470" s="23">
        <v>468</v>
      </c>
      <c r="B470" s="27" t="str">
        <f>IF(Algebra!A477=0,"",Algebra!A477)</f>
        <v/>
      </c>
      <c r="C470" s="31" t="str">
        <f>IF(Algebra!B477=0,"Enter Student details in Subject Excel sheet",Algebra!B477)</f>
        <v>Enter Student details in Subject Excel sheet</v>
      </c>
      <c r="D470" s="32">
        <f>IFERROR((IFERROR(VLOOKUP(B470,Algebra!$A$10:$C$531,3,FALSE),0)+IFERROR(VLOOKUP(B470,Geometry!$A$10:$C$531,3,FALSE),0)+IFERROR(VLOOKUP(B470,Odia_Grammar!$A$10:$C$531,3,FALSE),0)+IFERROR(VLOOKUP(B470,'Sanskrit|Hindi Grammar'!$A$10:$C$531,3,FALSE),0)+IFERROR(VLOOKUP(B470,Life_Sc!$A$10:$C$531,3,FALSE),0)+IFERROR(VLOOKUP(B470,Physical_Sc!$A$10:$C$531,3,FALSE),0)+IFERROR(VLOOKUP(B470,History_Political_Sc.!$A$10:$C$531,3,FALSE),0)+IFERROR(VLOOKUP(B470,English_Grammar!$A$10:$C$531,3,FALSE),0)+IFERROR(VLOOKUP(B470,Communicative_English!$A$10:$C$531,3,FALSE),0)+IFERROR(VLOOKUP(B470,GeographyEconomics!$A$10:$C$531,3,FALSE),0))/300,"Enter marks secured by the Student in the appeared tests in Subject sheets")</f>
        <v>0</v>
      </c>
    </row>
    <row r="471" spans="1:4" ht="21" customHeight="1" x14ac:dyDescent="0.25">
      <c r="A471" s="23">
        <v>469</v>
      </c>
      <c r="B471" s="27" t="str">
        <f>IF(Algebra!A478=0,"",Algebra!A478)</f>
        <v/>
      </c>
      <c r="C471" s="31" t="str">
        <f>IF(Algebra!B478=0,"Enter Student details in Subject Excel sheet",Algebra!B478)</f>
        <v>Enter Student details in Subject Excel sheet</v>
      </c>
      <c r="D471" s="32">
        <f>IFERROR((IFERROR(VLOOKUP(B471,Algebra!$A$10:$C$531,3,FALSE),0)+IFERROR(VLOOKUP(B471,Geometry!$A$10:$C$531,3,FALSE),0)+IFERROR(VLOOKUP(B471,Odia_Grammar!$A$10:$C$531,3,FALSE),0)+IFERROR(VLOOKUP(B471,'Sanskrit|Hindi Grammar'!$A$10:$C$531,3,FALSE),0)+IFERROR(VLOOKUP(B471,Life_Sc!$A$10:$C$531,3,FALSE),0)+IFERROR(VLOOKUP(B471,Physical_Sc!$A$10:$C$531,3,FALSE),0)+IFERROR(VLOOKUP(B471,History_Political_Sc.!$A$10:$C$531,3,FALSE),0)+IFERROR(VLOOKUP(B471,English_Grammar!$A$10:$C$531,3,FALSE),0)+IFERROR(VLOOKUP(B471,Communicative_English!$A$10:$C$531,3,FALSE),0)+IFERROR(VLOOKUP(B471,GeographyEconomics!$A$10:$C$531,3,FALSE),0))/300,"Enter marks secured by the Student in the appeared tests in Subject sheets")</f>
        <v>0</v>
      </c>
    </row>
    <row r="472" spans="1:4" ht="21" customHeight="1" x14ac:dyDescent="0.25">
      <c r="A472" s="23">
        <v>470</v>
      </c>
      <c r="B472" s="27" t="str">
        <f>IF(Algebra!A479=0,"",Algebra!A479)</f>
        <v/>
      </c>
      <c r="C472" s="31" t="str">
        <f>IF(Algebra!B479=0,"Enter Student details in Subject Excel sheet",Algebra!B479)</f>
        <v>Enter Student details in Subject Excel sheet</v>
      </c>
      <c r="D472" s="32">
        <f>IFERROR((IFERROR(VLOOKUP(B472,Algebra!$A$10:$C$531,3,FALSE),0)+IFERROR(VLOOKUP(B472,Geometry!$A$10:$C$531,3,FALSE),0)+IFERROR(VLOOKUP(B472,Odia_Grammar!$A$10:$C$531,3,FALSE),0)+IFERROR(VLOOKUP(B472,'Sanskrit|Hindi Grammar'!$A$10:$C$531,3,FALSE),0)+IFERROR(VLOOKUP(B472,Life_Sc!$A$10:$C$531,3,FALSE),0)+IFERROR(VLOOKUP(B472,Physical_Sc!$A$10:$C$531,3,FALSE),0)+IFERROR(VLOOKUP(B472,History_Political_Sc.!$A$10:$C$531,3,FALSE),0)+IFERROR(VLOOKUP(B472,English_Grammar!$A$10:$C$531,3,FALSE),0)+IFERROR(VLOOKUP(B472,Communicative_English!$A$10:$C$531,3,FALSE),0)+IFERROR(VLOOKUP(B472,GeographyEconomics!$A$10:$C$531,3,FALSE),0))/300,"Enter marks secured by the Student in the appeared tests in Subject sheets")</f>
        <v>0</v>
      </c>
    </row>
    <row r="473" spans="1:4" ht="21" customHeight="1" x14ac:dyDescent="0.25">
      <c r="A473" s="23">
        <v>471</v>
      </c>
      <c r="B473" s="27" t="str">
        <f>IF(Algebra!A480=0,"",Algebra!A480)</f>
        <v/>
      </c>
      <c r="C473" s="31" t="str">
        <f>IF(Algebra!B480=0,"Enter Student details in Subject Excel sheet",Algebra!B480)</f>
        <v>Enter Student details in Subject Excel sheet</v>
      </c>
      <c r="D473" s="32">
        <f>IFERROR((IFERROR(VLOOKUP(B473,Algebra!$A$10:$C$531,3,FALSE),0)+IFERROR(VLOOKUP(B473,Geometry!$A$10:$C$531,3,FALSE),0)+IFERROR(VLOOKUP(B473,Odia_Grammar!$A$10:$C$531,3,FALSE),0)+IFERROR(VLOOKUP(B473,'Sanskrit|Hindi Grammar'!$A$10:$C$531,3,FALSE),0)+IFERROR(VLOOKUP(B473,Life_Sc!$A$10:$C$531,3,FALSE),0)+IFERROR(VLOOKUP(B473,Physical_Sc!$A$10:$C$531,3,FALSE),0)+IFERROR(VLOOKUP(B473,History_Political_Sc.!$A$10:$C$531,3,FALSE),0)+IFERROR(VLOOKUP(B473,English_Grammar!$A$10:$C$531,3,FALSE),0)+IFERROR(VLOOKUP(B473,Communicative_English!$A$10:$C$531,3,FALSE),0)+IFERROR(VLOOKUP(B473,GeographyEconomics!$A$10:$C$531,3,FALSE),0))/300,"Enter marks secured by the Student in the appeared tests in Subject sheets")</f>
        <v>0</v>
      </c>
    </row>
    <row r="474" spans="1:4" ht="21" customHeight="1" x14ac:dyDescent="0.25">
      <c r="A474" s="23">
        <v>472</v>
      </c>
      <c r="B474" s="27" t="str">
        <f>IF(Algebra!A481=0,"",Algebra!A481)</f>
        <v/>
      </c>
      <c r="C474" s="31" t="str">
        <f>IF(Algebra!B481=0,"Enter Student details in Subject Excel sheet",Algebra!B481)</f>
        <v>Enter Student details in Subject Excel sheet</v>
      </c>
      <c r="D474" s="32">
        <f>IFERROR((IFERROR(VLOOKUP(B474,Algebra!$A$10:$C$531,3,FALSE),0)+IFERROR(VLOOKUP(B474,Geometry!$A$10:$C$531,3,FALSE),0)+IFERROR(VLOOKUP(B474,Odia_Grammar!$A$10:$C$531,3,FALSE),0)+IFERROR(VLOOKUP(B474,'Sanskrit|Hindi Grammar'!$A$10:$C$531,3,FALSE),0)+IFERROR(VLOOKUP(B474,Life_Sc!$A$10:$C$531,3,FALSE),0)+IFERROR(VLOOKUP(B474,Physical_Sc!$A$10:$C$531,3,FALSE),0)+IFERROR(VLOOKUP(B474,History_Political_Sc.!$A$10:$C$531,3,FALSE),0)+IFERROR(VLOOKUP(B474,English_Grammar!$A$10:$C$531,3,FALSE),0)+IFERROR(VLOOKUP(B474,Communicative_English!$A$10:$C$531,3,FALSE),0)+IFERROR(VLOOKUP(B474,GeographyEconomics!$A$10:$C$531,3,FALSE),0))/300,"Enter marks secured by the Student in the appeared tests in Subject sheets")</f>
        <v>0</v>
      </c>
    </row>
    <row r="475" spans="1:4" ht="21" customHeight="1" x14ac:dyDescent="0.25">
      <c r="A475" s="23">
        <v>473</v>
      </c>
      <c r="B475" s="27" t="str">
        <f>IF(Algebra!A482=0,"",Algebra!A482)</f>
        <v/>
      </c>
      <c r="C475" s="31" t="str">
        <f>IF(Algebra!B482=0,"Enter Student details in Subject Excel sheet",Algebra!B482)</f>
        <v>Enter Student details in Subject Excel sheet</v>
      </c>
      <c r="D475" s="32">
        <f>IFERROR((IFERROR(VLOOKUP(B475,Algebra!$A$10:$C$531,3,FALSE),0)+IFERROR(VLOOKUP(B475,Geometry!$A$10:$C$531,3,FALSE),0)+IFERROR(VLOOKUP(B475,Odia_Grammar!$A$10:$C$531,3,FALSE),0)+IFERROR(VLOOKUP(B475,'Sanskrit|Hindi Grammar'!$A$10:$C$531,3,FALSE),0)+IFERROR(VLOOKUP(B475,Life_Sc!$A$10:$C$531,3,FALSE),0)+IFERROR(VLOOKUP(B475,Physical_Sc!$A$10:$C$531,3,FALSE),0)+IFERROR(VLOOKUP(B475,History_Political_Sc.!$A$10:$C$531,3,FALSE),0)+IFERROR(VLOOKUP(B475,English_Grammar!$A$10:$C$531,3,FALSE),0)+IFERROR(VLOOKUP(B475,Communicative_English!$A$10:$C$531,3,FALSE),0)+IFERROR(VLOOKUP(B475,GeographyEconomics!$A$10:$C$531,3,FALSE),0))/300,"Enter marks secured by the Student in the appeared tests in Subject sheets")</f>
        <v>0</v>
      </c>
    </row>
    <row r="476" spans="1:4" ht="21" customHeight="1" x14ac:dyDescent="0.25">
      <c r="A476" s="23">
        <v>474</v>
      </c>
      <c r="B476" s="27" t="str">
        <f>IF(Algebra!A483=0,"",Algebra!A483)</f>
        <v/>
      </c>
      <c r="C476" s="31" t="str">
        <f>IF(Algebra!B483=0,"Enter Student details in Subject Excel sheet",Algebra!B483)</f>
        <v>Enter Student details in Subject Excel sheet</v>
      </c>
      <c r="D476" s="32">
        <f>IFERROR((IFERROR(VLOOKUP(B476,Algebra!$A$10:$C$531,3,FALSE),0)+IFERROR(VLOOKUP(B476,Geometry!$A$10:$C$531,3,FALSE),0)+IFERROR(VLOOKUP(B476,Odia_Grammar!$A$10:$C$531,3,FALSE),0)+IFERROR(VLOOKUP(B476,'Sanskrit|Hindi Grammar'!$A$10:$C$531,3,FALSE),0)+IFERROR(VLOOKUP(B476,Life_Sc!$A$10:$C$531,3,FALSE),0)+IFERROR(VLOOKUP(B476,Physical_Sc!$A$10:$C$531,3,FALSE),0)+IFERROR(VLOOKUP(B476,History_Political_Sc.!$A$10:$C$531,3,FALSE),0)+IFERROR(VLOOKUP(B476,English_Grammar!$A$10:$C$531,3,FALSE),0)+IFERROR(VLOOKUP(B476,Communicative_English!$A$10:$C$531,3,FALSE),0)+IFERROR(VLOOKUP(B476,GeographyEconomics!$A$10:$C$531,3,FALSE),0))/300,"Enter marks secured by the Student in the appeared tests in Subject sheets")</f>
        <v>0</v>
      </c>
    </row>
    <row r="477" spans="1:4" ht="21" customHeight="1" x14ac:dyDescent="0.25">
      <c r="A477" s="23">
        <v>475</v>
      </c>
      <c r="B477" s="27" t="str">
        <f>IF(Algebra!A484=0,"",Algebra!A484)</f>
        <v/>
      </c>
      <c r="C477" s="31" t="str">
        <f>IF(Algebra!B484=0,"Enter Student details in Subject Excel sheet",Algebra!B484)</f>
        <v>Enter Student details in Subject Excel sheet</v>
      </c>
      <c r="D477" s="32">
        <f>IFERROR((IFERROR(VLOOKUP(B477,Algebra!$A$10:$C$531,3,FALSE),0)+IFERROR(VLOOKUP(B477,Geometry!$A$10:$C$531,3,FALSE),0)+IFERROR(VLOOKUP(B477,Odia_Grammar!$A$10:$C$531,3,FALSE),0)+IFERROR(VLOOKUP(B477,'Sanskrit|Hindi Grammar'!$A$10:$C$531,3,FALSE),0)+IFERROR(VLOOKUP(B477,Life_Sc!$A$10:$C$531,3,FALSE),0)+IFERROR(VLOOKUP(B477,Physical_Sc!$A$10:$C$531,3,FALSE),0)+IFERROR(VLOOKUP(B477,History_Political_Sc.!$A$10:$C$531,3,FALSE),0)+IFERROR(VLOOKUP(B477,English_Grammar!$A$10:$C$531,3,FALSE),0)+IFERROR(VLOOKUP(B477,Communicative_English!$A$10:$C$531,3,FALSE),0)+IFERROR(VLOOKUP(B477,GeographyEconomics!$A$10:$C$531,3,FALSE),0))/300,"Enter marks secured by the Student in the appeared tests in Subject sheets")</f>
        <v>0</v>
      </c>
    </row>
    <row r="478" spans="1:4" ht="21" customHeight="1" x14ac:dyDescent="0.25">
      <c r="A478" s="23">
        <v>476</v>
      </c>
      <c r="B478" s="27" t="str">
        <f>IF(Algebra!A485=0,"",Algebra!A485)</f>
        <v/>
      </c>
      <c r="C478" s="31" t="str">
        <f>IF(Algebra!B485=0,"Enter Student details in Subject Excel sheet",Algebra!B485)</f>
        <v>Enter Student details in Subject Excel sheet</v>
      </c>
      <c r="D478" s="32">
        <f>IFERROR((IFERROR(VLOOKUP(B478,Algebra!$A$10:$C$531,3,FALSE),0)+IFERROR(VLOOKUP(B478,Geometry!$A$10:$C$531,3,FALSE),0)+IFERROR(VLOOKUP(B478,Odia_Grammar!$A$10:$C$531,3,FALSE),0)+IFERROR(VLOOKUP(B478,'Sanskrit|Hindi Grammar'!$A$10:$C$531,3,FALSE),0)+IFERROR(VLOOKUP(B478,Life_Sc!$A$10:$C$531,3,FALSE),0)+IFERROR(VLOOKUP(B478,Physical_Sc!$A$10:$C$531,3,FALSE),0)+IFERROR(VLOOKUP(B478,History_Political_Sc.!$A$10:$C$531,3,FALSE),0)+IFERROR(VLOOKUP(B478,English_Grammar!$A$10:$C$531,3,FALSE),0)+IFERROR(VLOOKUP(B478,Communicative_English!$A$10:$C$531,3,FALSE),0)+IFERROR(VLOOKUP(B478,GeographyEconomics!$A$10:$C$531,3,FALSE),0))/300,"Enter marks secured by the Student in the appeared tests in Subject sheets")</f>
        <v>0</v>
      </c>
    </row>
    <row r="479" spans="1:4" ht="21" customHeight="1" x14ac:dyDescent="0.25">
      <c r="A479" s="23">
        <v>477</v>
      </c>
      <c r="B479" s="27" t="str">
        <f>IF(Algebra!A486=0,"",Algebra!A486)</f>
        <v/>
      </c>
      <c r="C479" s="31" t="str">
        <f>IF(Algebra!B486=0,"Enter Student details in Subject Excel sheet",Algebra!B486)</f>
        <v>Enter Student details in Subject Excel sheet</v>
      </c>
      <c r="D479" s="32">
        <f>IFERROR((IFERROR(VLOOKUP(B479,Algebra!$A$10:$C$531,3,FALSE),0)+IFERROR(VLOOKUP(B479,Geometry!$A$10:$C$531,3,FALSE),0)+IFERROR(VLOOKUP(B479,Odia_Grammar!$A$10:$C$531,3,FALSE),0)+IFERROR(VLOOKUP(B479,'Sanskrit|Hindi Grammar'!$A$10:$C$531,3,FALSE),0)+IFERROR(VLOOKUP(B479,Life_Sc!$A$10:$C$531,3,FALSE),0)+IFERROR(VLOOKUP(B479,Physical_Sc!$A$10:$C$531,3,FALSE),0)+IFERROR(VLOOKUP(B479,History_Political_Sc.!$A$10:$C$531,3,FALSE),0)+IFERROR(VLOOKUP(B479,English_Grammar!$A$10:$C$531,3,FALSE),0)+IFERROR(VLOOKUP(B479,Communicative_English!$A$10:$C$531,3,FALSE),0)+IFERROR(VLOOKUP(B479,GeographyEconomics!$A$10:$C$531,3,FALSE),0))/300,"Enter marks secured by the Student in the appeared tests in Subject sheets")</f>
        <v>0</v>
      </c>
    </row>
    <row r="480" spans="1:4" ht="21" customHeight="1" x14ac:dyDescent="0.25">
      <c r="A480" s="23">
        <v>478</v>
      </c>
      <c r="B480" s="27" t="str">
        <f>IF(Algebra!A487=0,"",Algebra!A487)</f>
        <v/>
      </c>
      <c r="C480" s="31" t="str">
        <f>IF(Algebra!B487=0,"Enter Student details in Subject Excel sheet",Algebra!B487)</f>
        <v>Enter Student details in Subject Excel sheet</v>
      </c>
      <c r="D480" s="32">
        <f>IFERROR((IFERROR(VLOOKUP(B480,Algebra!$A$10:$C$531,3,FALSE),0)+IFERROR(VLOOKUP(B480,Geometry!$A$10:$C$531,3,FALSE),0)+IFERROR(VLOOKUP(B480,Odia_Grammar!$A$10:$C$531,3,FALSE),0)+IFERROR(VLOOKUP(B480,'Sanskrit|Hindi Grammar'!$A$10:$C$531,3,FALSE),0)+IFERROR(VLOOKUP(B480,Life_Sc!$A$10:$C$531,3,FALSE),0)+IFERROR(VLOOKUP(B480,Physical_Sc!$A$10:$C$531,3,FALSE),0)+IFERROR(VLOOKUP(B480,History_Political_Sc.!$A$10:$C$531,3,FALSE),0)+IFERROR(VLOOKUP(B480,English_Grammar!$A$10:$C$531,3,FALSE),0)+IFERROR(VLOOKUP(B480,Communicative_English!$A$10:$C$531,3,FALSE),0)+IFERROR(VLOOKUP(B480,GeographyEconomics!$A$10:$C$531,3,FALSE),0))/300,"Enter marks secured by the Student in the appeared tests in Subject sheets")</f>
        <v>0</v>
      </c>
    </row>
    <row r="481" spans="1:4" ht="21" customHeight="1" x14ac:dyDescent="0.25">
      <c r="A481" s="23">
        <v>479</v>
      </c>
      <c r="B481" s="27" t="str">
        <f>IF(Algebra!A488=0,"",Algebra!A488)</f>
        <v/>
      </c>
      <c r="C481" s="31" t="str">
        <f>IF(Algebra!B488=0,"Enter Student details in Subject Excel sheet",Algebra!B488)</f>
        <v>Enter Student details in Subject Excel sheet</v>
      </c>
      <c r="D481" s="32">
        <f>IFERROR((IFERROR(VLOOKUP(B481,Algebra!$A$10:$C$531,3,FALSE),0)+IFERROR(VLOOKUP(B481,Geometry!$A$10:$C$531,3,FALSE),0)+IFERROR(VLOOKUP(B481,Odia_Grammar!$A$10:$C$531,3,FALSE),0)+IFERROR(VLOOKUP(B481,'Sanskrit|Hindi Grammar'!$A$10:$C$531,3,FALSE),0)+IFERROR(VLOOKUP(B481,Life_Sc!$A$10:$C$531,3,FALSE),0)+IFERROR(VLOOKUP(B481,Physical_Sc!$A$10:$C$531,3,FALSE),0)+IFERROR(VLOOKUP(B481,History_Political_Sc.!$A$10:$C$531,3,FALSE),0)+IFERROR(VLOOKUP(B481,English_Grammar!$A$10:$C$531,3,FALSE),0)+IFERROR(VLOOKUP(B481,Communicative_English!$A$10:$C$531,3,FALSE),0)+IFERROR(VLOOKUP(B481,GeographyEconomics!$A$10:$C$531,3,FALSE),0))/300,"Enter marks secured by the Student in the appeared tests in Subject sheets")</f>
        <v>0</v>
      </c>
    </row>
    <row r="482" spans="1:4" ht="21" customHeight="1" x14ac:dyDescent="0.25">
      <c r="A482" s="23">
        <v>480</v>
      </c>
      <c r="B482" s="27" t="str">
        <f>IF(Algebra!A489=0,"",Algebra!A489)</f>
        <v/>
      </c>
      <c r="C482" s="31" t="str">
        <f>IF(Algebra!B489=0,"Enter Student details in Subject Excel sheet",Algebra!B489)</f>
        <v>Enter Student details in Subject Excel sheet</v>
      </c>
      <c r="D482" s="32">
        <f>IFERROR((IFERROR(VLOOKUP(B482,Algebra!$A$10:$C$531,3,FALSE),0)+IFERROR(VLOOKUP(B482,Geometry!$A$10:$C$531,3,FALSE),0)+IFERROR(VLOOKUP(B482,Odia_Grammar!$A$10:$C$531,3,FALSE),0)+IFERROR(VLOOKUP(B482,'Sanskrit|Hindi Grammar'!$A$10:$C$531,3,FALSE),0)+IFERROR(VLOOKUP(B482,Life_Sc!$A$10:$C$531,3,FALSE),0)+IFERROR(VLOOKUP(B482,Physical_Sc!$A$10:$C$531,3,FALSE),0)+IFERROR(VLOOKUP(B482,History_Political_Sc.!$A$10:$C$531,3,FALSE),0)+IFERROR(VLOOKUP(B482,English_Grammar!$A$10:$C$531,3,FALSE),0)+IFERROR(VLOOKUP(B482,Communicative_English!$A$10:$C$531,3,FALSE),0)+IFERROR(VLOOKUP(B482,GeographyEconomics!$A$10:$C$531,3,FALSE),0))/300,"Enter marks secured by the Student in the appeared tests in Subject sheets")</f>
        <v>0</v>
      </c>
    </row>
    <row r="483" spans="1:4" ht="21" customHeight="1" x14ac:dyDescent="0.25">
      <c r="A483" s="23">
        <v>481</v>
      </c>
      <c r="B483" s="27" t="str">
        <f>IF(Algebra!A490=0,"",Algebra!A490)</f>
        <v/>
      </c>
      <c r="C483" s="31" t="str">
        <f>IF(Algebra!B490=0,"Enter Student details in Subject Excel sheet",Algebra!B490)</f>
        <v>Enter Student details in Subject Excel sheet</v>
      </c>
      <c r="D483" s="32">
        <f>IFERROR((IFERROR(VLOOKUP(B483,Algebra!$A$10:$C$531,3,FALSE),0)+IFERROR(VLOOKUP(B483,Geometry!$A$10:$C$531,3,FALSE),0)+IFERROR(VLOOKUP(B483,Odia_Grammar!$A$10:$C$531,3,FALSE),0)+IFERROR(VLOOKUP(B483,'Sanskrit|Hindi Grammar'!$A$10:$C$531,3,FALSE),0)+IFERROR(VLOOKUP(B483,Life_Sc!$A$10:$C$531,3,FALSE),0)+IFERROR(VLOOKUP(B483,Physical_Sc!$A$10:$C$531,3,FALSE),0)+IFERROR(VLOOKUP(B483,History_Political_Sc.!$A$10:$C$531,3,FALSE),0)+IFERROR(VLOOKUP(B483,English_Grammar!$A$10:$C$531,3,FALSE),0)+IFERROR(VLOOKUP(B483,Communicative_English!$A$10:$C$531,3,FALSE),0)+IFERROR(VLOOKUP(B483,GeographyEconomics!$A$10:$C$531,3,FALSE),0))/300,"Enter marks secured by the Student in the appeared tests in Subject sheets")</f>
        <v>0</v>
      </c>
    </row>
    <row r="484" spans="1:4" ht="21" customHeight="1" x14ac:dyDescent="0.25">
      <c r="A484" s="23">
        <v>482</v>
      </c>
      <c r="B484" s="27" t="str">
        <f>IF(Algebra!A491=0,"",Algebra!A491)</f>
        <v/>
      </c>
      <c r="C484" s="31" t="str">
        <f>IF(Algebra!B491=0,"Enter Student details in Subject Excel sheet",Algebra!B491)</f>
        <v>Enter Student details in Subject Excel sheet</v>
      </c>
      <c r="D484" s="32">
        <f>IFERROR((IFERROR(VLOOKUP(B484,Algebra!$A$10:$C$531,3,FALSE),0)+IFERROR(VLOOKUP(B484,Geometry!$A$10:$C$531,3,FALSE),0)+IFERROR(VLOOKUP(B484,Odia_Grammar!$A$10:$C$531,3,FALSE),0)+IFERROR(VLOOKUP(B484,'Sanskrit|Hindi Grammar'!$A$10:$C$531,3,FALSE),0)+IFERROR(VLOOKUP(B484,Life_Sc!$A$10:$C$531,3,FALSE),0)+IFERROR(VLOOKUP(B484,Physical_Sc!$A$10:$C$531,3,FALSE),0)+IFERROR(VLOOKUP(B484,History_Political_Sc.!$A$10:$C$531,3,FALSE),0)+IFERROR(VLOOKUP(B484,English_Grammar!$A$10:$C$531,3,FALSE),0)+IFERROR(VLOOKUP(B484,Communicative_English!$A$10:$C$531,3,FALSE),0)+IFERROR(VLOOKUP(B484,GeographyEconomics!$A$10:$C$531,3,FALSE),0))/300,"Enter marks secured by the Student in the appeared tests in Subject sheets")</f>
        <v>0</v>
      </c>
    </row>
    <row r="485" spans="1:4" ht="21" customHeight="1" x14ac:dyDescent="0.25">
      <c r="A485" s="23">
        <v>483</v>
      </c>
      <c r="B485" s="27" t="str">
        <f>IF(Algebra!A492=0,"",Algebra!A492)</f>
        <v/>
      </c>
      <c r="C485" s="31" t="str">
        <f>IF(Algebra!B492=0,"Enter Student details in Subject Excel sheet",Algebra!B492)</f>
        <v>Enter Student details in Subject Excel sheet</v>
      </c>
      <c r="D485" s="32">
        <f>IFERROR((IFERROR(VLOOKUP(B485,Algebra!$A$10:$C$531,3,FALSE),0)+IFERROR(VLOOKUP(B485,Geometry!$A$10:$C$531,3,FALSE),0)+IFERROR(VLOOKUP(B485,Odia_Grammar!$A$10:$C$531,3,FALSE),0)+IFERROR(VLOOKUP(B485,'Sanskrit|Hindi Grammar'!$A$10:$C$531,3,FALSE),0)+IFERROR(VLOOKUP(B485,Life_Sc!$A$10:$C$531,3,FALSE),0)+IFERROR(VLOOKUP(B485,Physical_Sc!$A$10:$C$531,3,FALSE),0)+IFERROR(VLOOKUP(B485,History_Political_Sc.!$A$10:$C$531,3,FALSE),0)+IFERROR(VLOOKUP(B485,English_Grammar!$A$10:$C$531,3,FALSE),0)+IFERROR(VLOOKUP(B485,Communicative_English!$A$10:$C$531,3,FALSE),0)+IFERROR(VLOOKUP(B485,GeographyEconomics!$A$10:$C$531,3,FALSE),0))/300,"Enter marks secured by the Student in the appeared tests in Subject sheets")</f>
        <v>0</v>
      </c>
    </row>
    <row r="486" spans="1:4" ht="21" customHeight="1" x14ac:dyDescent="0.25">
      <c r="A486" s="23">
        <v>484</v>
      </c>
      <c r="B486" s="27" t="str">
        <f>IF(Algebra!A493=0,"",Algebra!A493)</f>
        <v/>
      </c>
      <c r="C486" s="31" t="str">
        <f>IF(Algebra!B493=0,"Enter Student details in Subject Excel sheet",Algebra!B493)</f>
        <v>Enter Student details in Subject Excel sheet</v>
      </c>
      <c r="D486" s="32">
        <f>IFERROR((IFERROR(VLOOKUP(B486,Algebra!$A$10:$C$531,3,FALSE),0)+IFERROR(VLOOKUP(B486,Geometry!$A$10:$C$531,3,FALSE),0)+IFERROR(VLOOKUP(B486,Odia_Grammar!$A$10:$C$531,3,FALSE),0)+IFERROR(VLOOKUP(B486,'Sanskrit|Hindi Grammar'!$A$10:$C$531,3,FALSE),0)+IFERROR(VLOOKUP(B486,Life_Sc!$A$10:$C$531,3,FALSE),0)+IFERROR(VLOOKUP(B486,Physical_Sc!$A$10:$C$531,3,FALSE),0)+IFERROR(VLOOKUP(B486,History_Political_Sc.!$A$10:$C$531,3,FALSE),0)+IFERROR(VLOOKUP(B486,English_Grammar!$A$10:$C$531,3,FALSE),0)+IFERROR(VLOOKUP(B486,Communicative_English!$A$10:$C$531,3,FALSE),0)+IFERROR(VLOOKUP(B486,GeographyEconomics!$A$10:$C$531,3,FALSE),0))/300,"Enter marks secured by the Student in the appeared tests in Subject sheets")</f>
        <v>0</v>
      </c>
    </row>
    <row r="487" spans="1:4" ht="21" customHeight="1" x14ac:dyDescent="0.25">
      <c r="A487" s="23">
        <v>485</v>
      </c>
      <c r="B487" s="27" t="str">
        <f>IF(Algebra!A494=0,"",Algebra!A494)</f>
        <v/>
      </c>
      <c r="C487" s="31" t="str">
        <f>IF(Algebra!B494=0,"Enter Student details in Subject Excel sheet",Algebra!B494)</f>
        <v>Enter Student details in Subject Excel sheet</v>
      </c>
      <c r="D487" s="32">
        <f>IFERROR((IFERROR(VLOOKUP(B487,Algebra!$A$10:$C$531,3,FALSE),0)+IFERROR(VLOOKUP(B487,Geometry!$A$10:$C$531,3,FALSE),0)+IFERROR(VLOOKUP(B487,Odia_Grammar!$A$10:$C$531,3,FALSE),0)+IFERROR(VLOOKUP(B487,'Sanskrit|Hindi Grammar'!$A$10:$C$531,3,FALSE),0)+IFERROR(VLOOKUP(B487,Life_Sc!$A$10:$C$531,3,FALSE),0)+IFERROR(VLOOKUP(B487,Physical_Sc!$A$10:$C$531,3,FALSE),0)+IFERROR(VLOOKUP(B487,History_Political_Sc.!$A$10:$C$531,3,FALSE),0)+IFERROR(VLOOKUP(B487,English_Grammar!$A$10:$C$531,3,FALSE),0)+IFERROR(VLOOKUP(B487,Communicative_English!$A$10:$C$531,3,FALSE),0)+IFERROR(VLOOKUP(B487,GeographyEconomics!$A$10:$C$531,3,FALSE),0))/300,"Enter marks secured by the Student in the appeared tests in Subject sheets")</f>
        <v>0</v>
      </c>
    </row>
    <row r="488" spans="1:4" ht="21" customHeight="1" x14ac:dyDescent="0.25">
      <c r="A488" s="23">
        <v>486</v>
      </c>
      <c r="B488" s="27" t="str">
        <f>IF(Algebra!A495=0,"",Algebra!A495)</f>
        <v/>
      </c>
      <c r="C488" s="31" t="str">
        <f>IF(Algebra!B495=0,"Enter Student details in Subject Excel sheet",Algebra!B495)</f>
        <v>Enter Student details in Subject Excel sheet</v>
      </c>
      <c r="D488" s="32">
        <f>IFERROR((IFERROR(VLOOKUP(B488,Algebra!$A$10:$C$531,3,FALSE),0)+IFERROR(VLOOKUP(B488,Geometry!$A$10:$C$531,3,FALSE),0)+IFERROR(VLOOKUP(B488,Odia_Grammar!$A$10:$C$531,3,FALSE),0)+IFERROR(VLOOKUP(B488,'Sanskrit|Hindi Grammar'!$A$10:$C$531,3,FALSE),0)+IFERROR(VLOOKUP(B488,Life_Sc!$A$10:$C$531,3,FALSE),0)+IFERROR(VLOOKUP(B488,Physical_Sc!$A$10:$C$531,3,FALSE),0)+IFERROR(VLOOKUP(B488,History_Political_Sc.!$A$10:$C$531,3,FALSE),0)+IFERROR(VLOOKUP(B488,English_Grammar!$A$10:$C$531,3,FALSE),0)+IFERROR(VLOOKUP(B488,Communicative_English!$A$10:$C$531,3,FALSE),0)+IFERROR(VLOOKUP(B488,GeographyEconomics!$A$10:$C$531,3,FALSE),0))/300,"Enter marks secured by the Student in the appeared tests in Subject sheets")</f>
        <v>0</v>
      </c>
    </row>
    <row r="489" spans="1:4" ht="21" customHeight="1" x14ac:dyDescent="0.25">
      <c r="A489" s="23">
        <v>487</v>
      </c>
      <c r="B489" s="27" t="str">
        <f>IF(Algebra!A496=0,"",Algebra!A496)</f>
        <v/>
      </c>
      <c r="C489" s="31" t="str">
        <f>IF(Algebra!B496=0,"Enter Student details in Subject Excel sheet",Algebra!B496)</f>
        <v>Enter Student details in Subject Excel sheet</v>
      </c>
      <c r="D489" s="32">
        <f>IFERROR((IFERROR(VLOOKUP(B489,Algebra!$A$10:$C$531,3,FALSE),0)+IFERROR(VLOOKUP(B489,Geometry!$A$10:$C$531,3,FALSE),0)+IFERROR(VLOOKUP(B489,Odia_Grammar!$A$10:$C$531,3,FALSE),0)+IFERROR(VLOOKUP(B489,'Sanskrit|Hindi Grammar'!$A$10:$C$531,3,FALSE),0)+IFERROR(VLOOKUP(B489,Life_Sc!$A$10:$C$531,3,FALSE),0)+IFERROR(VLOOKUP(B489,Physical_Sc!$A$10:$C$531,3,FALSE),0)+IFERROR(VLOOKUP(B489,History_Political_Sc.!$A$10:$C$531,3,FALSE),0)+IFERROR(VLOOKUP(B489,English_Grammar!$A$10:$C$531,3,FALSE),0)+IFERROR(VLOOKUP(B489,Communicative_English!$A$10:$C$531,3,FALSE),0)+IFERROR(VLOOKUP(B489,GeographyEconomics!$A$10:$C$531,3,FALSE),0))/300,"Enter marks secured by the Student in the appeared tests in Subject sheets")</f>
        <v>0</v>
      </c>
    </row>
    <row r="490" spans="1:4" ht="21" customHeight="1" x14ac:dyDescent="0.25">
      <c r="A490" s="23">
        <v>488</v>
      </c>
      <c r="B490" s="27" t="str">
        <f>IF(Algebra!A497=0,"",Algebra!A497)</f>
        <v/>
      </c>
      <c r="C490" s="31" t="str">
        <f>IF(Algebra!B497=0,"Enter Student details in Subject Excel sheet",Algebra!B497)</f>
        <v>Enter Student details in Subject Excel sheet</v>
      </c>
      <c r="D490" s="32">
        <f>IFERROR((IFERROR(VLOOKUP(B490,Algebra!$A$10:$C$531,3,FALSE),0)+IFERROR(VLOOKUP(B490,Geometry!$A$10:$C$531,3,FALSE),0)+IFERROR(VLOOKUP(B490,Odia_Grammar!$A$10:$C$531,3,FALSE),0)+IFERROR(VLOOKUP(B490,'Sanskrit|Hindi Grammar'!$A$10:$C$531,3,FALSE),0)+IFERROR(VLOOKUP(B490,Life_Sc!$A$10:$C$531,3,FALSE),0)+IFERROR(VLOOKUP(B490,Physical_Sc!$A$10:$C$531,3,FALSE),0)+IFERROR(VLOOKUP(B490,History_Political_Sc.!$A$10:$C$531,3,FALSE),0)+IFERROR(VLOOKUP(B490,English_Grammar!$A$10:$C$531,3,FALSE),0)+IFERROR(VLOOKUP(B490,Communicative_English!$A$10:$C$531,3,FALSE),0)+IFERROR(VLOOKUP(B490,GeographyEconomics!$A$10:$C$531,3,FALSE),0))/300,"Enter marks secured by the Student in the appeared tests in Subject sheets")</f>
        <v>0</v>
      </c>
    </row>
    <row r="491" spans="1:4" ht="21" customHeight="1" x14ac:dyDescent="0.25">
      <c r="A491" s="23">
        <v>489</v>
      </c>
      <c r="B491" s="27" t="str">
        <f>IF(Algebra!A498=0,"",Algebra!A498)</f>
        <v/>
      </c>
      <c r="C491" s="31" t="str">
        <f>IF(Algebra!B498=0,"Enter Student details in Subject Excel sheet",Algebra!B498)</f>
        <v>Enter Student details in Subject Excel sheet</v>
      </c>
      <c r="D491" s="32">
        <f>IFERROR((IFERROR(VLOOKUP(B491,Algebra!$A$10:$C$531,3,FALSE),0)+IFERROR(VLOOKUP(B491,Geometry!$A$10:$C$531,3,FALSE),0)+IFERROR(VLOOKUP(B491,Odia_Grammar!$A$10:$C$531,3,FALSE),0)+IFERROR(VLOOKUP(B491,'Sanskrit|Hindi Grammar'!$A$10:$C$531,3,FALSE),0)+IFERROR(VLOOKUP(B491,Life_Sc!$A$10:$C$531,3,FALSE),0)+IFERROR(VLOOKUP(B491,Physical_Sc!$A$10:$C$531,3,FALSE),0)+IFERROR(VLOOKUP(B491,History_Political_Sc.!$A$10:$C$531,3,FALSE),0)+IFERROR(VLOOKUP(B491,English_Grammar!$A$10:$C$531,3,FALSE),0)+IFERROR(VLOOKUP(B491,Communicative_English!$A$10:$C$531,3,FALSE),0)+IFERROR(VLOOKUP(B491,GeographyEconomics!$A$10:$C$531,3,FALSE),0))/300,"Enter marks secured by the Student in the appeared tests in Subject sheets")</f>
        <v>0</v>
      </c>
    </row>
    <row r="492" spans="1:4" ht="21" customHeight="1" x14ac:dyDescent="0.25">
      <c r="A492" s="23">
        <v>490</v>
      </c>
      <c r="B492" s="27" t="str">
        <f>IF(Algebra!A499=0,"",Algebra!A499)</f>
        <v/>
      </c>
      <c r="C492" s="31" t="str">
        <f>IF(Algebra!B499=0,"Enter Student details in Subject Excel sheet",Algebra!B499)</f>
        <v>Enter Student details in Subject Excel sheet</v>
      </c>
      <c r="D492" s="32">
        <f>IFERROR((IFERROR(VLOOKUP(B492,Algebra!$A$10:$C$531,3,FALSE),0)+IFERROR(VLOOKUP(B492,Geometry!$A$10:$C$531,3,FALSE),0)+IFERROR(VLOOKUP(B492,Odia_Grammar!$A$10:$C$531,3,FALSE),0)+IFERROR(VLOOKUP(B492,'Sanskrit|Hindi Grammar'!$A$10:$C$531,3,FALSE),0)+IFERROR(VLOOKUP(B492,Life_Sc!$A$10:$C$531,3,FALSE),0)+IFERROR(VLOOKUP(B492,Physical_Sc!$A$10:$C$531,3,FALSE),0)+IFERROR(VLOOKUP(B492,History_Political_Sc.!$A$10:$C$531,3,FALSE),0)+IFERROR(VLOOKUP(B492,English_Grammar!$A$10:$C$531,3,FALSE),0)+IFERROR(VLOOKUP(B492,Communicative_English!$A$10:$C$531,3,FALSE),0)+IFERROR(VLOOKUP(B492,GeographyEconomics!$A$10:$C$531,3,FALSE),0))/300,"Enter marks secured by the Student in the appeared tests in Subject sheets")</f>
        <v>0</v>
      </c>
    </row>
    <row r="493" spans="1:4" ht="21" customHeight="1" x14ac:dyDescent="0.25">
      <c r="A493" s="23">
        <v>491</v>
      </c>
      <c r="B493" s="27" t="str">
        <f>IF(Algebra!A500=0,"",Algebra!A500)</f>
        <v/>
      </c>
      <c r="C493" s="31" t="str">
        <f>IF(Algebra!B500=0,"Enter Student details in Subject Excel sheet",Algebra!B500)</f>
        <v>Enter Student details in Subject Excel sheet</v>
      </c>
      <c r="D493" s="32">
        <f>IFERROR((IFERROR(VLOOKUP(B493,Algebra!$A$10:$C$531,3,FALSE),0)+IFERROR(VLOOKUP(B493,Geometry!$A$10:$C$531,3,FALSE),0)+IFERROR(VLOOKUP(B493,Odia_Grammar!$A$10:$C$531,3,FALSE),0)+IFERROR(VLOOKUP(B493,'Sanskrit|Hindi Grammar'!$A$10:$C$531,3,FALSE),0)+IFERROR(VLOOKUP(B493,Life_Sc!$A$10:$C$531,3,FALSE),0)+IFERROR(VLOOKUP(B493,Physical_Sc!$A$10:$C$531,3,FALSE),0)+IFERROR(VLOOKUP(B493,History_Political_Sc.!$A$10:$C$531,3,FALSE),0)+IFERROR(VLOOKUP(B493,English_Grammar!$A$10:$C$531,3,FALSE),0)+IFERROR(VLOOKUP(B493,Communicative_English!$A$10:$C$531,3,FALSE),0)+IFERROR(VLOOKUP(B493,GeographyEconomics!$A$10:$C$531,3,FALSE),0))/300,"Enter marks secured by the Student in the appeared tests in Subject sheets")</f>
        <v>0</v>
      </c>
    </row>
    <row r="494" spans="1:4" ht="21" customHeight="1" x14ac:dyDescent="0.25">
      <c r="A494" s="23">
        <v>492</v>
      </c>
      <c r="B494" s="27" t="str">
        <f>IF(Algebra!A501=0,"",Algebra!A501)</f>
        <v/>
      </c>
      <c r="C494" s="31" t="str">
        <f>IF(Algebra!B501=0,"Enter Student details in Subject Excel sheet",Algebra!B501)</f>
        <v>Enter Student details in Subject Excel sheet</v>
      </c>
      <c r="D494" s="32">
        <f>IFERROR((IFERROR(VLOOKUP(B494,Algebra!$A$10:$C$531,3,FALSE),0)+IFERROR(VLOOKUP(B494,Geometry!$A$10:$C$531,3,FALSE),0)+IFERROR(VLOOKUP(B494,Odia_Grammar!$A$10:$C$531,3,FALSE),0)+IFERROR(VLOOKUP(B494,'Sanskrit|Hindi Grammar'!$A$10:$C$531,3,FALSE),0)+IFERROR(VLOOKUP(B494,Life_Sc!$A$10:$C$531,3,FALSE),0)+IFERROR(VLOOKUP(B494,Physical_Sc!$A$10:$C$531,3,FALSE),0)+IFERROR(VLOOKUP(B494,History_Political_Sc.!$A$10:$C$531,3,FALSE),0)+IFERROR(VLOOKUP(B494,English_Grammar!$A$10:$C$531,3,FALSE),0)+IFERROR(VLOOKUP(B494,Communicative_English!$A$10:$C$531,3,FALSE),0)+IFERROR(VLOOKUP(B494,GeographyEconomics!$A$10:$C$531,3,FALSE),0))/300,"Enter marks secured by the Student in the appeared tests in Subject sheets")</f>
        <v>0</v>
      </c>
    </row>
    <row r="495" spans="1:4" ht="21" customHeight="1" x14ac:dyDescent="0.25">
      <c r="A495" s="23">
        <v>493</v>
      </c>
      <c r="B495" s="27" t="str">
        <f>IF(Algebra!A502=0,"",Algebra!A502)</f>
        <v/>
      </c>
      <c r="C495" s="31" t="str">
        <f>IF(Algebra!B502=0,"Enter Student details in Subject Excel sheet",Algebra!B502)</f>
        <v>Enter Student details in Subject Excel sheet</v>
      </c>
      <c r="D495" s="32">
        <f>IFERROR((IFERROR(VLOOKUP(B495,Algebra!$A$10:$C$531,3,FALSE),0)+IFERROR(VLOOKUP(B495,Geometry!$A$10:$C$531,3,FALSE),0)+IFERROR(VLOOKUP(B495,Odia_Grammar!$A$10:$C$531,3,FALSE),0)+IFERROR(VLOOKUP(B495,'Sanskrit|Hindi Grammar'!$A$10:$C$531,3,FALSE),0)+IFERROR(VLOOKUP(B495,Life_Sc!$A$10:$C$531,3,FALSE),0)+IFERROR(VLOOKUP(B495,Physical_Sc!$A$10:$C$531,3,FALSE),0)+IFERROR(VLOOKUP(B495,History_Political_Sc.!$A$10:$C$531,3,FALSE),0)+IFERROR(VLOOKUP(B495,English_Grammar!$A$10:$C$531,3,FALSE),0)+IFERROR(VLOOKUP(B495,Communicative_English!$A$10:$C$531,3,FALSE),0)+IFERROR(VLOOKUP(B495,GeographyEconomics!$A$10:$C$531,3,FALSE),0))/300,"Enter marks secured by the Student in the appeared tests in Subject sheets")</f>
        <v>0</v>
      </c>
    </row>
    <row r="496" spans="1:4" ht="21" customHeight="1" x14ac:dyDescent="0.25">
      <c r="A496" s="23">
        <v>494</v>
      </c>
      <c r="B496" s="27" t="str">
        <f>IF(Algebra!A503=0,"",Algebra!A503)</f>
        <v/>
      </c>
      <c r="C496" s="31" t="str">
        <f>IF(Algebra!B503=0,"Enter Student details in Subject Excel sheet",Algebra!B503)</f>
        <v>Enter Student details in Subject Excel sheet</v>
      </c>
      <c r="D496" s="32">
        <f>IFERROR((IFERROR(VLOOKUP(B496,Algebra!$A$10:$C$531,3,FALSE),0)+IFERROR(VLOOKUP(B496,Geometry!$A$10:$C$531,3,FALSE),0)+IFERROR(VLOOKUP(B496,Odia_Grammar!$A$10:$C$531,3,FALSE),0)+IFERROR(VLOOKUP(B496,'Sanskrit|Hindi Grammar'!$A$10:$C$531,3,FALSE),0)+IFERROR(VLOOKUP(B496,Life_Sc!$A$10:$C$531,3,FALSE),0)+IFERROR(VLOOKUP(B496,Physical_Sc!$A$10:$C$531,3,FALSE),0)+IFERROR(VLOOKUP(B496,History_Political_Sc.!$A$10:$C$531,3,FALSE),0)+IFERROR(VLOOKUP(B496,English_Grammar!$A$10:$C$531,3,FALSE),0)+IFERROR(VLOOKUP(B496,Communicative_English!$A$10:$C$531,3,FALSE),0)+IFERROR(VLOOKUP(B496,GeographyEconomics!$A$10:$C$531,3,FALSE),0))/300,"Enter marks secured by the Student in the appeared tests in Subject sheets")</f>
        <v>0</v>
      </c>
    </row>
    <row r="497" spans="1:4" ht="21" customHeight="1" x14ac:dyDescent="0.25">
      <c r="A497" s="23">
        <v>495</v>
      </c>
      <c r="B497" s="27" t="str">
        <f>IF(Algebra!A504=0,"",Algebra!A504)</f>
        <v/>
      </c>
      <c r="C497" s="31" t="str">
        <f>IF(Algebra!B504=0,"Enter Student details in Subject Excel sheet",Algebra!B504)</f>
        <v>Enter Student details in Subject Excel sheet</v>
      </c>
      <c r="D497" s="32">
        <f>IFERROR((IFERROR(VLOOKUP(B497,Algebra!$A$10:$C$531,3,FALSE),0)+IFERROR(VLOOKUP(B497,Geometry!$A$10:$C$531,3,FALSE),0)+IFERROR(VLOOKUP(B497,Odia_Grammar!$A$10:$C$531,3,FALSE),0)+IFERROR(VLOOKUP(B497,'Sanskrit|Hindi Grammar'!$A$10:$C$531,3,FALSE),0)+IFERROR(VLOOKUP(B497,Life_Sc!$A$10:$C$531,3,FALSE),0)+IFERROR(VLOOKUP(B497,Physical_Sc!$A$10:$C$531,3,FALSE),0)+IFERROR(VLOOKUP(B497,History_Political_Sc.!$A$10:$C$531,3,FALSE),0)+IFERROR(VLOOKUP(B497,English_Grammar!$A$10:$C$531,3,FALSE),0)+IFERROR(VLOOKUP(B497,Communicative_English!$A$10:$C$531,3,FALSE),0)+IFERROR(VLOOKUP(B497,GeographyEconomics!$A$10:$C$531,3,FALSE),0))/300,"Enter marks secured by the Student in the appeared tests in Subject sheets")</f>
        <v>0</v>
      </c>
    </row>
    <row r="498" spans="1:4" ht="21" customHeight="1" x14ac:dyDescent="0.25">
      <c r="A498" s="23">
        <v>496</v>
      </c>
      <c r="B498" s="27" t="str">
        <f>IF(Algebra!A505=0,"",Algebra!A505)</f>
        <v/>
      </c>
      <c r="C498" s="31" t="str">
        <f>IF(Algebra!B505=0,"Enter Student details in Subject Excel sheet",Algebra!B505)</f>
        <v>Enter Student details in Subject Excel sheet</v>
      </c>
      <c r="D498" s="32">
        <f>IFERROR((IFERROR(VLOOKUP(B498,Algebra!$A$10:$C$531,3,FALSE),0)+IFERROR(VLOOKUP(B498,Geometry!$A$10:$C$531,3,FALSE),0)+IFERROR(VLOOKUP(B498,Odia_Grammar!$A$10:$C$531,3,FALSE),0)+IFERROR(VLOOKUP(B498,'Sanskrit|Hindi Grammar'!$A$10:$C$531,3,FALSE),0)+IFERROR(VLOOKUP(B498,Life_Sc!$A$10:$C$531,3,FALSE),0)+IFERROR(VLOOKUP(B498,Physical_Sc!$A$10:$C$531,3,FALSE),0)+IFERROR(VLOOKUP(B498,History_Political_Sc.!$A$10:$C$531,3,FALSE),0)+IFERROR(VLOOKUP(B498,English_Grammar!$A$10:$C$531,3,FALSE),0)+IFERROR(VLOOKUP(B498,Communicative_English!$A$10:$C$531,3,FALSE),0)+IFERROR(VLOOKUP(B498,GeographyEconomics!$A$10:$C$531,3,FALSE),0))/300,"Enter marks secured by the Student in the appeared tests in Subject sheets")</f>
        <v>0</v>
      </c>
    </row>
    <row r="499" spans="1:4" ht="21" customHeight="1" x14ac:dyDescent="0.25">
      <c r="A499" s="23">
        <v>497</v>
      </c>
      <c r="B499" s="27" t="str">
        <f>IF(Algebra!A506=0,"",Algebra!A506)</f>
        <v/>
      </c>
      <c r="C499" s="31" t="str">
        <f>IF(Algebra!B506=0,"Enter Student details in Subject Excel sheet",Algebra!B506)</f>
        <v>Enter Student details in Subject Excel sheet</v>
      </c>
      <c r="D499" s="32">
        <f>IFERROR((IFERROR(VLOOKUP(B499,Algebra!$A$10:$C$531,3,FALSE),0)+IFERROR(VLOOKUP(B499,Geometry!$A$10:$C$531,3,FALSE),0)+IFERROR(VLOOKUP(B499,Odia_Grammar!$A$10:$C$531,3,FALSE),0)+IFERROR(VLOOKUP(B499,'Sanskrit|Hindi Grammar'!$A$10:$C$531,3,FALSE),0)+IFERROR(VLOOKUP(B499,Life_Sc!$A$10:$C$531,3,FALSE),0)+IFERROR(VLOOKUP(B499,Physical_Sc!$A$10:$C$531,3,FALSE),0)+IFERROR(VLOOKUP(B499,History_Political_Sc.!$A$10:$C$531,3,FALSE),0)+IFERROR(VLOOKUP(B499,English_Grammar!$A$10:$C$531,3,FALSE),0)+IFERROR(VLOOKUP(B499,Communicative_English!$A$10:$C$531,3,FALSE),0)+IFERROR(VLOOKUP(B499,GeographyEconomics!$A$10:$C$531,3,FALSE),0))/300,"Enter marks secured by the Student in the appeared tests in Subject sheets")</f>
        <v>0</v>
      </c>
    </row>
    <row r="500" spans="1:4" ht="21" customHeight="1" x14ac:dyDescent="0.25">
      <c r="A500" s="23">
        <v>498</v>
      </c>
      <c r="B500" s="27" t="str">
        <f>IF(Algebra!A507=0,"",Algebra!A507)</f>
        <v/>
      </c>
      <c r="C500" s="31" t="str">
        <f>IF(Algebra!B507=0,"Enter Student details in Subject Excel sheet",Algebra!B507)</f>
        <v>Enter Student details in Subject Excel sheet</v>
      </c>
      <c r="D500" s="32">
        <f>IFERROR((IFERROR(VLOOKUP(B500,Algebra!$A$10:$C$531,3,FALSE),0)+IFERROR(VLOOKUP(B500,Geometry!$A$10:$C$531,3,FALSE),0)+IFERROR(VLOOKUP(B500,Odia_Grammar!$A$10:$C$531,3,FALSE),0)+IFERROR(VLOOKUP(B500,'Sanskrit|Hindi Grammar'!$A$10:$C$531,3,FALSE),0)+IFERROR(VLOOKUP(B500,Life_Sc!$A$10:$C$531,3,FALSE),0)+IFERROR(VLOOKUP(B500,Physical_Sc!$A$10:$C$531,3,FALSE),0)+IFERROR(VLOOKUP(B500,History_Political_Sc.!$A$10:$C$531,3,FALSE),0)+IFERROR(VLOOKUP(B500,English_Grammar!$A$10:$C$531,3,FALSE),0)+IFERROR(VLOOKUP(B500,Communicative_English!$A$10:$C$531,3,FALSE),0)+IFERROR(VLOOKUP(B500,GeographyEconomics!$A$10:$C$531,3,FALSE),0))/300,"Enter marks secured by the Student in the appeared tests in Subject sheets")</f>
        <v>0</v>
      </c>
    </row>
    <row r="501" spans="1:4" ht="21" customHeight="1" x14ac:dyDescent="0.25">
      <c r="A501" s="23">
        <v>499</v>
      </c>
      <c r="B501" s="27" t="str">
        <f>IF(Algebra!A508=0,"",Algebra!A508)</f>
        <v/>
      </c>
      <c r="C501" s="31" t="str">
        <f>IF(Algebra!B508=0,"Enter Student details in Subject Excel sheet",Algebra!B508)</f>
        <v>Enter Student details in Subject Excel sheet</v>
      </c>
      <c r="D501" s="32">
        <f>IFERROR((IFERROR(VLOOKUP(B501,Algebra!$A$10:$C$531,3,FALSE),0)+IFERROR(VLOOKUP(B501,Geometry!$A$10:$C$531,3,FALSE),0)+IFERROR(VLOOKUP(B501,Odia_Grammar!$A$10:$C$531,3,FALSE),0)+IFERROR(VLOOKUP(B501,'Sanskrit|Hindi Grammar'!$A$10:$C$531,3,FALSE),0)+IFERROR(VLOOKUP(B501,Life_Sc!$A$10:$C$531,3,FALSE),0)+IFERROR(VLOOKUP(B501,Physical_Sc!$A$10:$C$531,3,FALSE),0)+IFERROR(VLOOKUP(B501,History_Political_Sc.!$A$10:$C$531,3,FALSE),0)+IFERROR(VLOOKUP(B501,English_Grammar!$A$10:$C$531,3,FALSE),0)+IFERROR(VLOOKUP(B501,Communicative_English!$A$10:$C$531,3,FALSE),0)+IFERROR(VLOOKUP(B501,GeographyEconomics!$A$10:$C$531,3,FALSE),0))/300,"Enter marks secured by the Student in the appeared tests in Subject sheets")</f>
        <v>0</v>
      </c>
    </row>
    <row r="502" spans="1:4" ht="21" customHeight="1" x14ac:dyDescent="0.25">
      <c r="A502" s="23">
        <v>500</v>
      </c>
      <c r="B502" s="27" t="str">
        <f>IF(Algebra!A509=0,"",Algebra!A509)</f>
        <v/>
      </c>
      <c r="C502" s="31" t="str">
        <f>IF(Algebra!B509=0,"Enter Student details in Subject Excel sheet",Algebra!B509)</f>
        <v>Enter Student details in Subject Excel sheet</v>
      </c>
      <c r="D502" s="32">
        <f>IFERROR((IFERROR(VLOOKUP(B502,Algebra!$A$10:$C$531,3,FALSE),0)+IFERROR(VLOOKUP(B502,Geometry!$A$10:$C$531,3,FALSE),0)+IFERROR(VLOOKUP(B502,Odia_Grammar!$A$10:$C$531,3,FALSE),0)+IFERROR(VLOOKUP(B502,'Sanskrit|Hindi Grammar'!$A$10:$C$531,3,FALSE),0)+IFERROR(VLOOKUP(B502,Life_Sc!$A$10:$C$531,3,FALSE),0)+IFERROR(VLOOKUP(B502,Physical_Sc!$A$10:$C$531,3,FALSE),0)+IFERROR(VLOOKUP(B502,History_Political_Sc.!$A$10:$C$531,3,FALSE),0)+IFERROR(VLOOKUP(B502,English_Grammar!$A$10:$C$531,3,FALSE),0)+IFERROR(VLOOKUP(B502,Communicative_English!$A$10:$C$531,3,FALSE),0)+IFERROR(VLOOKUP(B502,GeographyEconomics!$A$10:$C$531,3,FALSE),0))/300,"Enter marks secured by the Student in the appeared tests in Subject sheets")</f>
        <v>0</v>
      </c>
    </row>
    <row r="503" spans="1:4" ht="21" customHeight="1" x14ac:dyDescent="0.25">
      <c r="A503" s="23">
        <v>501</v>
      </c>
      <c r="B503" s="27" t="str">
        <f>IF(Algebra!A510=0,"",Algebra!A510)</f>
        <v/>
      </c>
      <c r="C503" s="31" t="str">
        <f>IF(Algebra!B510=0,"Enter Student details in Subject Excel sheet",Algebra!B510)</f>
        <v>Enter Student details in Subject Excel sheet</v>
      </c>
      <c r="D503" s="32">
        <f>IFERROR((IFERROR(VLOOKUP(B503,Algebra!$A$10:$C$531,3,FALSE),0)+IFERROR(VLOOKUP(B503,Geometry!$A$10:$C$531,3,FALSE),0)+IFERROR(VLOOKUP(B503,Odia_Grammar!$A$10:$C$531,3,FALSE),0)+IFERROR(VLOOKUP(B503,'Sanskrit|Hindi Grammar'!$A$10:$C$531,3,FALSE),0)+IFERROR(VLOOKUP(B503,Life_Sc!$A$10:$C$531,3,FALSE),0)+IFERROR(VLOOKUP(B503,Physical_Sc!$A$10:$C$531,3,FALSE),0)+IFERROR(VLOOKUP(B503,History_Political_Sc.!$A$10:$C$531,3,FALSE),0)+IFERROR(VLOOKUP(B503,English_Grammar!$A$10:$C$531,3,FALSE),0)+IFERROR(VLOOKUP(B503,Communicative_English!$A$10:$C$531,3,FALSE),0)+IFERROR(VLOOKUP(B503,GeographyEconomics!$A$10:$C$531,3,FALSE),0))/300,"Enter marks secured by the Student in the appeared tests in Subject sheets")</f>
        <v>0</v>
      </c>
    </row>
    <row r="504" spans="1:4" ht="21" customHeight="1" x14ac:dyDescent="0.25">
      <c r="A504" s="23">
        <v>502</v>
      </c>
      <c r="B504" s="27" t="str">
        <f>IF(Algebra!A511=0,"",Algebra!A511)</f>
        <v/>
      </c>
      <c r="C504" s="31" t="str">
        <f>IF(Algebra!B511=0,"Enter Student details in Subject Excel sheet",Algebra!B511)</f>
        <v>Enter Student details in Subject Excel sheet</v>
      </c>
      <c r="D504" s="32">
        <f>IFERROR((IFERROR(VLOOKUP(B504,Algebra!$A$10:$C$531,3,FALSE),0)+IFERROR(VLOOKUP(B504,Geometry!$A$10:$C$531,3,FALSE),0)+IFERROR(VLOOKUP(B504,Odia_Grammar!$A$10:$C$531,3,FALSE),0)+IFERROR(VLOOKUP(B504,'Sanskrit|Hindi Grammar'!$A$10:$C$531,3,FALSE),0)+IFERROR(VLOOKUP(B504,Life_Sc!$A$10:$C$531,3,FALSE),0)+IFERROR(VLOOKUP(B504,Physical_Sc!$A$10:$C$531,3,FALSE),0)+IFERROR(VLOOKUP(B504,History_Political_Sc.!$A$10:$C$531,3,FALSE),0)+IFERROR(VLOOKUP(B504,English_Grammar!$A$10:$C$531,3,FALSE),0)+IFERROR(VLOOKUP(B504,Communicative_English!$A$10:$C$531,3,FALSE),0)+IFERROR(VLOOKUP(B504,GeographyEconomics!$A$10:$C$531,3,FALSE),0))/300,"Enter marks secured by the Student in the appeared tests in Subject sheets")</f>
        <v>0</v>
      </c>
    </row>
    <row r="505" spans="1:4" ht="21" customHeight="1" x14ac:dyDescent="0.25">
      <c r="A505" s="23">
        <v>503</v>
      </c>
      <c r="B505" s="27" t="str">
        <f>IF(Algebra!A512=0,"",Algebra!A512)</f>
        <v/>
      </c>
      <c r="C505" s="31" t="str">
        <f>IF(Algebra!B512=0,"Enter Student details in Subject Excel sheet",Algebra!B512)</f>
        <v>Enter Student details in Subject Excel sheet</v>
      </c>
      <c r="D505" s="32">
        <f>IFERROR((IFERROR(VLOOKUP(B505,Algebra!$A$10:$C$531,3,FALSE),0)+IFERROR(VLOOKUP(B505,Geometry!$A$10:$C$531,3,FALSE),0)+IFERROR(VLOOKUP(B505,Odia_Grammar!$A$10:$C$531,3,FALSE),0)+IFERROR(VLOOKUP(B505,'Sanskrit|Hindi Grammar'!$A$10:$C$531,3,FALSE),0)+IFERROR(VLOOKUP(B505,Life_Sc!$A$10:$C$531,3,FALSE),0)+IFERROR(VLOOKUP(B505,Physical_Sc!$A$10:$C$531,3,FALSE),0)+IFERROR(VLOOKUP(B505,History_Political_Sc.!$A$10:$C$531,3,FALSE),0)+IFERROR(VLOOKUP(B505,English_Grammar!$A$10:$C$531,3,FALSE),0)+IFERROR(VLOOKUP(B505,Communicative_English!$A$10:$C$531,3,FALSE),0)+IFERROR(VLOOKUP(B505,GeographyEconomics!$A$10:$C$531,3,FALSE),0))/300,"Enter marks secured by the Student in the appeared tests in Subject sheets")</f>
        <v>0</v>
      </c>
    </row>
    <row r="506" spans="1:4" ht="21" customHeight="1" x14ac:dyDescent="0.25">
      <c r="A506" s="23">
        <v>504</v>
      </c>
      <c r="B506" s="27" t="str">
        <f>IF(Algebra!A513=0,"",Algebra!A513)</f>
        <v/>
      </c>
      <c r="C506" s="31" t="str">
        <f>IF(Algebra!B513=0,"Enter Student details in Subject Excel sheet",Algebra!B513)</f>
        <v>Enter Student details in Subject Excel sheet</v>
      </c>
      <c r="D506" s="32">
        <f>IFERROR((IFERROR(VLOOKUP(B506,Algebra!$A$10:$C$531,3,FALSE),0)+IFERROR(VLOOKUP(B506,Geometry!$A$10:$C$531,3,FALSE),0)+IFERROR(VLOOKUP(B506,Odia_Grammar!$A$10:$C$531,3,FALSE),0)+IFERROR(VLOOKUP(B506,'Sanskrit|Hindi Grammar'!$A$10:$C$531,3,FALSE),0)+IFERROR(VLOOKUP(B506,Life_Sc!$A$10:$C$531,3,FALSE),0)+IFERROR(VLOOKUP(B506,Physical_Sc!$A$10:$C$531,3,FALSE),0)+IFERROR(VLOOKUP(B506,History_Political_Sc.!$A$10:$C$531,3,FALSE),0)+IFERROR(VLOOKUP(B506,English_Grammar!$A$10:$C$531,3,FALSE),0)+IFERROR(VLOOKUP(B506,Communicative_English!$A$10:$C$531,3,FALSE),0)+IFERROR(VLOOKUP(B506,GeographyEconomics!$A$10:$C$531,3,FALSE),0))/300,"Enter marks secured by the Student in the appeared tests in Subject sheets")</f>
        <v>0</v>
      </c>
    </row>
    <row r="507" spans="1:4" ht="21" customHeight="1" x14ac:dyDescent="0.25">
      <c r="A507" s="23">
        <v>505</v>
      </c>
      <c r="B507" s="27" t="str">
        <f>IF(Algebra!A514=0,"",Algebra!A514)</f>
        <v/>
      </c>
      <c r="C507" s="31" t="str">
        <f>IF(Algebra!B514=0,"Enter Student details in Subject Excel sheet",Algebra!B514)</f>
        <v>Enter Student details in Subject Excel sheet</v>
      </c>
      <c r="D507" s="32">
        <f>IFERROR((IFERROR(VLOOKUP(B507,Algebra!$A$10:$C$531,3,FALSE),0)+IFERROR(VLOOKUP(B507,Geometry!$A$10:$C$531,3,FALSE),0)+IFERROR(VLOOKUP(B507,Odia_Grammar!$A$10:$C$531,3,FALSE),0)+IFERROR(VLOOKUP(B507,'Sanskrit|Hindi Grammar'!$A$10:$C$531,3,FALSE),0)+IFERROR(VLOOKUP(B507,Life_Sc!$A$10:$C$531,3,FALSE),0)+IFERROR(VLOOKUP(B507,Physical_Sc!$A$10:$C$531,3,FALSE),0)+IFERROR(VLOOKUP(B507,History_Political_Sc.!$A$10:$C$531,3,FALSE),0)+IFERROR(VLOOKUP(B507,English_Grammar!$A$10:$C$531,3,FALSE),0)+IFERROR(VLOOKUP(B507,Communicative_English!$A$10:$C$531,3,FALSE),0)+IFERROR(VLOOKUP(B507,GeographyEconomics!$A$10:$C$531,3,FALSE),0))/300,"Enter marks secured by the Student in the appeared tests in Subject sheets")</f>
        <v>0</v>
      </c>
    </row>
    <row r="508" spans="1:4" ht="21" customHeight="1" x14ac:dyDescent="0.25">
      <c r="A508" s="23">
        <v>506</v>
      </c>
      <c r="B508" s="27" t="str">
        <f>IF(Algebra!A515=0,"",Algebra!A515)</f>
        <v/>
      </c>
      <c r="C508" s="31" t="str">
        <f>IF(Algebra!B515=0,"Enter Student details in Subject Excel sheet",Algebra!B515)</f>
        <v>Enter Student details in Subject Excel sheet</v>
      </c>
      <c r="D508" s="32">
        <f>IFERROR((IFERROR(VLOOKUP(B508,Algebra!$A$10:$C$531,3,FALSE),0)+IFERROR(VLOOKUP(B508,Geometry!$A$10:$C$531,3,FALSE),0)+IFERROR(VLOOKUP(B508,Odia_Grammar!$A$10:$C$531,3,FALSE),0)+IFERROR(VLOOKUP(B508,'Sanskrit|Hindi Grammar'!$A$10:$C$531,3,FALSE),0)+IFERROR(VLOOKUP(B508,Life_Sc!$A$10:$C$531,3,FALSE),0)+IFERROR(VLOOKUP(B508,Physical_Sc!$A$10:$C$531,3,FALSE),0)+IFERROR(VLOOKUP(B508,History_Political_Sc.!$A$10:$C$531,3,FALSE),0)+IFERROR(VLOOKUP(B508,English_Grammar!$A$10:$C$531,3,FALSE),0)+IFERROR(VLOOKUP(B508,Communicative_English!$A$10:$C$531,3,FALSE),0)+IFERROR(VLOOKUP(B508,GeographyEconomics!$A$10:$C$531,3,FALSE),0))/300,"Enter marks secured by the Student in the appeared tests in Subject sheets")</f>
        <v>0</v>
      </c>
    </row>
    <row r="509" spans="1:4" ht="21" customHeight="1" x14ac:dyDescent="0.25">
      <c r="A509" s="23">
        <v>507</v>
      </c>
      <c r="B509" s="27" t="str">
        <f>IF(Algebra!A516=0,"",Algebra!A516)</f>
        <v/>
      </c>
      <c r="C509" s="31" t="str">
        <f>IF(Algebra!B516=0,"Enter Student details in Subject Excel sheet",Algebra!B516)</f>
        <v>Enter Student details in Subject Excel sheet</v>
      </c>
      <c r="D509" s="32">
        <f>IFERROR((IFERROR(VLOOKUP(B509,Algebra!$A$10:$C$531,3,FALSE),0)+IFERROR(VLOOKUP(B509,Geometry!$A$10:$C$531,3,FALSE),0)+IFERROR(VLOOKUP(B509,Odia_Grammar!$A$10:$C$531,3,FALSE),0)+IFERROR(VLOOKUP(B509,'Sanskrit|Hindi Grammar'!$A$10:$C$531,3,FALSE),0)+IFERROR(VLOOKUP(B509,Life_Sc!$A$10:$C$531,3,FALSE),0)+IFERROR(VLOOKUP(B509,Physical_Sc!$A$10:$C$531,3,FALSE),0)+IFERROR(VLOOKUP(B509,History_Political_Sc.!$A$10:$C$531,3,FALSE),0)+IFERROR(VLOOKUP(B509,English_Grammar!$A$10:$C$531,3,FALSE),0)+IFERROR(VLOOKUP(B509,Communicative_English!$A$10:$C$531,3,FALSE),0)+IFERROR(VLOOKUP(B509,GeographyEconomics!$A$10:$C$531,3,FALSE),0))/300,"Enter marks secured by the Student in the appeared tests in Subject sheets")</f>
        <v>0</v>
      </c>
    </row>
    <row r="510" spans="1:4" ht="21" customHeight="1" x14ac:dyDescent="0.25">
      <c r="A510" s="23">
        <v>508</v>
      </c>
      <c r="B510" s="27" t="str">
        <f>IF(Algebra!A517=0,"",Algebra!A517)</f>
        <v/>
      </c>
      <c r="C510" s="31" t="str">
        <f>IF(Algebra!B517=0,"Enter Student details in Subject Excel sheet",Algebra!B517)</f>
        <v>Enter Student details in Subject Excel sheet</v>
      </c>
      <c r="D510" s="32">
        <f>IFERROR((IFERROR(VLOOKUP(B510,Algebra!$A$10:$C$531,3,FALSE),0)+IFERROR(VLOOKUP(B510,Geometry!$A$10:$C$531,3,FALSE),0)+IFERROR(VLOOKUP(B510,Odia_Grammar!$A$10:$C$531,3,FALSE),0)+IFERROR(VLOOKUP(B510,'Sanskrit|Hindi Grammar'!$A$10:$C$531,3,FALSE),0)+IFERROR(VLOOKUP(B510,Life_Sc!$A$10:$C$531,3,FALSE),0)+IFERROR(VLOOKUP(B510,Physical_Sc!$A$10:$C$531,3,FALSE),0)+IFERROR(VLOOKUP(B510,History_Political_Sc.!$A$10:$C$531,3,FALSE),0)+IFERROR(VLOOKUP(B510,English_Grammar!$A$10:$C$531,3,FALSE),0)+IFERROR(VLOOKUP(B510,Communicative_English!$A$10:$C$531,3,FALSE),0)+IFERROR(VLOOKUP(B510,GeographyEconomics!$A$10:$C$531,3,FALSE),0))/300,"Enter marks secured by the Student in the appeared tests in Subject sheets")</f>
        <v>0</v>
      </c>
    </row>
  </sheetData>
  <sheetProtection algorithmName="SHA-512" hashValue="OJkv1JK4eGCN+9i/CBTSPmK6CmWXbPFa46szHIfSmIJYE14pYGXcV+oyjIj0pEmXUPLt/F1NcPzHnp7zUC0yug==" saltValue="Uy8fdw6zkM89YOxyI1U9AQ==" spinCount="100000" sheet="1" objects="1" scenarios="1"/>
  <protectedRanges>
    <protectedRange algorithmName="SHA-512" hashValue="Y8w2mh47qMKceGIUt3dybYb24mJ1f2RMjmDxVgbSxpmfItauPj0r8ymNsIFhoVI5wDDaivYrkmfE9WqLYi7WZA==" saltValue="Dc3/FCoMJt1imZx5eFQfBQ==" spinCount="100000" sqref="C3:C510" name="Range2"/>
  </protectedRanges>
  <mergeCells count="10">
    <mergeCell ref="E6:E14"/>
    <mergeCell ref="F2:F14"/>
    <mergeCell ref="H1:J1"/>
    <mergeCell ref="G6:G8"/>
    <mergeCell ref="G15:M16"/>
    <mergeCell ref="G34:K35"/>
    <mergeCell ref="J44:M44"/>
    <mergeCell ref="M1:M14"/>
    <mergeCell ref="J2:K2"/>
    <mergeCell ref="I2:I4"/>
  </mergeCells>
  <pageMargins left="0.7" right="0.7" top="0.75" bottom="0.75" header="0.3" footer="0.3"/>
  <pageSetup paperSize="9" scale="89" fitToHeight="0" orientation="landscape" horizontalDpi="300" verticalDpi="300" r:id="rId1"/>
  <rowBreaks count="1" manualBreakCount="1">
    <brk id="14" min="6" max="12" man="1"/>
  </rowBreaks>
  <colBreaks count="1" manualBreakCount="1">
    <brk id="6" max="551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482"/>
  <sheetViews>
    <sheetView showGridLines="0" topLeftCell="G1" zoomScaleNormal="100" workbookViewId="0">
      <selection activeCell="K1" sqref="K1"/>
    </sheetView>
  </sheetViews>
  <sheetFormatPr defaultRowHeight="21" customHeight="1" x14ac:dyDescent="0.25"/>
  <cols>
    <col min="1" max="1" width="6" style="2" hidden="1" customWidth="1"/>
    <col min="2" max="2" width="7.5703125" style="2" hidden="1" customWidth="1"/>
    <col min="3" max="3" width="35" hidden="1" customWidth="1"/>
    <col min="4" max="4" width="19" style="2" hidden="1" customWidth="1"/>
    <col min="5" max="6" width="2.42578125" hidden="1" customWidth="1"/>
    <col min="7" max="7" width="43.140625" customWidth="1"/>
    <col min="8" max="8" width="43.140625" style="68" customWidth="1"/>
    <col min="9" max="9" width="22.5703125" hidden="1" customWidth="1"/>
    <col min="10" max="10" width="27.5703125" customWidth="1"/>
    <col min="11" max="11" width="28.7109375" customWidth="1"/>
    <col min="12" max="12" width="0.5703125" customWidth="1"/>
    <col min="13" max="13" width="6.140625" customWidth="1"/>
  </cols>
  <sheetData>
    <row r="1" spans="1:13" ht="77.25" customHeight="1" thickTop="1" thickBot="1" x14ac:dyDescent="0.3">
      <c r="G1" s="146" t="s">
        <v>119</v>
      </c>
      <c r="H1" s="147"/>
      <c r="I1" s="147"/>
      <c r="J1" s="147"/>
      <c r="K1" s="116"/>
      <c r="M1" s="103"/>
    </row>
    <row r="2" spans="1:13" ht="73.5" customHeight="1" thickTop="1" x14ac:dyDescent="0.3">
      <c r="A2" s="35"/>
      <c r="B2" s="35"/>
      <c r="C2" s="59"/>
      <c r="D2" s="35"/>
      <c r="E2" s="35"/>
      <c r="F2" s="35"/>
      <c r="G2" s="115"/>
      <c r="H2" s="148" t="str">
        <f>CONCATENATE("School Name:  ",Algebra!C2," 
", "UDISE Code:  ",Algebra!C3,"
","Standard:  ",Algebra!C5,"
","Section:  ",Algebra!C6)</f>
        <v xml:space="preserve">School Name:   
UDISE Code:  
Standard:  
Section:  </v>
      </c>
      <c r="I2" s="149"/>
      <c r="J2" s="150"/>
      <c r="K2" s="107">
        <f ca="1">TODAY()</f>
        <v>42712</v>
      </c>
      <c r="L2" s="48"/>
      <c r="M2" s="151" t="s">
        <v>113</v>
      </c>
    </row>
    <row r="3" spans="1:13" s="1" customFormat="1" ht="39.75" customHeight="1" thickBot="1" x14ac:dyDescent="0.3">
      <c r="A3" s="22" t="s">
        <v>23</v>
      </c>
      <c r="B3" s="26" t="s">
        <v>21</v>
      </c>
      <c r="C3" s="33" t="s">
        <v>123</v>
      </c>
      <c r="D3" s="33" t="s">
        <v>24</v>
      </c>
      <c r="E3" s="30"/>
      <c r="F3" s="138"/>
      <c r="G3" s="109" t="s">
        <v>14</v>
      </c>
      <c r="H3" s="83" t="str">
        <f>IFERROR(VLOOKUP(K1,'Student list along with % marks'!$B$3:$P$510,2,FALSE),"")</f>
        <v/>
      </c>
      <c r="I3" s="136" t="s">
        <v>31</v>
      </c>
      <c r="J3" s="134" t="s">
        <v>114</v>
      </c>
      <c r="K3" s="135"/>
      <c r="L3" s="57"/>
      <c r="M3" s="151"/>
    </row>
    <row r="4" spans="1:13" ht="39.75" customHeight="1" thickBot="1" x14ac:dyDescent="0.3">
      <c r="A4" s="23">
        <v>1</v>
      </c>
      <c r="B4" s="27">
        <f>Algebra!A10</f>
        <v>0</v>
      </c>
      <c r="C4" s="31" t="str">
        <f>IF(Algebra!B10=0,"Enter Student details in Subject Excel sheet",Algebra!B10)</f>
        <v>Enter Student details in Subject Excel sheet</v>
      </c>
      <c r="D4" s="32">
        <f>IFERROR((IFERROR(VLOOKUP(B4,Algebra!$A$10:$C$531,3,FALSE),0)+IFERROR(VLOOKUP(B4,Geometry!$A$10:$C$531,3,FALSE),0)+IFERROR(VLOOKUP(B4,Odia_Grammar!$A$10:$C$531,3,FALSE),0)+IFERROR(VLOOKUP(B4,'Sanskrit|Hindi Grammar'!$A$10:$C$531,3,FALSE),0)+IFERROR(VLOOKUP(B4,Life_Sc!$A$10:$C$531,3,FALSE),0)+IFERROR(VLOOKUP(B4,Physical_Sc!$A$10:$C$531,3,FALSE),0)+IFERROR(VLOOKUP(B4,History_Political_Sc.!$A$10:$C$531,3,FALSE),0)+IFERROR(VLOOKUP(B4,#REF!,3,FALSE),0)+IFERROR(VLOOKUP(B4,English_Grammar!$A$10:$C$531,3,FALSE),0)+IFERROR(VLOOKUP(B4,Communicative_English!$A$10:$C$531,3,FALSE),0)+IFERROR(VLOOKUP(B4,GeographyEconomics!$A$10:$C$531,3,FALSE),0))/330,"Enter marks secured by the Student in the appeared tests in Subject sheets")</f>
        <v>0</v>
      </c>
      <c r="E4" s="28"/>
      <c r="F4" s="138"/>
      <c r="G4" s="110" t="s">
        <v>111</v>
      </c>
      <c r="H4" s="65">
        <f>IFERROR(VLOOKUP(K1,'Student list along with % marks'!$B$3:$P$510,4,FALSE),"")</f>
        <v>1</v>
      </c>
      <c r="I4" s="136"/>
      <c r="J4" s="96" t="s">
        <v>26</v>
      </c>
      <c r="K4" s="96" t="s">
        <v>115</v>
      </c>
      <c r="L4" s="55" t="s">
        <v>103</v>
      </c>
      <c r="M4" s="151"/>
    </row>
    <row r="5" spans="1:13" ht="39.75" customHeight="1" x14ac:dyDescent="0.25">
      <c r="A5" s="23">
        <v>2</v>
      </c>
      <c r="B5" s="27">
        <f>Algebra!A11</f>
        <v>0</v>
      </c>
      <c r="C5" s="31" t="str">
        <f>IF(Algebra!B11=0,"Enter Student details in Subject Excel sheet",Algebra!B11)</f>
        <v>Enter Student details in Subject Excel sheet</v>
      </c>
      <c r="D5" s="32">
        <f>IFERROR((IFERROR(VLOOKUP(B5,Algebra!$A$10:$C$531,3,FALSE),0)+IFERROR(VLOOKUP(B5,Geometry!$A$10:$C$531,3,FALSE),0)+IFERROR(VLOOKUP(B5,Odia_Grammar!$A$10:$C$531,3,FALSE),0)+IFERROR(VLOOKUP(B5,'Sanskrit|Hindi Grammar'!$A$10:$C$531,3,FALSE),0)+IFERROR(VLOOKUP(B5,Life_Sc!$A$10:$C$531,3,FALSE),0)+IFERROR(VLOOKUP(B5,Physical_Sc!$A$10:$C$531,3,FALSE),0)+IFERROR(VLOOKUP(B5,History_Political_Sc.!$A$10:$C$531,3,FALSE),0)+IFERROR(VLOOKUP(B5,#REF!,3,FALSE),0)+IFERROR(VLOOKUP(B5,English_Grammar!$A$10:$C$531,3,FALSE),0)+IFERROR(VLOOKUP(B5,Communicative_English!$A$10:$C$531,3,FALSE),0)+IFERROR(VLOOKUP(B5,GeographyEconomics!$A$10:$C$531,3,FALSE),0))/330,"Enter marks secured by the Student in the appeared tests in Subject sheets")</f>
        <v>0</v>
      </c>
      <c r="E5" s="28"/>
      <c r="F5" s="138"/>
      <c r="G5" s="109" t="s">
        <v>116</v>
      </c>
      <c r="H5" s="29">
        <f>SUM(K5:K14)/10</f>
        <v>0</v>
      </c>
      <c r="I5" s="136"/>
      <c r="J5" s="97" t="s">
        <v>8</v>
      </c>
      <c r="K5" s="100">
        <f>IFERROR(VLOOKUP(K1,'Student list along with % marks'!$B$3:$P$510,5,FALSE),"")</f>
        <v>0</v>
      </c>
      <c r="L5" s="58">
        <f>1-K5</f>
        <v>1</v>
      </c>
      <c r="M5" s="151"/>
    </row>
    <row r="6" spans="1:13" ht="39.75" customHeight="1" thickBot="1" x14ac:dyDescent="0.3">
      <c r="A6" s="23">
        <v>3</v>
      </c>
      <c r="B6" s="27">
        <f>Algebra!A12</f>
        <v>0</v>
      </c>
      <c r="C6" s="31" t="str">
        <f>IF(Algebra!B12=0,"Enter Student details in Subject Excel sheet",Algebra!B12)</f>
        <v>Enter Student details in Subject Excel sheet</v>
      </c>
      <c r="D6" s="32">
        <f>IFERROR((IFERROR(VLOOKUP(B6,Algebra!$A$10:$C$531,3,FALSE),0)+IFERROR(VLOOKUP(B6,Geometry!$A$10:$C$531,3,FALSE),0)+IFERROR(VLOOKUP(B6,Odia_Grammar!$A$10:$C$531,3,FALSE),0)+IFERROR(VLOOKUP(B6,'Sanskrit|Hindi Grammar'!$A$10:$C$531,3,FALSE),0)+IFERROR(VLOOKUP(B6,Life_Sc!$A$10:$C$531,3,FALSE),0)+IFERROR(VLOOKUP(B6,Physical_Sc!$A$10:$C$531,3,FALSE),0)+IFERROR(VLOOKUP(B6,History_Political_Sc.!$A$10:$C$531,3,FALSE),0)+IFERROR(VLOOKUP(B6,#REF!,3,FALSE),0)+IFERROR(VLOOKUP(B6,English_Grammar!$A$10:$C$531,3,FALSE),0)+IFERROR(VLOOKUP(B6,Communicative_English!$A$10:$C$531,3,FALSE),0)+IFERROR(VLOOKUP(B6,GeographyEconomics!$A$10:$C$531,3,FALSE),0))/330,"Enter marks secured by the Student in the appeared tests in Subject sheets")</f>
        <v>0</v>
      </c>
      <c r="E6" s="28"/>
      <c r="F6" s="138"/>
      <c r="G6" s="111" t="s">
        <v>106</v>
      </c>
      <c r="H6" s="29" t="str">
        <f>'Final Result'!H5</f>
        <v/>
      </c>
      <c r="I6" s="34">
        <f>'Final Result'!H2</f>
        <v>0</v>
      </c>
      <c r="J6" s="98" t="s">
        <v>15</v>
      </c>
      <c r="K6" s="101">
        <f>IFERROR(VLOOKUP(K1,'Student list along with % marks'!$B$3:$P$510,6,FALSE),"")</f>
        <v>0</v>
      </c>
      <c r="L6" s="58">
        <f t="shared" ref="L6:L14" si="0">1-K6</f>
        <v>1</v>
      </c>
      <c r="M6" s="151"/>
    </row>
    <row r="7" spans="1:13" ht="31.5" customHeight="1" x14ac:dyDescent="0.25">
      <c r="A7" s="23">
        <v>4</v>
      </c>
      <c r="B7" s="27">
        <f>Algebra!A13</f>
        <v>0</v>
      </c>
      <c r="C7" s="31" t="str">
        <f>IF(Algebra!B13=0,"Enter Student details in Subject Excel sheet",Algebra!B13)</f>
        <v>Enter Student details in Subject Excel sheet</v>
      </c>
      <c r="D7" s="32">
        <f>IFERROR((IFERROR(VLOOKUP(B7,Algebra!$A$10:$C$531,3,FALSE),0)+IFERROR(VLOOKUP(B7,Geometry!$A$10:$C$531,3,FALSE),0)+IFERROR(VLOOKUP(B7,Odia_Grammar!$A$10:$C$531,3,FALSE),0)+IFERROR(VLOOKUP(B7,'Sanskrit|Hindi Grammar'!$A$10:$C$531,3,FALSE),0)+IFERROR(VLOOKUP(B7,Life_Sc!$A$10:$C$531,3,FALSE),0)+IFERROR(VLOOKUP(B7,Physical_Sc!$A$10:$C$531,3,FALSE),0)+IFERROR(VLOOKUP(B7,History_Political_Sc.!$A$10:$C$531,3,FALSE),0)+IFERROR(VLOOKUP(B7,#REF!,3,FALSE),0)+IFERROR(VLOOKUP(B7,English_Grammar!$A$10:$C$531,3,FALSE),0)+IFERROR(VLOOKUP(B7,Communicative_English!$A$10:$C$531,3,FALSE),0)+IFERROR(VLOOKUP(B7,GeographyEconomics!$A$10:$C$531,3,FALSE),0))/330,"Enter marks secured by the Student in the appeared tests in Subject sheets")</f>
        <v>0</v>
      </c>
      <c r="E7" s="137"/>
      <c r="F7" s="138"/>
      <c r="G7" s="142"/>
      <c r="H7" s="37"/>
      <c r="I7" s="36"/>
      <c r="J7" s="98" t="s">
        <v>16</v>
      </c>
      <c r="K7" s="101">
        <f>IFERROR(VLOOKUP(K1,'Student list along with % marks'!$B$3:$P$510,7,FALSE),"")</f>
        <v>0</v>
      </c>
      <c r="L7" s="58">
        <f t="shared" si="0"/>
        <v>1</v>
      </c>
      <c r="M7" s="151"/>
    </row>
    <row r="8" spans="1:13" ht="31.5" customHeight="1" x14ac:dyDescent="0.25">
      <c r="A8" s="23">
        <v>5</v>
      </c>
      <c r="B8" s="27">
        <f>Algebra!A14</f>
        <v>0</v>
      </c>
      <c r="C8" s="31" t="str">
        <f>IF(Algebra!B14=0,"Enter Student details in Subject Excel sheet",Algebra!B14)</f>
        <v>Enter Student details in Subject Excel sheet</v>
      </c>
      <c r="D8" s="32">
        <f>IFERROR((IFERROR(VLOOKUP(B8,Algebra!$A$10:$C$531,3,FALSE),0)+IFERROR(VLOOKUP(B8,Geometry!$A$10:$C$531,3,FALSE),0)+IFERROR(VLOOKUP(B8,Odia_Grammar!$A$10:$C$531,3,FALSE),0)+IFERROR(VLOOKUP(B8,'Sanskrit|Hindi Grammar'!$A$10:$C$531,3,FALSE),0)+IFERROR(VLOOKUP(B8,Life_Sc!$A$10:$C$531,3,FALSE),0)+IFERROR(VLOOKUP(B8,Physical_Sc!$A$10:$C$531,3,FALSE),0)+IFERROR(VLOOKUP(B8,History_Political_Sc.!$A$10:$C$531,3,FALSE),0)+IFERROR(VLOOKUP(B8,#REF!,3,FALSE),0)+IFERROR(VLOOKUP(B8,English_Grammar!$A$10:$C$531,3,FALSE),0)+IFERROR(VLOOKUP(B8,Communicative_English!$A$10:$C$531,3,FALSE),0)+IFERROR(VLOOKUP(B8,GeographyEconomics!$A$10:$C$531,3,FALSE),0))/330,"Enter marks secured by the Student in the appeared tests in Subject sheets")</f>
        <v>0</v>
      </c>
      <c r="E8" s="137"/>
      <c r="F8" s="138"/>
      <c r="G8" s="143"/>
      <c r="H8" s="37"/>
      <c r="I8" s="36"/>
      <c r="J8" s="98" t="s">
        <v>125</v>
      </c>
      <c r="K8" s="101">
        <f>IFERROR(VLOOKUP(K1,'Student list along with % marks'!$B$3:$P$510,8,FALSE),"")</f>
        <v>0</v>
      </c>
      <c r="L8" s="58">
        <f t="shared" si="0"/>
        <v>1</v>
      </c>
      <c r="M8" s="151"/>
    </row>
    <row r="9" spans="1:13" ht="31.5" customHeight="1" x14ac:dyDescent="0.25">
      <c r="A9" s="23">
        <v>6</v>
      </c>
      <c r="B9" s="27">
        <f>Algebra!A15</f>
        <v>0</v>
      </c>
      <c r="C9" s="31" t="str">
        <f>IF(Algebra!B15=0,"Enter Student details in Subject Excel sheet",Algebra!B15)</f>
        <v>Enter Student details in Subject Excel sheet</v>
      </c>
      <c r="D9" s="32">
        <f>IFERROR((IFERROR(VLOOKUP(B9,Algebra!$A$10:$C$531,3,FALSE),0)+IFERROR(VLOOKUP(B9,Geometry!$A$10:$C$531,3,FALSE),0)+IFERROR(VLOOKUP(B9,Odia_Grammar!$A$10:$C$531,3,FALSE),0)+IFERROR(VLOOKUP(B9,'Sanskrit|Hindi Grammar'!$A$10:$C$531,3,FALSE),0)+IFERROR(VLOOKUP(B9,Life_Sc!$A$10:$C$531,3,FALSE),0)+IFERROR(VLOOKUP(B9,Physical_Sc!$A$10:$C$531,3,FALSE),0)+IFERROR(VLOOKUP(B9,History_Political_Sc.!$A$10:$C$531,3,FALSE),0)+IFERROR(VLOOKUP(B9,#REF!,3,FALSE),0)+IFERROR(VLOOKUP(B9,English_Grammar!$A$10:$C$531,3,FALSE),0)+IFERROR(VLOOKUP(B9,Communicative_English!$A$10:$C$531,3,FALSE),0)+IFERROR(VLOOKUP(B9,GeographyEconomics!$A$10:$C$531,3,FALSE),0))/330,"Enter marks secured by the Student in the appeared tests in Subject sheets")</f>
        <v>0</v>
      </c>
      <c r="E9" s="137"/>
      <c r="F9" s="138"/>
      <c r="G9" s="143"/>
      <c r="H9" s="37"/>
      <c r="I9" s="36"/>
      <c r="J9" s="98" t="s">
        <v>27</v>
      </c>
      <c r="K9" s="101">
        <f>IFERROR(VLOOKUP(K1,'Student list along with % marks'!$B$3:$P$510,9,FALSE),"")</f>
        <v>0</v>
      </c>
      <c r="L9" s="58">
        <f t="shared" si="0"/>
        <v>1</v>
      </c>
      <c r="M9" s="151"/>
    </row>
    <row r="10" spans="1:13" ht="31.5" customHeight="1" thickBot="1" x14ac:dyDescent="0.3">
      <c r="A10" s="23">
        <v>7</v>
      </c>
      <c r="B10" s="27">
        <f>Algebra!A16</f>
        <v>0</v>
      </c>
      <c r="C10" s="31" t="str">
        <f>IF(Algebra!B16=0,"Enter Student details in Subject Excel sheet",Algebra!B16)</f>
        <v>Enter Student details in Subject Excel sheet</v>
      </c>
      <c r="D10" s="32">
        <f>IFERROR((IFERROR(VLOOKUP(B10,Algebra!$A$10:$C$531,3,FALSE),0)+IFERROR(VLOOKUP(B10,Geometry!$A$10:$C$531,3,FALSE),0)+IFERROR(VLOOKUP(B10,Odia_Grammar!$A$10:$C$531,3,FALSE),0)+IFERROR(VLOOKUP(B10,'Sanskrit|Hindi Grammar'!$A$10:$C$531,3,FALSE),0)+IFERROR(VLOOKUP(B10,Life_Sc!$A$10:$C$531,3,FALSE),0)+IFERROR(VLOOKUP(B10,Physical_Sc!$A$10:$C$531,3,FALSE),0)+IFERROR(VLOOKUP(B10,History_Political_Sc.!$A$10:$C$531,3,FALSE),0)+IFERROR(VLOOKUP(B10,#REF!,3,FALSE),0)+IFERROR(VLOOKUP(B10,English_Grammar!$A$10:$C$531,3,FALSE),0)+IFERROR(VLOOKUP(B10,Communicative_English!$A$10:$C$531,3,FALSE),0)+IFERROR(VLOOKUP(B10,GeographyEconomics!$A$10:$C$531,3,FALSE),0))/330,"Enter marks secured by the Student in the appeared tests in Subject sheets")</f>
        <v>0</v>
      </c>
      <c r="E10" s="137"/>
      <c r="F10" s="138"/>
      <c r="G10" s="56" t="s">
        <v>118</v>
      </c>
      <c r="H10" s="37"/>
      <c r="I10" s="36"/>
      <c r="J10" s="98" t="s">
        <v>28</v>
      </c>
      <c r="K10" s="101">
        <f>IFERROR(VLOOKUP(K1,'Student list along with % marks'!$B$3:$P$510,10,FALSE),"")</f>
        <v>0</v>
      </c>
      <c r="L10" s="58">
        <f t="shared" si="0"/>
        <v>1</v>
      </c>
      <c r="M10" s="151"/>
    </row>
    <row r="11" spans="1:13" ht="32.25" customHeight="1" x14ac:dyDescent="0.25">
      <c r="A11" s="23">
        <v>8</v>
      </c>
      <c r="B11" s="27">
        <f>Algebra!A17</f>
        <v>0</v>
      </c>
      <c r="C11" s="31" t="str">
        <f>IF(Algebra!B17=0,"Enter Student details in Subject Excel sheet",Algebra!B17)</f>
        <v>Enter Student details in Subject Excel sheet</v>
      </c>
      <c r="D11" s="32">
        <f>IFERROR((IFERROR(VLOOKUP(B11,Algebra!$A$10:$C$531,3,FALSE),0)+IFERROR(VLOOKUP(B11,Geometry!$A$10:$C$531,3,FALSE),0)+IFERROR(VLOOKUP(B11,Odia_Grammar!$A$10:$C$531,3,FALSE),0)+IFERROR(VLOOKUP(B11,'Sanskrit|Hindi Grammar'!$A$10:$C$531,3,FALSE),0)+IFERROR(VLOOKUP(B11,Life_Sc!$A$10:$C$531,3,FALSE),0)+IFERROR(VLOOKUP(B11,Physical_Sc!$A$10:$C$531,3,FALSE),0)+IFERROR(VLOOKUP(B11,History_Political_Sc.!$A$10:$C$531,3,FALSE),0)+IFERROR(VLOOKUP(B11,#REF!,3,FALSE),0)+IFERROR(VLOOKUP(B11,English_Grammar!$A$10:$C$531,3,FALSE),0)+IFERROR(VLOOKUP(B11,Communicative_English!$A$10:$C$531,3,FALSE),0)+IFERROR(VLOOKUP(B11,GeographyEconomics!$A$10:$C$531,3,FALSE),0))/330,"Enter marks secured by the Student in the appeared tests in Subject sheets")</f>
        <v>0</v>
      </c>
      <c r="E11" s="137"/>
      <c r="F11" s="138"/>
      <c r="G11" s="60"/>
      <c r="H11" s="37"/>
      <c r="I11" s="36"/>
      <c r="J11" s="98" t="s">
        <v>29</v>
      </c>
      <c r="K11" s="101">
        <f>IFERROR(VLOOKUP(K1,'Student list along with % marks'!$B$3:$P$510,11,FALSE),"")</f>
        <v>0</v>
      </c>
      <c r="L11" s="58">
        <f t="shared" si="0"/>
        <v>1</v>
      </c>
      <c r="M11" s="151"/>
    </row>
    <row r="12" spans="1:13" ht="32.25" customHeight="1" x14ac:dyDescent="0.25">
      <c r="A12" s="23">
        <v>10</v>
      </c>
      <c r="B12" s="27">
        <f>Algebra!A19</f>
        <v>0</v>
      </c>
      <c r="C12" s="31" t="str">
        <f>IF(Algebra!B19=0,"Enter Student details in Subject Excel sheet",Algebra!B19)</f>
        <v>Enter Student details in Subject Excel sheet</v>
      </c>
      <c r="D12" s="32">
        <f>IFERROR((IFERROR(VLOOKUP(B12,Algebra!$A$10:$C$531,3,FALSE),0)+IFERROR(VLOOKUP(B12,Geometry!$A$10:$C$531,3,FALSE),0)+IFERROR(VLOOKUP(B12,Odia_Grammar!$A$10:$C$531,3,FALSE),0)+IFERROR(VLOOKUP(B12,'Sanskrit|Hindi Grammar'!$A$10:$C$531,3,FALSE),0)+IFERROR(VLOOKUP(B12,Life_Sc!$A$10:$C$531,3,FALSE),0)+IFERROR(VLOOKUP(B12,Physical_Sc!$A$10:$C$531,3,FALSE),0)+IFERROR(VLOOKUP(B12,History_Political_Sc.!$A$10:$C$531,3,FALSE),0)+IFERROR(VLOOKUP(B12,#REF!,3,FALSE),0)+IFERROR(VLOOKUP(B12,English_Grammar!$A$10:$C$531,3,FALSE),0)+IFERROR(VLOOKUP(B12,Communicative_English!$A$10:$C$531,3,FALSE),0)+IFERROR(VLOOKUP(B12,GeographyEconomics!$A$10:$C$531,3,FALSE),0))/330,"Enter marks secured by the Student in the appeared tests in Subject sheets")</f>
        <v>0</v>
      </c>
      <c r="E12" s="137"/>
      <c r="F12" s="138"/>
      <c r="G12" s="38"/>
      <c r="H12" s="37"/>
      <c r="I12" s="36"/>
      <c r="J12" s="98" t="s">
        <v>30</v>
      </c>
      <c r="K12" s="101">
        <f>IFERROR(VLOOKUP(K1,'Student list along with % marks'!$B$3:$P$510,13,FALSE),"")</f>
        <v>0</v>
      </c>
      <c r="L12" s="58">
        <f t="shared" si="0"/>
        <v>1</v>
      </c>
      <c r="M12" s="151"/>
    </row>
    <row r="13" spans="1:13" ht="32.25" customHeight="1" x14ac:dyDescent="0.25">
      <c r="A13" s="23">
        <v>11</v>
      </c>
      <c r="B13" s="27">
        <f>Algebra!A20</f>
        <v>0</v>
      </c>
      <c r="C13" s="31" t="str">
        <f>IF(Algebra!B20=0,"Enter Student details in Subject Excel sheet",Algebra!B20)</f>
        <v>Enter Student details in Subject Excel sheet</v>
      </c>
      <c r="D13" s="32">
        <f>IFERROR((IFERROR(VLOOKUP(B13,Algebra!$A$10:$C$531,3,FALSE),0)+IFERROR(VLOOKUP(B13,Geometry!$A$10:$C$531,3,FALSE),0)+IFERROR(VLOOKUP(B13,Odia_Grammar!$A$10:$C$531,3,FALSE),0)+IFERROR(VLOOKUP(B13,'Sanskrit|Hindi Grammar'!$A$10:$C$531,3,FALSE),0)+IFERROR(VLOOKUP(B13,Life_Sc!$A$10:$C$531,3,FALSE),0)+IFERROR(VLOOKUP(B13,Physical_Sc!$A$10:$C$531,3,FALSE),0)+IFERROR(VLOOKUP(B13,History_Political_Sc.!$A$10:$C$531,3,FALSE),0)+IFERROR(VLOOKUP(B13,#REF!,3,FALSE),0)+IFERROR(VLOOKUP(B13,English_Grammar!$A$10:$C$531,3,FALSE),0)+IFERROR(VLOOKUP(B13,Communicative_English!$A$10:$C$531,3,FALSE),0)+IFERROR(VLOOKUP(B13,GeographyEconomics!$A$10:$C$531,3,FALSE),0))/330,"Enter marks secured by the Student in the appeared tests in Subject sheets")</f>
        <v>0</v>
      </c>
      <c r="E13" s="137"/>
      <c r="F13" s="138"/>
      <c r="G13" s="38"/>
      <c r="H13" s="37"/>
      <c r="I13" s="36"/>
      <c r="J13" s="98" t="s">
        <v>18</v>
      </c>
      <c r="K13" s="101">
        <f>IFERROR(VLOOKUP(K1,'Student list along with % marks'!$B$3:$P$510,14,FALSE),"")</f>
        <v>0</v>
      </c>
      <c r="L13" s="58">
        <f t="shared" si="0"/>
        <v>1</v>
      </c>
      <c r="M13" s="151"/>
    </row>
    <row r="14" spans="1:13" ht="32.25" customHeight="1" thickBot="1" x14ac:dyDescent="0.3">
      <c r="A14" s="23">
        <v>12</v>
      </c>
      <c r="B14" s="27">
        <f>Algebra!A21</f>
        <v>0</v>
      </c>
      <c r="C14" s="31" t="str">
        <f>IF(Algebra!B21=0,"Enter Student details in Subject Excel sheet",Algebra!B21)</f>
        <v>Enter Student details in Subject Excel sheet</v>
      </c>
      <c r="D14" s="32">
        <f>IFERROR((IFERROR(VLOOKUP(B14,Algebra!$A$10:$C$531,3,FALSE),0)+IFERROR(VLOOKUP(B14,Geometry!$A$10:$C$531,3,FALSE),0)+IFERROR(VLOOKUP(B14,Odia_Grammar!$A$10:$C$531,3,FALSE),0)+IFERROR(VLOOKUP(B14,'Sanskrit|Hindi Grammar'!$A$10:$C$531,3,FALSE),0)+IFERROR(VLOOKUP(B14,Life_Sc!$A$10:$C$531,3,FALSE),0)+IFERROR(VLOOKUP(B14,Physical_Sc!$A$10:$C$531,3,FALSE),0)+IFERROR(VLOOKUP(B14,History_Political_Sc.!$A$10:$C$531,3,FALSE),0)+IFERROR(VLOOKUP(B14,#REF!,3,FALSE),0)+IFERROR(VLOOKUP(B14,English_Grammar!$A$10:$C$531,3,FALSE),0)+IFERROR(VLOOKUP(B14,Communicative_English!$A$10:$C$531,3,FALSE),0)+IFERROR(VLOOKUP(B14,GeographyEconomics!$A$10:$C$531,3,FALSE),0))/330,"Enter marks secured by the Student in the appeared tests in Subject sheets")</f>
        <v>0</v>
      </c>
      <c r="E14" s="137"/>
      <c r="F14" s="138"/>
      <c r="G14" s="39"/>
      <c r="H14" s="40"/>
      <c r="I14" s="41"/>
      <c r="J14" s="99" t="s">
        <v>19</v>
      </c>
      <c r="K14" s="102">
        <f>IFERROR(VLOOKUP(K1,'Student list along with % marks'!$B$3:$P$510,15,FALSE),"")</f>
        <v>0</v>
      </c>
      <c r="L14" s="61">
        <f t="shared" si="0"/>
        <v>1</v>
      </c>
      <c r="M14" s="152"/>
    </row>
    <row r="15" spans="1:13" ht="17.25" customHeight="1" x14ac:dyDescent="0.8">
      <c r="A15" s="23">
        <v>13</v>
      </c>
      <c r="B15" s="27">
        <f>Algebra!A22</f>
        <v>0</v>
      </c>
      <c r="C15" s="31" t="str">
        <f>IF(Algebra!B22=0,"Enter Student details in Subject Excel sheet",Algebra!B22)</f>
        <v>Enter Student details in Subject Excel sheet</v>
      </c>
      <c r="D15" s="32">
        <f>IFERROR((IFERROR(VLOOKUP(B15,Algebra!$A$10:$C$531,3,FALSE),0)+IFERROR(VLOOKUP(B15,Geometry!$A$10:$C$531,3,FALSE),0)+IFERROR(VLOOKUP(B15,Odia_Grammar!$A$10:$C$531,3,FALSE),0)+IFERROR(VLOOKUP(B15,'Sanskrit|Hindi Grammar'!$A$10:$C$531,3,FALSE),0)+IFERROR(VLOOKUP(B15,Life_Sc!$A$10:$C$531,3,FALSE),0)+IFERROR(VLOOKUP(B15,Physical_Sc!$A$10:$C$531,3,FALSE),0)+IFERROR(VLOOKUP(B15,History_Political_Sc.!$A$10:$C$531,3,FALSE),0)+IFERROR(VLOOKUP(B15,#REF!,3,FALSE),0)+IFERROR(VLOOKUP(B15,English_Grammar!$A$10:$C$531,3,FALSE),0)+IFERROR(VLOOKUP(B15,Communicative_English!$A$10:$C$531,3,FALSE),0)+IFERROR(VLOOKUP(B15,GeographyEconomics!$A$10:$C$531,3,FALSE),0))/330,"Enter marks secured by the Student in the appeared tests in Subject sheets")</f>
        <v>0</v>
      </c>
      <c r="G15" s="106"/>
      <c r="H15" s="106"/>
      <c r="I15" s="104"/>
      <c r="J15" s="104"/>
      <c r="K15" s="92"/>
      <c r="L15" s="92"/>
      <c r="M15" s="92"/>
    </row>
    <row r="16" spans="1:13" ht="23.25" customHeight="1" x14ac:dyDescent="0.8">
      <c r="A16" s="23">
        <v>14</v>
      </c>
      <c r="B16" s="27">
        <f>Algebra!A23</f>
        <v>0</v>
      </c>
      <c r="C16" s="31" t="str">
        <f>IF(Algebra!B23=0,"Enter Student details in Subject Excel sheet",Algebra!B23)</f>
        <v>Enter Student details in Subject Excel sheet</v>
      </c>
      <c r="D16" s="32">
        <f>IFERROR((IFERROR(VLOOKUP(B16,Algebra!$A$10:$C$531,3,FALSE),0)+IFERROR(VLOOKUP(B16,Geometry!$A$10:$C$531,3,FALSE),0)+IFERROR(VLOOKUP(B16,Odia_Grammar!$A$10:$C$531,3,FALSE),0)+IFERROR(VLOOKUP(B16,'Sanskrit|Hindi Grammar'!$A$10:$C$531,3,FALSE),0)+IFERROR(VLOOKUP(B16,Life_Sc!$A$10:$C$531,3,FALSE),0)+IFERROR(VLOOKUP(B16,Physical_Sc!$A$10:$C$531,3,FALSE),0)+IFERROR(VLOOKUP(B16,History_Political_Sc.!$A$10:$C$531,3,FALSE),0)+IFERROR(VLOOKUP(B16,#REF!,3,FALSE),0)+IFERROR(VLOOKUP(B16,English_Grammar!$A$10:$C$531,3,FALSE),0)+IFERROR(VLOOKUP(B16,Communicative_English!$A$10:$C$531,3,FALSE),0)+IFERROR(VLOOKUP(B16,GeographyEconomics!$A$10:$C$531,3,FALSE),0))/330,"Enter marks secured by the Student in the appeared tests in Subject sheets")</f>
        <v>0</v>
      </c>
      <c r="G16" s="94" t="s">
        <v>117</v>
      </c>
      <c r="H16" s="95">
        <f>'Final Result'!H2</f>
        <v>0</v>
      </c>
      <c r="I16" s="105"/>
      <c r="J16" s="105"/>
      <c r="K16" s="93"/>
      <c r="L16" s="93"/>
      <c r="M16" s="93"/>
    </row>
    <row r="17" spans="1:13" ht="32.25" customHeight="1" x14ac:dyDescent="0.25">
      <c r="A17" s="23">
        <v>43</v>
      </c>
      <c r="B17" s="27">
        <f>Algebra!A94</f>
        <v>0</v>
      </c>
      <c r="C17" s="31" t="str">
        <f>IF(Algebra!B52=0,"Enter Student details in Subject Excel sheet",Algebra!B52)</f>
        <v>Enter Student details in Subject Excel sheet</v>
      </c>
      <c r="D17" s="32">
        <f>IFERROR((IFERROR(VLOOKUP(B17,Algebra!$A$10:$C$531,3,FALSE),0)+IFERROR(VLOOKUP(B17,Geometry!$A$10:$C$531,3,FALSE),0)+IFERROR(VLOOKUP(B17,Odia_Grammar!$A$10:$C$531,3,FALSE),0)+IFERROR(VLOOKUP(B17,'Sanskrit|Hindi Grammar'!$A$10:$C$531,3,FALSE),0)+IFERROR(VLOOKUP(B17,Life_Sc!$A$10:$C$531,3,FALSE),0)+IFERROR(VLOOKUP(B17,Physical_Sc!$A$10:$C$531,3,FALSE),0)+IFERROR(VLOOKUP(B17,History_Political_Sc.!$A$10:$C$531,3,FALSE),0)+IFERROR(VLOOKUP(B17,#REF!,3,FALSE),0)+IFERROR(VLOOKUP(B17,English_Grammar!$A$10:$C$531,3,FALSE),0)+IFERROR(VLOOKUP(B17,Communicative_English!$A$10:$C$531,3,FALSE),0)+IFERROR(VLOOKUP(B17,GeographyEconomics!$A$10:$C$531,3,FALSE),0))/330,"Enter marks secured by the Student in the appeared tests in Subject sheets")</f>
        <v>0</v>
      </c>
      <c r="G17" s="88"/>
      <c r="H17" s="89"/>
      <c r="I17" s="88"/>
      <c r="J17" s="88"/>
      <c r="K17" s="88"/>
      <c r="L17" s="88"/>
      <c r="M17" s="88"/>
    </row>
    <row r="18" spans="1:13" ht="32.25" customHeight="1" x14ac:dyDescent="0.25">
      <c r="A18" s="23">
        <v>44</v>
      </c>
      <c r="B18" s="27">
        <f>Algebra!A95</f>
        <v>0</v>
      </c>
      <c r="C18" s="31" t="str">
        <f>IF(Algebra!B53=0,"Enter Student details in Subject Excel sheet",Algebra!B53)</f>
        <v>Enter Student details in Subject Excel sheet</v>
      </c>
      <c r="D18" s="32">
        <f>IFERROR((IFERROR(VLOOKUP(B18,Algebra!$A$10:$C$531,3,FALSE),0)+IFERROR(VLOOKUP(B18,Geometry!$A$10:$C$531,3,FALSE),0)+IFERROR(VLOOKUP(B18,Odia_Grammar!$A$10:$C$531,3,FALSE),0)+IFERROR(VLOOKUP(B18,'Sanskrit|Hindi Grammar'!$A$10:$C$531,3,FALSE),0)+IFERROR(VLOOKUP(B18,Life_Sc!$A$10:$C$531,3,FALSE),0)+IFERROR(VLOOKUP(B18,Physical_Sc!$A$10:$C$531,3,FALSE),0)+IFERROR(VLOOKUP(B18,History_Political_Sc.!$A$10:$C$531,3,FALSE),0)+IFERROR(VLOOKUP(B18,#REF!,3,FALSE),0)+IFERROR(VLOOKUP(B18,English_Grammar!$A$10:$C$531,3,FALSE),0)+IFERROR(VLOOKUP(B18,Communicative_English!$A$10:$C$531,3,FALSE),0)+IFERROR(VLOOKUP(B18,GeographyEconomics!$A$10:$C$531,3,FALSE),0))/330,"Enter marks secured by the Student in the appeared tests in Subject sheets")</f>
        <v>0</v>
      </c>
      <c r="G18" s="88"/>
      <c r="H18" s="89"/>
      <c r="I18" s="88"/>
      <c r="J18" s="88"/>
      <c r="K18" s="88"/>
      <c r="L18" s="88"/>
      <c r="M18" s="88"/>
    </row>
    <row r="19" spans="1:13" ht="32.25" customHeight="1" x14ac:dyDescent="0.25">
      <c r="A19" s="23">
        <v>45</v>
      </c>
      <c r="B19" s="27">
        <f>Algebra!A96</f>
        <v>0</v>
      </c>
      <c r="C19" s="31" t="str">
        <f>IF(Algebra!B54=0,"Enter Student details in Subject Excel sheet",Algebra!B54)</f>
        <v>Enter Student details in Subject Excel sheet</v>
      </c>
      <c r="D19" s="32">
        <f>IFERROR((IFERROR(VLOOKUP(B19,Algebra!$A$10:$C$531,3,FALSE),0)+IFERROR(VLOOKUP(B19,Geometry!$A$10:$C$531,3,FALSE),0)+IFERROR(VLOOKUP(B19,Odia_Grammar!$A$10:$C$531,3,FALSE),0)+IFERROR(VLOOKUP(B19,'Sanskrit|Hindi Grammar'!$A$10:$C$531,3,FALSE),0)+IFERROR(VLOOKUP(B19,Life_Sc!$A$10:$C$531,3,FALSE),0)+IFERROR(VLOOKUP(B19,Physical_Sc!$A$10:$C$531,3,FALSE),0)+IFERROR(VLOOKUP(B19,History_Political_Sc.!$A$10:$C$531,3,FALSE),0)+IFERROR(VLOOKUP(B19,#REF!,3,FALSE),0)+IFERROR(VLOOKUP(B19,English_Grammar!$A$10:$C$531,3,FALSE),0)+IFERROR(VLOOKUP(B19,Communicative_English!$A$10:$C$531,3,FALSE),0)+IFERROR(VLOOKUP(B19,GeographyEconomics!$A$10:$C$531,3,FALSE),0))/330,"Enter marks secured by the Student in the appeared tests in Subject sheets")</f>
        <v>0</v>
      </c>
      <c r="G19" s="88"/>
      <c r="H19" s="89"/>
      <c r="I19" s="88"/>
      <c r="J19" s="88"/>
      <c r="K19" s="88"/>
      <c r="L19" s="88"/>
      <c r="M19" s="88"/>
    </row>
    <row r="20" spans="1:13" ht="32.25" customHeight="1" x14ac:dyDescent="0.25">
      <c r="A20" s="23">
        <v>46</v>
      </c>
      <c r="B20" s="27">
        <f>Algebra!A97</f>
        <v>0</v>
      </c>
      <c r="C20" s="31" t="str">
        <f>IF(Algebra!B55=0,"Enter Student details in Subject Excel sheet",Algebra!B55)</f>
        <v>Enter Student details in Subject Excel sheet</v>
      </c>
      <c r="D20" s="32">
        <f>IFERROR((IFERROR(VLOOKUP(B20,Algebra!$A$10:$C$531,3,FALSE),0)+IFERROR(VLOOKUP(B20,Geometry!$A$10:$C$531,3,FALSE),0)+IFERROR(VLOOKUP(B20,Odia_Grammar!$A$10:$C$531,3,FALSE),0)+IFERROR(VLOOKUP(B20,'Sanskrit|Hindi Grammar'!$A$10:$C$531,3,FALSE),0)+IFERROR(VLOOKUP(B20,Life_Sc!$A$10:$C$531,3,FALSE),0)+IFERROR(VLOOKUP(B20,Physical_Sc!$A$10:$C$531,3,FALSE),0)+IFERROR(VLOOKUP(B20,History_Political_Sc.!$A$10:$C$531,3,FALSE),0)+IFERROR(VLOOKUP(B20,#REF!,3,FALSE),0)+IFERROR(VLOOKUP(B20,English_Grammar!$A$10:$C$531,3,FALSE),0)+IFERROR(VLOOKUP(B20,Communicative_English!$A$10:$C$531,3,FALSE),0)+IFERROR(VLOOKUP(B20,GeographyEconomics!$A$10:$C$531,3,FALSE),0))/330,"Enter marks secured by the Student in the appeared tests in Subject sheets")</f>
        <v>0</v>
      </c>
      <c r="G20" s="88"/>
      <c r="H20" s="89"/>
      <c r="I20" s="88"/>
      <c r="J20" s="88"/>
      <c r="K20" s="88"/>
      <c r="L20" s="88"/>
      <c r="M20" s="88"/>
    </row>
    <row r="21" spans="1:13" ht="32.25" customHeight="1" x14ac:dyDescent="0.25">
      <c r="A21" s="23">
        <v>47</v>
      </c>
      <c r="B21" s="27">
        <f>Algebra!A98</f>
        <v>0</v>
      </c>
      <c r="C21" s="31" t="str">
        <f>IF(Algebra!B56=0,"Enter Student details in Subject Excel sheet",Algebra!B56)</f>
        <v>Enter Student details in Subject Excel sheet</v>
      </c>
      <c r="D21" s="32">
        <f>IFERROR((IFERROR(VLOOKUP(B21,Algebra!$A$10:$C$531,3,FALSE),0)+IFERROR(VLOOKUP(B21,Geometry!$A$10:$C$531,3,FALSE),0)+IFERROR(VLOOKUP(B21,Odia_Grammar!$A$10:$C$531,3,FALSE),0)+IFERROR(VLOOKUP(B21,'Sanskrit|Hindi Grammar'!$A$10:$C$531,3,FALSE),0)+IFERROR(VLOOKUP(B21,Life_Sc!$A$10:$C$531,3,FALSE),0)+IFERROR(VLOOKUP(B21,Physical_Sc!$A$10:$C$531,3,FALSE),0)+IFERROR(VLOOKUP(B21,History_Political_Sc.!$A$10:$C$531,3,FALSE),0)+IFERROR(VLOOKUP(B21,#REF!,3,FALSE),0)+IFERROR(VLOOKUP(B21,English_Grammar!$A$10:$C$531,3,FALSE),0)+IFERROR(VLOOKUP(B21,Communicative_English!$A$10:$C$531,3,FALSE),0)+IFERROR(VLOOKUP(B21,GeographyEconomics!$A$10:$C$531,3,FALSE),0))/330,"Enter marks secured by the Student in the appeared tests in Subject sheets")</f>
        <v>0</v>
      </c>
      <c r="G21" s="88"/>
      <c r="H21" s="90"/>
      <c r="I21" s="88"/>
      <c r="J21" s="88"/>
      <c r="K21" s="91"/>
      <c r="L21" s="88"/>
      <c r="M21" s="88"/>
    </row>
    <row r="22" spans="1:13" ht="32.25" customHeight="1" x14ac:dyDescent="0.25">
      <c r="A22" s="23">
        <v>48</v>
      </c>
      <c r="B22" s="27">
        <f>Algebra!A99</f>
        <v>0</v>
      </c>
      <c r="C22" s="31" t="str">
        <f>IF(Algebra!B57=0,"Enter Student details in Subject Excel sheet",Algebra!B57)</f>
        <v>Enter Student details in Subject Excel sheet</v>
      </c>
      <c r="D22" s="32">
        <f>IFERROR((IFERROR(VLOOKUP(B22,Algebra!$A$10:$C$531,3,FALSE),0)+IFERROR(VLOOKUP(B22,Geometry!$A$10:$C$531,3,FALSE),0)+IFERROR(VLOOKUP(B22,Odia_Grammar!$A$10:$C$531,3,FALSE),0)+IFERROR(VLOOKUP(B22,'Sanskrit|Hindi Grammar'!$A$10:$C$531,3,FALSE),0)+IFERROR(VLOOKUP(B22,Life_Sc!$A$10:$C$531,3,FALSE),0)+IFERROR(VLOOKUP(B22,Physical_Sc!$A$10:$C$531,3,FALSE),0)+IFERROR(VLOOKUP(B22,History_Political_Sc.!$A$10:$C$531,3,FALSE),0)+IFERROR(VLOOKUP(B22,#REF!,3,FALSE),0)+IFERROR(VLOOKUP(B22,English_Grammar!$A$10:$C$531,3,FALSE),0)+IFERROR(VLOOKUP(B22,Communicative_English!$A$10:$C$531,3,FALSE),0)+IFERROR(VLOOKUP(B22,GeographyEconomics!$A$10:$C$531,3,FALSE),0))/330,"Enter marks secured by the Student in the appeared tests in Subject sheets")</f>
        <v>0</v>
      </c>
      <c r="G22" s="88"/>
      <c r="H22" s="89"/>
      <c r="I22" s="88"/>
      <c r="J22" s="88"/>
      <c r="K22" s="88"/>
      <c r="L22" s="88"/>
      <c r="M22" s="88"/>
    </row>
    <row r="23" spans="1:13" ht="32.25" customHeight="1" x14ac:dyDescent="0.25">
      <c r="A23" s="23">
        <v>49</v>
      </c>
      <c r="B23" s="27">
        <f>Algebra!A100</f>
        <v>0</v>
      </c>
      <c r="C23" s="31" t="str">
        <f>IF(Algebra!B58=0,"Enter Student details in Subject Excel sheet",Algebra!B58)</f>
        <v>Enter Student details in Subject Excel sheet</v>
      </c>
      <c r="D23" s="32">
        <f>IFERROR((IFERROR(VLOOKUP(B23,Algebra!$A$10:$C$531,3,FALSE),0)+IFERROR(VLOOKUP(B23,Geometry!$A$10:$C$531,3,FALSE),0)+IFERROR(VLOOKUP(B23,Odia_Grammar!$A$10:$C$531,3,FALSE),0)+IFERROR(VLOOKUP(B23,'Sanskrit|Hindi Grammar'!$A$10:$C$531,3,FALSE),0)+IFERROR(VLOOKUP(B23,Life_Sc!$A$10:$C$531,3,FALSE),0)+IFERROR(VLOOKUP(B23,Physical_Sc!$A$10:$C$531,3,FALSE),0)+IFERROR(VLOOKUP(B23,History_Political_Sc.!$A$10:$C$531,3,FALSE),0)+IFERROR(VLOOKUP(B23,#REF!,3,FALSE),0)+IFERROR(VLOOKUP(B23,English_Grammar!$A$10:$C$531,3,FALSE),0)+IFERROR(VLOOKUP(B23,Communicative_English!$A$10:$C$531,3,FALSE),0)+IFERROR(VLOOKUP(B23,GeographyEconomics!$A$10:$C$531,3,FALSE),0))/330,"Enter marks secured by the Student in the appeared tests in Subject sheets")</f>
        <v>0</v>
      </c>
      <c r="G23" s="88"/>
      <c r="H23" s="89"/>
      <c r="I23" s="88"/>
      <c r="J23" s="88"/>
      <c r="K23" s="88"/>
      <c r="L23" s="88"/>
      <c r="M23" s="88"/>
    </row>
    <row r="24" spans="1:13" ht="32.25" customHeight="1" x14ac:dyDescent="0.25">
      <c r="A24" s="23">
        <v>50</v>
      </c>
      <c r="B24" s="27">
        <f>Algebra!A101</f>
        <v>0</v>
      </c>
      <c r="C24" s="31" t="str">
        <f>IF(Algebra!B59=0,"Enter Student details in Subject Excel sheet",Algebra!B59)</f>
        <v>Enter Student details in Subject Excel sheet</v>
      </c>
      <c r="D24" s="32">
        <f>IFERROR((IFERROR(VLOOKUP(B24,Algebra!$A$10:$C$531,3,FALSE),0)+IFERROR(VLOOKUP(B24,Geometry!$A$10:$C$531,3,FALSE),0)+IFERROR(VLOOKUP(B24,Odia_Grammar!$A$10:$C$531,3,FALSE),0)+IFERROR(VLOOKUP(B24,'Sanskrit|Hindi Grammar'!$A$10:$C$531,3,FALSE),0)+IFERROR(VLOOKUP(B24,Life_Sc!$A$10:$C$531,3,FALSE),0)+IFERROR(VLOOKUP(B24,Physical_Sc!$A$10:$C$531,3,FALSE),0)+IFERROR(VLOOKUP(B24,History_Political_Sc.!$A$10:$C$531,3,FALSE),0)+IFERROR(VLOOKUP(B24,#REF!,3,FALSE),0)+IFERROR(VLOOKUP(B24,English_Grammar!$A$10:$C$531,3,FALSE),0)+IFERROR(VLOOKUP(B24,Communicative_English!$A$10:$C$531,3,FALSE),0)+IFERROR(VLOOKUP(B24,GeographyEconomics!$A$10:$C$531,3,FALSE),0))/330,"Enter marks secured by the Student in the appeared tests in Subject sheets")</f>
        <v>0</v>
      </c>
      <c r="G24" s="88"/>
      <c r="H24" s="89"/>
      <c r="I24" s="88"/>
      <c r="J24" s="88"/>
      <c r="K24" s="88"/>
      <c r="L24" s="88"/>
      <c r="M24" s="88"/>
    </row>
    <row r="25" spans="1:13" ht="32.25" customHeight="1" x14ac:dyDescent="0.25">
      <c r="A25" s="23">
        <v>51</v>
      </c>
      <c r="B25" s="27">
        <f>Algebra!A102</f>
        <v>0</v>
      </c>
      <c r="C25" s="31" t="str">
        <f>IF(Algebra!B60=0,"Enter Student details in Subject Excel sheet",Algebra!B60)</f>
        <v>Enter Student details in Subject Excel sheet</v>
      </c>
      <c r="D25" s="32">
        <f>IFERROR((IFERROR(VLOOKUP(B25,Algebra!$A$10:$C$531,3,FALSE),0)+IFERROR(VLOOKUP(B25,Geometry!$A$10:$C$531,3,FALSE),0)+IFERROR(VLOOKUP(B25,Odia_Grammar!$A$10:$C$531,3,FALSE),0)+IFERROR(VLOOKUP(B25,'Sanskrit|Hindi Grammar'!$A$10:$C$531,3,FALSE),0)+IFERROR(VLOOKUP(B25,Life_Sc!$A$10:$C$531,3,FALSE),0)+IFERROR(VLOOKUP(B25,Physical_Sc!$A$10:$C$531,3,FALSE),0)+IFERROR(VLOOKUP(B25,History_Political_Sc.!$A$10:$C$531,3,FALSE),0)+IFERROR(VLOOKUP(B25,#REF!,3,FALSE),0)+IFERROR(VLOOKUP(B25,English_Grammar!$A$10:$C$531,3,FALSE),0)+IFERROR(VLOOKUP(B25,Communicative_English!$A$10:$C$531,3,FALSE),0)+IFERROR(VLOOKUP(B25,GeographyEconomics!$A$10:$C$531,3,FALSE),0))/330,"Enter marks secured by the Student in the appeared tests in Subject sheets")</f>
        <v>0</v>
      </c>
      <c r="G25" s="88"/>
      <c r="H25" s="89"/>
      <c r="I25" s="88"/>
      <c r="J25" s="88"/>
      <c r="K25" s="88"/>
      <c r="L25" s="88"/>
      <c r="M25" s="88"/>
    </row>
    <row r="26" spans="1:13" ht="32.25" customHeight="1" x14ac:dyDescent="0.25">
      <c r="A26" s="23">
        <v>52</v>
      </c>
      <c r="B26" s="27">
        <f>Algebra!A103</f>
        <v>0</v>
      </c>
      <c r="C26" s="31" t="str">
        <f>IF(Algebra!B61=0,"Enter Student details in Subject Excel sheet",Algebra!B61)</f>
        <v>Enter Student details in Subject Excel sheet</v>
      </c>
      <c r="D26" s="32">
        <f>IFERROR((IFERROR(VLOOKUP(B26,Algebra!$A$10:$C$531,3,FALSE),0)+IFERROR(VLOOKUP(B26,Geometry!$A$10:$C$531,3,FALSE),0)+IFERROR(VLOOKUP(B26,Odia_Grammar!$A$10:$C$531,3,FALSE),0)+IFERROR(VLOOKUP(B26,'Sanskrit|Hindi Grammar'!$A$10:$C$531,3,FALSE),0)+IFERROR(VLOOKUP(B26,Life_Sc!$A$10:$C$531,3,FALSE),0)+IFERROR(VLOOKUP(B26,Physical_Sc!$A$10:$C$531,3,FALSE),0)+IFERROR(VLOOKUP(B26,History_Political_Sc.!$A$10:$C$531,3,FALSE),0)+IFERROR(VLOOKUP(B26,#REF!,3,FALSE),0)+IFERROR(VLOOKUP(B26,English_Grammar!$A$10:$C$531,3,FALSE),0)+IFERROR(VLOOKUP(B26,Communicative_English!$A$10:$C$531,3,FALSE),0)+IFERROR(VLOOKUP(B26,GeographyEconomics!$A$10:$C$531,3,FALSE),0))/330,"Enter marks secured by the Student in the appeared tests in Subject sheets")</f>
        <v>0</v>
      </c>
      <c r="G26" s="88"/>
      <c r="H26" s="89"/>
      <c r="I26" s="88"/>
      <c r="J26" s="88"/>
      <c r="K26" s="88"/>
      <c r="L26" s="88"/>
      <c r="M26" s="88"/>
    </row>
    <row r="27" spans="1:13" ht="32.25" customHeight="1" x14ac:dyDescent="0.25">
      <c r="A27" s="23">
        <v>53</v>
      </c>
      <c r="B27" s="27">
        <f>Algebra!A104</f>
        <v>0</v>
      </c>
      <c r="C27" s="31" t="str">
        <f>IF(Algebra!B62=0,"Enter Student details in Subject Excel sheet",Algebra!B62)</f>
        <v>Enter Student details in Subject Excel sheet</v>
      </c>
      <c r="D27" s="32">
        <f>IFERROR((IFERROR(VLOOKUP(B27,Algebra!$A$10:$C$531,3,FALSE),0)+IFERROR(VLOOKUP(B27,Geometry!$A$10:$C$531,3,FALSE),0)+IFERROR(VLOOKUP(B27,Odia_Grammar!$A$10:$C$531,3,FALSE),0)+IFERROR(VLOOKUP(B27,'Sanskrit|Hindi Grammar'!$A$10:$C$531,3,FALSE),0)+IFERROR(VLOOKUP(B27,Life_Sc!$A$10:$C$531,3,FALSE),0)+IFERROR(VLOOKUP(B27,Physical_Sc!$A$10:$C$531,3,FALSE),0)+IFERROR(VLOOKUP(B27,History_Political_Sc.!$A$10:$C$531,3,FALSE),0)+IFERROR(VLOOKUP(B27,#REF!,3,FALSE),0)+IFERROR(VLOOKUP(B27,English_Grammar!$A$10:$C$531,3,FALSE),0)+IFERROR(VLOOKUP(B27,Communicative_English!$A$10:$C$531,3,FALSE),0)+IFERROR(VLOOKUP(B27,GeographyEconomics!$A$10:$C$531,3,FALSE),0))/330,"Enter marks secured by the Student in the appeared tests in Subject sheets")</f>
        <v>0</v>
      </c>
      <c r="G27" s="88"/>
      <c r="H27" s="89"/>
      <c r="I27" s="88"/>
      <c r="J27" s="88"/>
      <c r="K27" s="88"/>
      <c r="L27" s="88"/>
      <c r="M27" s="88"/>
    </row>
    <row r="28" spans="1:13" ht="32.25" customHeight="1" x14ac:dyDescent="0.25">
      <c r="A28" s="23">
        <v>54</v>
      </c>
      <c r="B28" s="27">
        <f>Algebra!A105</f>
        <v>0</v>
      </c>
      <c r="C28" s="31" t="str">
        <f>IF(Algebra!B63=0,"Enter Student details in Subject Excel sheet",Algebra!B63)</f>
        <v>Enter Student details in Subject Excel sheet</v>
      </c>
      <c r="D28" s="32">
        <f>IFERROR((IFERROR(VLOOKUP(B28,Algebra!$A$10:$C$531,3,FALSE),0)+IFERROR(VLOOKUP(B28,Geometry!$A$10:$C$531,3,FALSE),0)+IFERROR(VLOOKUP(B28,Odia_Grammar!$A$10:$C$531,3,FALSE),0)+IFERROR(VLOOKUP(B28,'Sanskrit|Hindi Grammar'!$A$10:$C$531,3,FALSE),0)+IFERROR(VLOOKUP(B28,Life_Sc!$A$10:$C$531,3,FALSE),0)+IFERROR(VLOOKUP(B28,Physical_Sc!$A$10:$C$531,3,FALSE),0)+IFERROR(VLOOKUP(B28,History_Political_Sc.!$A$10:$C$531,3,FALSE),0)+IFERROR(VLOOKUP(B28,#REF!,3,FALSE),0)+IFERROR(VLOOKUP(B28,English_Grammar!$A$10:$C$531,3,FALSE),0)+IFERROR(VLOOKUP(B28,Communicative_English!$A$10:$C$531,3,FALSE),0)+IFERROR(VLOOKUP(B28,GeographyEconomics!$A$10:$C$531,3,FALSE),0))/330,"Enter marks secured by the Student in the appeared tests in Subject sheets")</f>
        <v>0</v>
      </c>
      <c r="G28" s="88"/>
      <c r="H28" s="89"/>
      <c r="I28" s="88"/>
      <c r="J28" s="88"/>
      <c r="K28" s="88"/>
      <c r="L28" s="88"/>
      <c r="M28" s="88"/>
    </row>
    <row r="29" spans="1:13" ht="32.25" customHeight="1" x14ac:dyDescent="0.25">
      <c r="A29" s="23">
        <v>55</v>
      </c>
      <c r="B29" s="27">
        <f>Algebra!A106</f>
        <v>0</v>
      </c>
      <c r="C29" s="31" t="str">
        <f>IF(Algebra!B64=0,"Enter Student details in Subject Excel sheet",Algebra!B64)</f>
        <v>Enter Student details in Subject Excel sheet</v>
      </c>
      <c r="D29" s="32">
        <f>IFERROR((IFERROR(VLOOKUP(B29,Algebra!$A$10:$C$531,3,FALSE),0)+IFERROR(VLOOKUP(B29,Geometry!$A$10:$C$531,3,FALSE),0)+IFERROR(VLOOKUP(B29,Odia_Grammar!$A$10:$C$531,3,FALSE),0)+IFERROR(VLOOKUP(B29,'Sanskrit|Hindi Grammar'!$A$10:$C$531,3,FALSE),0)+IFERROR(VLOOKUP(B29,Life_Sc!$A$10:$C$531,3,FALSE),0)+IFERROR(VLOOKUP(B29,Physical_Sc!$A$10:$C$531,3,FALSE),0)+IFERROR(VLOOKUP(B29,History_Political_Sc.!$A$10:$C$531,3,FALSE),0)+IFERROR(VLOOKUP(B29,#REF!,3,FALSE),0)+IFERROR(VLOOKUP(B29,English_Grammar!$A$10:$C$531,3,FALSE),0)+IFERROR(VLOOKUP(B29,Communicative_English!$A$10:$C$531,3,FALSE),0)+IFERROR(VLOOKUP(B29,GeographyEconomics!$A$10:$C$531,3,FALSE),0))/330,"Enter marks secured by the Student in the appeared tests in Subject sheets")</f>
        <v>0</v>
      </c>
      <c r="G29" s="88"/>
      <c r="H29" s="89"/>
      <c r="I29" s="88"/>
      <c r="J29" s="88"/>
      <c r="K29" s="88"/>
      <c r="L29" s="88"/>
      <c r="M29" s="88"/>
    </row>
    <row r="30" spans="1:13" ht="32.25" customHeight="1" x14ac:dyDescent="0.25">
      <c r="A30" s="23">
        <v>56</v>
      </c>
      <c r="B30" s="27">
        <f>Algebra!A107</f>
        <v>0</v>
      </c>
      <c r="C30" s="31" t="str">
        <f>IF(Algebra!B65=0,"Enter Student details in Subject Excel sheet",Algebra!B65)</f>
        <v>Enter Student details in Subject Excel sheet</v>
      </c>
      <c r="D30" s="32">
        <f>IFERROR((IFERROR(VLOOKUP(B30,Algebra!$A$10:$C$531,3,FALSE),0)+IFERROR(VLOOKUP(B30,Geometry!$A$10:$C$531,3,FALSE),0)+IFERROR(VLOOKUP(B30,Odia_Grammar!$A$10:$C$531,3,FALSE),0)+IFERROR(VLOOKUP(B30,'Sanskrit|Hindi Grammar'!$A$10:$C$531,3,FALSE),0)+IFERROR(VLOOKUP(B30,Life_Sc!$A$10:$C$531,3,FALSE),0)+IFERROR(VLOOKUP(B30,Physical_Sc!$A$10:$C$531,3,FALSE),0)+IFERROR(VLOOKUP(B30,History_Political_Sc.!$A$10:$C$531,3,FALSE),0)+IFERROR(VLOOKUP(B30,#REF!,3,FALSE),0)+IFERROR(VLOOKUP(B30,English_Grammar!$A$10:$C$531,3,FALSE),0)+IFERROR(VLOOKUP(B30,Communicative_English!$A$10:$C$531,3,FALSE),0)+IFERROR(VLOOKUP(B30,GeographyEconomics!$A$10:$C$531,3,FALSE),0))/330,"Enter marks secured by the Student in the appeared tests in Subject sheets")</f>
        <v>0</v>
      </c>
      <c r="G30" s="88"/>
      <c r="H30" s="89"/>
      <c r="I30" s="88"/>
      <c r="J30" s="88"/>
      <c r="K30" s="88"/>
      <c r="L30" s="88"/>
      <c r="M30" s="88"/>
    </row>
    <row r="31" spans="1:13" ht="32.25" customHeight="1" x14ac:dyDescent="0.25">
      <c r="A31" s="23">
        <v>57</v>
      </c>
      <c r="B31" s="27">
        <f>Algebra!A108</f>
        <v>0</v>
      </c>
      <c r="C31" s="31" t="str">
        <f>IF(Algebra!B66=0,"Enter Student details in Subject Excel sheet",Algebra!B66)</f>
        <v>Enter Student details in Subject Excel sheet</v>
      </c>
      <c r="D31" s="32">
        <f>IFERROR((IFERROR(VLOOKUP(B31,Algebra!$A$10:$C$531,3,FALSE),0)+IFERROR(VLOOKUP(B31,Geometry!$A$10:$C$531,3,FALSE),0)+IFERROR(VLOOKUP(B31,Odia_Grammar!$A$10:$C$531,3,FALSE),0)+IFERROR(VLOOKUP(B31,'Sanskrit|Hindi Grammar'!$A$10:$C$531,3,FALSE),0)+IFERROR(VLOOKUP(B31,Life_Sc!$A$10:$C$531,3,FALSE),0)+IFERROR(VLOOKUP(B31,Physical_Sc!$A$10:$C$531,3,FALSE),0)+IFERROR(VLOOKUP(B31,History_Political_Sc.!$A$10:$C$531,3,FALSE),0)+IFERROR(VLOOKUP(B31,#REF!,3,FALSE),0)+IFERROR(VLOOKUP(B31,English_Grammar!$A$10:$C$531,3,FALSE),0)+IFERROR(VLOOKUP(B31,Communicative_English!$A$10:$C$531,3,FALSE),0)+IFERROR(VLOOKUP(B31,GeographyEconomics!$A$10:$C$531,3,FALSE),0))/330,"Enter marks secured by the Student in the appeared tests in Subject sheets")</f>
        <v>0</v>
      </c>
      <c r="G31" s="88"/>
      <c r="H31" s="89"/>
      <c r="I31" s="88"/>
      <c r="J31" s="88"/>
      <c r="K31" s="88"/>
      <c r="L31" s="88"/>
      <c r="M31" s="88"/>
    </row>
    <row r="32" spans="1:13" ht="32.25" customHeight="1" x14ac:dyDescent="0.25">
      <c r="A32" s="23">
        <v>58</v>
      </c>
      <c r="B32" s="27">
        <f>Algebra!A109</f>
        <v>0</v>
      </c>
      <c r="C32" s="31" t="str">
        <f>IF(Algebra!B67=0,"Enter Student details in Subject Excel sheet",Algebra!B67)</f>
        <v>Enter Student details in Subject Excel sheet</v>
      </c>
      <c r="D32" s="32">
        <f>IFERROR((IFERROR(VLOOKUP(B32,Algebra!$A$10:$C$531,3,FALSE),0)+IFERROR(VLOOKUP(B32,Geometry!$A$10:$C$531,3,FALSE),0)+IFERROR(VLOOKUP(B32,Odia_Grammar!$A$10:$C$531,3,FALSE),0)+IFERROR(VLOOKUP(B32,'Sanskrit|Hindi Grammar'!$A$10:$C$531,3,FALSE),0)+IFERROR(VLOOKUP(B32,Life_Sc!$A$10:$C$531,3,FALSE),0)+IFERROR(VLOOKUP(B32,Physical_Sc!$A$10:$C$531,3,FALSE),0)+IFERROR(VLOOKUP(B32,History_Political_Sc.!$A$10:$C$531,3,FALSE),0)+IFERROR(VLOOKUP(B32,#REF!,3,FALSE),0)+IFERROR(VLOOKUP(B32,English_Grammar!$A$10:$C$531,3,FALSE),0)+IFERROR(VLOOKUP(B32,Communicative_English!$A$10:$C$531,3,FALSE),0)+IFERROR(VLOOKUP(B32,GeographyEconomics!$A$10:$C$531,3,FALSE),0))/330,"Enter marks secured by the Student in the appeared tests in Subject sheets")</f>
        <v>0</v>
      </c>
      <c r="G32" s="88"/>
      <c r="H32" s="89"/>
      <c r="I32" s="88"/>
      <c r="J32" s="88"/>
      <c r="K32" s="88"/>
      <c r="L32" s="88"/>
      <c r="M32" s="88"/>
    </row>
    <row r="33" spans="1:13" ht="32.25" customHeight="1" x14ac:dyDescent="0.25">
      <c r="A33" s="23">
        <v>59</v>
      </c>
      <c r="B33" s="27">
        <f>Algebra!A110</f>
        <v>0</v>
      </c>
      <c r="C33" s="31" t="str">
        <f>IF(Algebra!B68=0,"Enter Student details in Subject Excel sheet",Algebra!B68)</f>
        <v>Enter Student details in Subject Excel sheet</v>
      </c>
      <c r="D33" s="32">
        <f>IFERROR((IFERROR(VLOOKUP(B33,Algebra!$A$10:$C$531,3,FALSE),0)+IFERROR(VLOOKUP(B33,Geometry!$A$10:$C$531,3,FALSE),0)+IFERROR(VLOOKUP(B33,Odia_Grammar!$A$10:$C$531,3,FALSE),0)+IFERROR(VLOOKUP(B33,'Sanskrit|Hindi Grammar'!$A$10:$C$531,3,FALSE),0)+IFERROR(VLOOKUP(B33,Life_Sc!$A$10:$C$531,3,FALSE),0)+IFERROR(VLOOKUP(B33,Physical_Sc!$A$10:$C$531,3,FALSE),0)+IFERROR(VLOOKUP(B33,History_Political_Sc.!$A$10:$C$531,3,FALSE),0)+IFERROR(VLOOKUP(B33,#REF!,3,FALSE),0)+IFERROR(VLOOKUP(B33,English_Grammar!$A$10:$C$531,3,FALSE),0)+IFERROR(VLOOKUP(B33,Communicative_English!$A$10:$C$531,3,FALSE),0)+IFERROR(VLOOKUP(B33,GeographyEconomics!$A$10:$C$531,3,FALSE),0))/330,"Enter marks secured by the Student in the appeared tests in Subject sheets")</f>
        <v>0</v>
      </c>
      <c r="G33" s="88"/>
      <c r="H33" s="89"/>
      <c r="I33" s="88"/>
      <c r="J33" s="88"/>
      <c r="K33" s="88"/>
      <c r="L33" s="88"/>
      <c r="M33" s="88"/>
    </row>
    <row r="34" spans="1:13" ht="32.25" customHeight="1" x14ac:dyDescent="0.25">
      <c r="A34" s="23">
        <v>60</v>
      </c>
      <c r="B34" s="27">
        <f>Algebra!A111</f>
        <v>0</v>
      </c>
      <c r="C34" s="31" t="str">
        <f>IF(Algebra!B69=0,"Enter Student details in Subject Excel sheet",Algebra!B69)</f>
        <v>Enter Student details in Subject Excel sheet</v>
      </c>
      <c r="D34" s="32">
        <f>IFERROR((IFERROR(VLOOKUP(B34,Algebra!$A$10:$C$531,3,FALSE),0)+IFERROR(VLOOKUP(B34,Geometry!$A$10:$C$531,3,FALSE),0)+IFERROR(VLOOKUP(B34,Odia_Grammar!$A$10:$C$531,3,FALSE),0)+IFERROR(VLOOKUP(B34,'Sanskrit|Hindi Grammar'!$A$10:$C$531,3,FALSE),0)+IFERROR(VLOOKUP(B34,Life_Sc!$A$10:$C$531,3,FALSE),0)+IFERROR(VLOOKUP(B34,Physical_Sc!$A$10:$C$531,3,FALSE),0)+IFERROR(VLOOKUP(B34,History_Political_Sc.!$A$10:$C$531,3,FALSE),0)+IFERROR(VLOOKUP(B34,#REF!,3,FALSE),0)+IFERROR(VLOOKUP(B34,English_Grammar!$A$10:$C$531,3,FALSE),0)+IFERROR(VLOOKUP(B34,Communicative_English!$A$10:$C$531,3,FALSE),0)+IFERROR(VLOOKUP(B34,GeographyEconomics!$A$10:$C$531,3,FALSE),0))/330,"Enter marks secured by the Student in the appeared tests in Subject sheets")</f>
        <v>0</v>
      </c>
      <c r="G34" s="88"/>
      <c r="H34" s="89"/>
      <c r="I34" s="88"/>
      <c r="J34" s="88"/>
      <c r="K34" s="88"/>
      <c r="L34" s="88"/>
      <c r="M34" s="88"/>
    </row>
    <row r="35" spans="1:13" ht="32.25" customHeight="1" x14ac:dyDescent="0.25">
      <c r="A35" s="23">
        <v>61</v>
      </c>
      <c r="B35" s="27">
        <f>Algebra!A112</f>
        <v>0</v>
      </c>
      <c r="C35" s="31" t="str">
        <f>IF(Algebra!B70=0,"Enter Student details in Subject Excel sheet",Algebra!B70)</f>
        <v>Enter Student details in Subject Excel sheet</v>
      </c>
      <c r="D35" s="32">
        <f>IFERROR((IFERROR(VLOOKUP(B35,Algebra!$A$10:$C$531,3,FALSE),0)+IFERROR(VLOOKUP(B35,Geometry!$A$10:$C$531,3,FALSE),0)+IFERROR(VLOOKUP(B35,Odia_Grammar!$A$10:$C$531,3,FALSE),0)+IFERROR(VLOOKUP(B35,'Sanskrit|Hindi Grammar'!$A$10:$C$531,3,FALSE),0)+IFERROR(VLOOKUP(B35,Life_Sc!$A$10:$C$531,3,FALSE),0)+IFERROR(VLOOKUP(B35,Physical_Sc!$A$10:$C$531,3,FALSE),0)+IFERROR(VLOOKUP(B35,History_Political_Sc.!$A$10:$C$531,3,FALSE),0)+IFERROR(VLOOKUP(B35,#REF!,3,FALSE),0)+IFERROR(VLOOKUP(B35,English_Grammar!$A$10:$C$531,3,FALSE),0)+IFERROR(VLOOKUP(B35,Communicative_English!$A$10:$C$531,3,FALSE),0)+IFERROR(VLOOKUP(B35,GeographyEconomics!$A$10:$C$531,3,FALSE),0))/330,"Enter marks secured by the Student in the appeared tests in Subject sheets")</f>
        <v>0</v>
      </c>
      <c r="G35" s="88"/>
      <c r="H35" s="89"/>
      <c r="I35" s="88"/>
      <c r="J35" s="88"/>
      <c r="K35" s="88"/>
      <c r="L35" s="88"/>
      <c r="M35" s="88"/>
    </row>
    <row r="36" spans="1:13" ht="32.25" customHeight="1" x14ac:dyDescent="0.25">
      <c r="A36" s="23">
        <v>62</v>
      </c>
      <c r="B36" s="27">
        <f>Algebra!A113</f>
        <v>0</v>
      </c>
      <c r="C36" s="31" t="str">
        <f>IF(Algebra!B71=0,"Enter Student details in Subject Excel sheet",Algebra!B71)</f>
        <v>Enter Student details in Subject Excel sheet</v>
      </c>
      <c r="D36" s="32">
        <f>IFERROR((IFERROR(VLOOKUP(B36,Algebra!$A$10:$C$531,3,FALSE),0)+IFERROR(VLOOKUP(B36,Geometry!$A$10:$C$531,3,FALSE),0)+IFERROR(VLOOKUP(B36,Odia_Grammar!$A$10:$C$531,3,FALSE),0)+IFERROR(VLOOKUP(B36,'Sanskrit|Hindi Grammar'!$A$10:$C$531,3,FALSE),0)+IFERROR(VLOOKUP(B36,Life_Sc!$A$10:$C$531,3,FALSE),0)+IFERROR(VLOOKUP(B36,Physical_Sc!$A$10:$C$531,3,FALSE),0)+IFERROR(VLOOKUP(B36,History_Political_Sc.!$A$10:$C$531,3,FALSE),0)+IFERROR(VLOOKUP(B36,#REF!,3,FALSE),0)+IFERROR(VLOOKUP(B36,English_Grammar!$A$10:$C$531,3,FALSE),0)+IFERROR(VLOOKUP(B36,Communicative_English!$A$10:$C$531,3,FALSE),0)+IFERROR(VLOOKUP(B36,GeographyEconomics!$A$10:$C$531,3,FALSE),0))/330,"Enter marks secured by the Student in the appeared tests in Subject sheets")</f>
        <v>0</v>
      </c>
      <c r="G36" s="88"/>
      <c r="H36" s="89"/>
      <c r="I36" s="88"/>
      <c r="J36" s="88"/>
      <c r="K36" s="88"/>
      <c r="L36" s="88"/>
      <c r="M36" s="88"/>
    </row>
    <row r="37" spans="1:13" ht="32.25" customHeight="1" x14ac:dyDescent="0.25">
      <c r="A37" s="23">
        <v>63</v>
      </c>
      <c r="B37" s="27">
        <f>Algebra!A114</f>
        <v>0</v>
      </c>
      <c r="C37" s="31" t="str">
        <f>IF(Algebra!B72=0,"Enter Student details in Subject Excel sheet",Algebra!B72)</f>
        <v>Enter Student details in Subject Excel sheet</v>
      </c>
      <c r="D37" s="32">
        <f>IFERROR((IFERROR(VLOOKUP(B37,Algebra!$A$10:$C$531,3,FALSE),0)+IFERROR(VLOOKUP(B37,Geometry!$A$10:$C$531,3,FALSE),0)+IFERROR(VLOOKUP(B37,Odia_Grammar!$A$10:$C$531,3,FALSE),0)+IFERROR(VLOOKUP(B37,'Sanskrit|Hindi Grammar'!$A$10:$C$531,3,FALSE),0)+IFERROR(VLOOKUP(B37,Life_Sc!$A$10:$C$531,3,FALSE),0)+IFERROR(VLOOKUP(B37,Physical_Sc!$A$10:$C$531,3,FALSE),0)+IFERROR(VLOOKUP(B37,History_Political_Sc.!$A$10:$C$531,3,FALSE),0)+IFERROR(VLOOKUP(B37,#REF!,3,FALSE),0)+IFERROR(VLOOKUP(B37,English_Grammar!$A$10:$C$531,3,FALSE),0)+IFERROR(VLOOKUP(B37,Communicative_English!$A$10:$C$531,3,FALSE),0)+IFERROR(VLOOKUP(B37,GeographyEconomics!$A$10:$C$531,3,FALSE),0))/330,"Enter marks secured by the Student in the appeared tests in Subject sheets")</f>
        <v>0</v>
      </c>
      <c r="G37" s="88"/>
      <c r="H37" s="89"/>
      <c r="I37" s="88"/>
      <c r="J37" s="88"/>
      <c r="K37" s="88"/>
      <c r="L37" s="88"/>
      <c r="M37" s="88"/>
    </row>
    <row r="38" spans="1:13" ht="32.25" customHeight="1" x14ac:dyDescent="0.25">
      <c r="A38" s="23">
        <v>64</v>
      </c>
      <c r="B38" s="27">
        <f>Algebra!A115</f>
        <v>0</v>
      </c>
      <c r="C38" s="31" t="str">
        <f>IF(Algebra!B73=0,"Enter Student details in Subject Excel sheet",Algebra!B73)</f>
        <v>Enter Student details in Subject Excel sheet</v>
      </c>
      <c r="D38" s="32">
        <f>IFERROR((IFERROR(VLOOKUP(B38,Algebra!$A$10:$C$531,3,FALSE),0)+IFERROR(VLOOKUP(B38,Geometry!$A$10:$C$531,3,FALSE),0)+IFERROR(VLOOKUP(B38,Odia_Grammar!$A$10:$C$531,3,FALSE),0)+IFERROR(VLOOKUP(B38,'Sanskrit|Hindi Grammar'!$A$10:$C$531,3,FALSE),0)+IFERROR(VLOOKUP(B38,Life_Sc!$A$10:$C$531,3,FALSE),0)+IFERROR(VLOOKUP(B38,Physical_Sc!$A$10:$C$531,3,FALSE),0)+IFERROR(VLOOKUP(B38,History_Political_Sc.!$A$10:$C$531,3,FALSE),0)+IFERROR(VLOOKUP(B38,#REF!,3,FALSE),0)+IFERROR(VLOOKUP(B38,English_Grammar!$A$10:$C$531,3,FALSE),0)+IFERROR(VLOOKUP(B38,Communicative_English!$A$10:$C$531,3,FALSE),0)+IFERROR(VLOOKUP(B38,GeographyEconomics!$A$10:$C$531,3,FALSE),0))/330,"Enter marks secured by the Student in the appeared tests in Subject sheets")</f>
        <v>0</v>
      </c>
      <c r="G38" s="88"/>
      <c r="H38" s="89"/>
      <c r="I38" s="88"/>
      <c r="J38" s="88"/>
      <c r="K38" s="88"/>
      <c r="L38" s="88"/>
      <c r="M38" s="88"/>
    </row>
    <row r="39" spans="1:13" ht="32.25" customHeight="1" x14ac:dyDescent="0.25">
      <c r="A39" s="23">
        <v>65</v>
      </c>
      <c r="B39" s="27">
        <f>Algebra!A116</f>
        <v>0</v>
      </c>
      <c r="C39" s="31" t="str">
        <f>IF(Algebra!B74=0,"Enter Student details in Subject Excel sheet",Algebra!B74)</f>
        <v>Enter Student details in Subject Excel sheet</v>
      </c>
      <c r="D39" s="32">
        <f>IFERROR((IFERROR(VLOOKUP(B39,Algebra!$A$10:$C$531,3,FALSE),0)+IFERROR(VLOOKUP(B39,Geometry!$A$10:$C$531,3,FALSE),0)+IFERROR(VLOOKUP(B39,Odia_Grammar!$A$10:$C$531,3,FALSE),0)+IFERROR(VLOOKUP(B39,'Sanskrit|Hindi Grammar'!$A$10:$C$531,3,FALSE),0)+IFERROR(VLOOKUP(B39,Life_Sc!$A$10:$C$531,3,FALSE),0)+IFERROR(VLOOKUP(B39,Physical_Sc!$A$10:$C$531,3,FALSE),0)+IFERROR(VLOOKUP(B39,History_Political_Sc.!$A$10:$C$531,3,FALSE),0)+IFERROR(VLOOKUP(B39,#REF!,3,FALSE),0)+IFERROR(VLOOKUP(B39,English_Grammar!$A$10:$C$531,3,FALSE),0)+IFERROR(VLOOKUP(B39,Communicative_English!$A$10:$C$531,3,FALSE),0)+IFERROR(VLOOKUP(B39,GeographyEconomics!$A$10:$C$531,3,FALSE),0))/330,"Enter marks secured by the Student in the appeared tests in Subject sheets")</f>
        <v>0</v>
      </c>
      <c r="G39" s="88"/>
      <c r="H39" s="89"/>
      <c r="I39" s="88"/>
      <c r="J39" s="88"/>
      <c r="K39" s="88"/>
      <c r="L39" s="88"/>
      <c r="M39" s="88"/>
    </row>
    <row r="40" spans="1:13" ht="32.25" customHeight="1" x14ac:dyDescent="0.25">
      <c r="A40" s="23">
        <v>66</v>
      </c>
      <c r="B40" s="27">
        <f>Algebra!A117</f>
        <v>0</v>
      </c>
      <c r="C40" s="31" t="str">
        <f>IF(Algebra!B75=0,"Enter Student details in Subject Excel sheet",Algebra!B75)</f>
        <v>Enter Student details in Subject Excel sheet</v>
      </c>
      <c r="D40" s="32">
        <f>IFERROR((IFERROR(VLOOKUP(B40,Algebra!$A$10:$C$531,3,FALSE),0)+IFERROR(VLOOKUP(B40,Geometry!$A$10:$C$531,3,FALSE),0)+IFERROR(VLOOKUP(B40,Odia_Grammar!$A$10:$C$531,3,FALSE),0)+IFERROR(VLOOKUP(B40,'Sanskrit|Hindi Grammar'!$A$10:$C$531,3,FALSE),0)+IFERROR(VLOOKUP(B40,Life_Sc!$A$10:$C$531,3,FALSE),0)+IFERROR(VLOOKUP(B40,Physical_Sc!$A$10:$C$531,3,FALSE),0)+IFERROR(VLOOKUP(B40,History_Political_Sc.!$A$10:$C$531,3,FALSE),0)+IFERROR(VLOOKUP(B40,#REF!,3,FALSE),0)+IFERROR(VLOOKUP(B40,English_Grammar!$A$10:$C$531,3,FALSE),0)+IFERROR(VLOOKUP(B40,Communicative_English!$A$10:$C$531,3,FALSE),0)+IFERROR(VLOOKUP(B40,GeographyEconomics!$A$10:$C$531,3,FALSE),0))/330,"Enter marks secured by the Student in the appeared tests in Subject sheets")</f>
        <v>0</v>
      </c>
      <c r="G40" s="88"/>
      <c r="H40" s="89"/>
      <c r="I40" s="88"/>
      <c r="J40" s="88"/>
      <c r="K40" s="88"/>
      <c r="L40" s="88"/>
      <c r="M40" s="88"/>
    </row>
    <row r="41" spans="1:13" ht="32.25" customHeight="1" x14ac:dyDescent="0.25">
      <c r="A41" s="23">
        <v>67</v>
      </c>
      <c r="B41" s="27">
        <f>Algebra!A118</f>
        <v>0</v>
      </c>
      <c r="C41" s="31" t="str">
        <f>IF(Algebra!B76=0,"Enter Student details in Subject Excel sheet",Algebra!B76)</f>
        <v>Enter Student details in Subject Excel sheet</v>
      </c>
      <c r="D41" s="32">
        <f>IFERROR((IFERROR(VLOOKUP(B41,Algebra!$A$10:$C$531,3,FALSE),0)+IFERROR(VLOOKUP(B41,Geometry!$A$10:$C$531,3,FALSE),0)+IFERROR(VLOOKUP(B41,Odia_Grammar!$A$10:$C$531,3,FALSE),0)+IFERROR(VLOOKUP(B41,'Sanskrit|Hindi Grammar'!$A$10:$C$531,3,FALSE),0)+IFERROR(VLOOKUP(B41,Life_Sc!$A$10:$C$531,3,FALSE),0)+IFERROR(VLOOKUP(B41,Physical_Sc!$A$10:$C$531,3,FALSE),0)+IFERROR(VLOOKUP(B41,History_Political_Sc.!$A$10:$C$531,3,FALSE),0)+IFERROR(VLOOKUP(B41,#REF!,3,FALSE),0)+IFERROR(VLOOKUP(B41,English_Grammar!$A$10:$C$531,3,FALSE),0)+IFERROR(VLOOKUP(B41,Communicative_English!$A$10:$C$531,3,FALSE),0)+IFERROR(VLOOKUP(B41,GeographyEconomics!$A$10:$C$531,3,FALSE),0))/330,"Enter marks secured by the Student in the appeared tests in Subject sheets")</f>
        <v>0</v>
      </c>
      <c r="G41" s="88"/>
      <c r="H41" s="89"/>
      <c r="I41" s="88"/>
      <c r="J41" s="88"/>
      <c r="K41" s="88"/>
      <c r="L41" s="88"/>
      <c r="M41" s="88"/>
    </row>
    <row r="42" spans="1:13" ht="32.25" customHeight="1" x14ac:dyDescent="0.25">
      <c r="A42" s="23">
        <v>68</v>
      </c>
      <c r="B42" s="27">
        <f>Algebra!A119</f>
        <v>0</v>
      </c>
      <c r="C42" s="31" t="str">
        <f>IF(Algebra!B77=0,"Enter Student details in Subject Excel sheet",Algebra!B77)</f>
        <v>Enter Student details in Subject Excel sheet</v>
      </c>
      <c r="D42" s="32">
        <f>IFERROR((IFERROR(VLOOKUP(B42,Algebra!$A$10:$C$531,3,FALSE),0)+IFERROR(VLOOKUP(B42,Geometry!$A$10:$C$531,3,FALSE),0)+IFERROR(VLOOKUP(B42,Odia_Grammar!$A$10:$C$531,3,FALSE),0)+IFERROR(VLOOKUP(B42,'Sanskrit|Hindi Grammar'!$A$10:$C$531,3,FALSE),0)+IFERROR(VLOOKUP(B42,Life_Sc!$A$10:$C$531,3,FALSE),0)+IFERROR(VLOOKUP(B42,Physical_Sc!$A$10:$C$531,3,FALSE),0)+IFERROR(VLOOKUP(B42,History_Political_Sc.!$A$10:$C$531,3,FALSE),0)+IFERROR(VLOOKUP(B42,#REF!,3,FALSE),0)+IFERROR(VLOOKUP(B42,English_Grammar!$A$10:$C$531,3,FALSE),0)+IFERROR(VLOOKUP(B42,Communicative_English!$A$10:$C$531,3,FALSE),0)+IFERROR(VLOOKUP(B42,GeographyEconomics!$A$10:$C$531,3,FALSE),0))/330,"Enter marks secured by the Student in the appeared tests in Subject sheets")</f>
        <v>0</v>
      </c>
      <c r="G42" s="88"/>
      <c r="H42" s="89"/>
      <c r="I42" s="88"/>
      <c r="J42" s="88"/>
      <c r="K42" s="88"/>
      <c r="L42" s="88"/>
      <c r="M42" s="88"/>
    </row>
    <row r="43" spans="1:13" ht="32.25" customHeight="1" x14ac:dyDescent="0.25">
      <c r="A43" s="23">
        <v>69</v>
      </c>
      <c r="B43" s="27">
        <f>Algebra!A120</f>
        <v>0</v>
      </c>
      <c r="C43" s="31" t="str">
        <f>IF(Algebra!B78=0,"Enter Student details in Subject Excel sheet",Algebra!B78)</f>
        <v>Enter Student details in Subject Excel sheet</v>
      </c>
      <c r="D43" s="32">
        <f>IFERROR((IFERROR(VLOOKUP(B43,Algebra!$A$10:$C$531,3,FALSE),0)+IFERROR(VLOOKUP(B43,Geometry!$A$10:$C$531,3,FALSE),0)+IFERROR(VLOOKUP(B43,Odia_Grammar!$A$10:$C$531,3,FALSE),0)+IFERROR(VLOOKUP(B43,'Sanskrit|Hindi Grammar'!$A$10:$C$531,3,FALSE),0)+IFERROR(VLOOKUP(B43,Life_Sc!$A$10:$C$531,3,FALSE),0)+IFERROR(VLOOKUP(B43,Physical_Sc!$A$10:$C$531,3,FALSE),0)+IFERROR(VLOOKUP(B43,History_Political_Sc.!$A$10:$C$531,3,FALSE),0)+IFERROR(VLOOKUP(B43,#REF!,3,FALSE),0)+IFERROR(VLOOKUP(B43,English_Grammar!$A$10:$C$531,3,FALSE),0)+IFERROR(VLOOKUP(B43,Communicative_English!$A$10:$C$531,3,FALSE),0)+IFERROR(VLOOKUP(B43,GeographyEconomics!$A$10:$C$531,3,FALSE),0))/330,"Enter marks secured by the Student in the appeared tests in Subject sheets")</f>
        <v>0</v>
      </c>
      <c r="G43" s="88"/>
      <c r="H43" s="89"/>
      <c r="I43" s="88"/>
      <c r="J43" s="88"/>
      <c r="K43" s="88"/>
      <c r="L43" s="88"/>
      <c r="M43" s="88"/>
    </row>
    <row r="44" spans="1:13" ht="32.25" customHeight="1" x14ac:dyDescent="0.25">
      <c r="A44" s="23">
        <v>70</v>
      </c>
      <c r="B44" s="27">
        <f>Algebra!A121</f>
        <v>0</v>
      </c>
      <c r="C44" s="31" t="str">
        <f>IF(Algebra!B79=0,"Enter Student details in Subject Excel sheet",Algebra!B79)</f>
        <v>Enter Student details in Subject Excel sheet</v>
      </c>
      <c r="D44" s="32">
        <f>IFERROR((IFERROR(VLOOKUP(B44,Algebra!$A$10:$C$531,3,FALSE),0)+IFERROR(VLOOKUP(B44,Geometry!$A$10:$C$531,3,FALSE),0)+IFERROR(VLOOKUP(B44,Odia_Grammar!$A$10:$C$531,3,FALSE),0)+IFERROR(VLOOKUP(B44,'Sanskrit|Hindi Grammar'!$A$10:$C$531,3,FALSE),0)+IFERROR(VLOOKUP(B44,Life_Sc!$A$10:$C$531,3,FALSE),0)+IFERROR(VLOOKUP(B44,Physical_Sc!$A$10:$C$531,3,FALSE),0)+IFERROR(VLOOKUP(B44,History_Political_Sc.!$A$10:$C$531,3,FALSE),0)+IFERROR(VLOOKUP(B44,#REF!,3,FALSE),0)+IFERROR(VLOOKUP(B44,English_Grammar!$A$10:$C$531,3,FALSE),0)+IFERROR(VLOOKUP(B44,Communicative_English!$A$10:$C$531,3,FALSE),0)+IFERROR(VLOOKUP(B44,GeographyEconomics!$A$10:$C$531,3,FALSE),0))/330,"Enter marks secured by the Student in the appeared tests in Subject sheets")</f>
        <v>0</v>
      </c>
      <c r="G44" s="88"/>
      <c r="H44" s="89"/>
      <c r="I44" s="88"/>
      <c r="J44" s="88"/>
      <c r="K44" s="88"/>
      <c r="L44" s="88"/>
      <c r="M44" s="88"/>
    </row>
    <row r="45" spans="1:13" ht="32.25" customHeight="1" x14ac:dyDescent="0.25">
      <c r="A45" s="23">
        <v>71</v>
      </c>
      <c r="B45" s="27">
        <f>Algebra!A122</f>
        <v>0</v>
      </c>
      <c r="C45" s="31" t="str">
        <f>IF(Algebra!B80=0,"Enter Student details in Subject Excel sheet",Algebra!B80)</f>
        <v>Enter Student details in Subject Excel sheet</v>
      </c>
      <c r="D45" s="32">
        <f>IFERROR((IFERROR(VLOOKUP(B45,Algebra!$A$10:$C$531,3,FALSE),0)+IFERROR(VLOOKUP(B45,Geometry!$A$10:$C$531,3,FALSE),0)+IFERROR(VLOOKUP(B45,Odia_Grammar!$A$10:$C$531,3,FALSE),0)+IFERROR(VLOOKUP(B45,'Sanskrit|Hindi Grammar'!$A$10:$C$531,3,FALSE),0)+IFERROR(VLOOKUP(B45,Life_Sc!$A$10:$C$531,3,FALSE),0)+IFERROR(VLOOKUP(B45,Physical_Sc!$A$10:$C$531,3,FALSE),0)+IFERROR(VLOOKUP(B45,History_Political_Sc.!$A$10:$C$531,3,FALSE),0)+IFERROR(VLOOKUP(B45,#REF!,3,FALSE),0)+IFERROR(VLOOKUP(B45,English_Grammar!$A$10:$C$531,3,FALSE),0)+IFERROR(VLOOKUP(B45,Communicative_English!$A$10:$C$531,3,FALSE),0)+IFERROR(VLOOKUP(B45,GeographyEconomics!$A$10:$C$531,3,FALSE),0))/330,"Enter marks secured by the Student in the appeared tests in Subject sheets")</f>
        <v>0</v>
      </c>
      <c r="G45" s="88"/>
      <c r="H45" s="89"/>
      <c r="I45" s="88"/>
      <c r="J45" s="88"/>
      <c r="K45" s="88"/>
      <c r="L45" s="88"/>
      <c r="M45" s="88"/>
    </row>
    <row r="46" spans="1:13" ht="32.25" customHeight="1" x14ac:dyDescent="0.25">
      <c r="A46" s="23">
        <v>72</v>
      </c>
      <c r="B46" s="27">
        <f>Algebra!A123</f>
        <v>0</v>
      </c>
      <c r="C46" s="31" t="str">
        <f>IF(Algebra!B81=0,"Enter Student details in Subject Excel sheet",Algebra!B81)</f>
        <v>Enter Student details in Subject Excel sheet</v>
      </c>
      <c r="D46" s="32">
        <f>IFERROR((IFERROR(VLOOKUP(B46,Algebra!$A$10:$C$531,3,FALSE),0)+IFERROR(VLOOKUP(B46,Geometry!$A$10:$C$531,3,FALSE),0)+IFERROR(VLOOKUP(B46,Odia_Grammar!$A$10:$C$531,3,FALSE),0)+IFERROR(VLOOKUP(B46,'Sanskrit|Hindi Grammar'!$A$10:$C$531,3,FALSE),0)+IFERROR(VLOOKUP(B46,Life_Sc!$A$10:$C$531,3,FALSE),0)+IFERROR(VLOOKUP(B46,Physical_Sc!$A$10:$C$531,3,FALSE),0)+IFERROR(VLOOKUP(B46,History_Political_Sc.!$A$10:$C$531,3,FALSE),0)+IFERROR(VLOOKUP(B46,#REF!,3,FALSE),0)+IFERROR(VLOOKUP(B46,English_Grammar!$A$10:$C$531,3,FALSE),0)+IFERROR(VLOOKUP(B46,Communicative_English!$A$10:$C$531,3,FALSE),0)+IFERROR(VLOOKUP(B46,GeographyEconomics!$A$10:$C$531,3,FALSE),0))/330,"Enter marks secured by the Student in the appeared tests in Subject sheets")</f>
        <v>0</v>
      </c>
      <c r="G46" s="88"/>
      <c r="H46" s="89"/>
      <c r="I46" s="88"/>
      <c r="J46" s="88"/>
      <c r="K46" s="88"/>
      <c r="L46" s="88"/>
      <c r="M46" s="88"/>
    </row>
    <row r="47" spans="1:13" ht="32.25" customHeight="1" x14ac:dyDescent="0.25">
      <c r="A47" s="23">
        <v>73</v>
      </c>
      <c r="B47" s="27">
        <f>Algebra!A124</f>
        <v>0</v>
      </c>
      <c r="C47" s="31" t="str">
        <f>IF(Algebra!B82=0,"Enter Student details in Subject Excel sheet",Algebra!B82)</f>
        <v>Enter Student details in Subject Excel sheet</v>
      </c>
      <c r="D47" s="32">
        <f>IFERROR((IFERROR(VLOOKUP(B47,Algebra!$A$10:$C$531,3,FALSE),0)+IFERROR(VLOOKUP(B47,Geometry!$A$10:$C$531,3,FALSE),0)+IFERROR(VLOOKUP(B47,Odia_Grammar!$A$10:$C$531,3,FALSE),0)+IFERROR(VLOOKUP(B47,'Sanskrit|Hindi Grammar'!$A$10:$C$531,3,FALSE),0)+IFERROR(VLOOKUP(B47,Life_Sc!$A$10:$C$531,3,FALSE),0)+IFERROR(VLOOKUP(B47,Physical_Sc!$A$10:$C$531,3,FALSE),0)+IFERROR(VLOOKUP(B47,History_Political_Sc.!$A$10:$C$531,3,FALSE),0)+IFERROR(VLOOKUP(B47,#REF!,3,FALSE),0)+IFERROR(VLOOKUP(B47,English_Grammar!$A$10:$C$531,3,FALSE),0)+IFERROR(VLOOKUP(B47,Communicative_English!$A$10:$C$531,3,FALSE),0)+IFERROR(VLOOKUP(B47,GeographyEconomics!$A$10:$C$531,3,FALSE),0))/330,"Enter marks secured by the Student in the appeared tests in Subject sheets")</f>
        <v>0</v>
      </c>
      <c r="G47" s="88"/>
      <c r="H47" s="89"/>
      <c r="I47" s="88"/>
      <c r="J47" s="88"/>
      <c r="K47" s="88"/>
      <c r="L47" s="88"/>
      <c r="M47" s="88"/>
    </row>
    <row r="48" spans="1:13" ht="32.25" customHeight="1" x14ac:dyDescent="0.25">
      <c r="A48" s="23">
        <v>74</v>
      </c>
      <c r="B48" s="27">
        <f>Algebra!A125</f>
        <v>0</v>
      </c>
      <c r="C48" s="31" t="str">
        <f>IF(Algebra!B83=0,"Enter Student details in Subject Excel sheet",Algebra!B83)</f>
        <v>Enter Student details in Subject Excel sheet</v>
      </c>
      <c r="D48" s="32">
        <f>IFERROR((IFERROR(VLOOKUP(B48,Algebra!$A$10:$C$531,3,FALSE),0)+IFERROR(VLOOKUP(B48,Geometry!$A$10:$C$531,3,FALSE),0)+IFERROR(VLOOKUP(B48,Odia_Grammar!$A$10:$C$531,3,FALSE),0)+IFERROR(VLOOKUP(B48,'Sanskrit|Hindi Grammar'!$A$10:$C$531,3,FALSE),0)+IFERROR(VLOOKUP(B48,Life_Sc!$A$10:$C$531,3,FALSE),0)+IFERROR(VLOOKUP(B48,Physical_Sc!$A$10:$C$531,3,FALSE),0)+IFERROR(VLOOKUP(B48,History_Political_Sc.!$A$10:$C$531,3,FALSE),0)+IFERROR(VLOOKUP(B48,#REF!,3,FALSE),0)+IFERROR(VLOOKUP(B48,English_Grammar!$A$10:$C$531,3,FALSE),0)+IFERROR(VLOOKUP(B48,Communicative_English!$A$10:$C$531,3,FALSE),0)+IFERROR(VLOOKUP(B48,GeographyEconomics!$A$10:$C$531,3,FALSE),0))/330,"Enter marks secured by the Student in the appeared tests in Subject sheets")</f>
        <v>0</v>
      </c>
      <c r="G48" s="88"/>
      <c r="H48" s="89"/>
      <c r="I48" s="88"/>
      <c r="J48" s="88"/>
      <c r="K48" s="88"/>
      <c r="L48" s="88"/>
      <c r="M48" s="88"/>
    </row>
    <row r="49" spans="1:13" ht="32.25" customHeight="1" x14ac:dyDescent="0.25">
      <c r="A49" s="23">
        <v>75</v>
      </c>
      <c r="B49" s="27">
        <f>Algebra!A126</f>
        <v>0</v>
      </c>
      <c r="C49" s="31" t="str">
        <f>IF(Algebra!B84=0,"Enter Student details in Subject Excel sheet",Algebra!B84)</f>
        <v>Enter Student details in Subject Excel sheet</v>
      </c>
      <c r="D49" s="32">
        <f>IFERROR((IFERROR(VLOOKUP(B49,Algebra!$A$10:$C$531,3,FALSE),0)+IFERROR(VLOOKUP(B49,Geometry!$A$10:$C$531,3,FALSE),0)+IFERROR(VLOOKUP(B49,Odia_Grammar!$A$10:$C$531,3,FALSE),0)+IFERROR(VLOOKUP(B49,'Sanskrit|Hindi Grammar'!$A$10:$C$531,3,FALSE),0)+IFERROR(VLOOKUP(B49,Life_Sc!$A$10:$C$531,3,FALSE),0)+IFERROR(VLOOKUP(B49,Physical_Sc!$A$10:$C$531,3,FALSE),0)+IFERROR(VLOOKUP(B49,History_Political_Sc.!$A$10:$C$531,3,FALSE),0)+IFERROR(VLOOKUP(B49,#REF!,3,FALSE),0)+IFERROR(VLOOKUP(B49,English_Grammar!$A$10:$C$531,3,FALSE),0)+IFERROR(VLOOKUP(B49,Communicative_English!$A$10:$C$531,3,FALSE),0)+IFERROR(VLOOKUP(B49,GeographyEconomics!$A$10:$C$531,3,FALSE),0))/330,"Enter marks secured by the Student in the appeared tests in Subject sheets")</f>
        <v>0</v>
      </c>
      <c r="G49" s="88"/>
      <c r="H49" s="89"/>
      <c r="I49" s="88"/>
      <c r="J49" s="88"/>
      <c r="K49" s="88"/>
      <c r="L49" s="88"/>
      <c r="M49" s="88"/>
    </row>
    <row r="50" spans="1:13" ht="32.25" customHeight="1" x14ac:dyDescent="0.25">
      <c r="A50" s="23">
        <v>76</v>
      </c>
      <c r="B50" s="27">
        <f>Algebra!A127</f>
        <v>0</v>
      </c>
      <c r="C50" s="31" t="str">
        <f>IF(Algebra!B85=0,"Enter Student details in Subject Excel sheet",Algebra!B85)</f>
        <v>Enter Student details in Subject Excel sheet</v>
      </c>
      <c r="D50" s="32">
        <f>IFERROR((IFERROR(VLOOKUP(B50,Algebra!$A$10:$C$531,3,FALSE),0)+IFERROR(VLOOKUP(B50,Geometry!$A$10:$C$531,3,FALSE),0)+IFERROR(VLOOKUP(B50,Odia_Grammar!$A$10:$C$531,3,FALSE),0)+IFERROR(VLOOKUP(B50,'Sanskrit|Hindi Grammar'!$A$10:$C$531,3,FALSE),0)+IFERROR(VLOOKUP(B50,Life_Sc!$A$10:$C$531,3,FALSE),0)+IFERROR(VLOOKUP(B50,Physical_Sc!$A$10:$C$531,3,FALSE),0)+IFERROR(VLOOKUP(B50,History_Political_Sc.!$A$10:$C$531,3,FALSE),0)+IFERROR(VLOOKUP(B50,#REF!,3,FALSE),0)+IFERROR(VLOOKUP(B50,English_Grammar!$A$10:$C$531,3,FALSE),0)+IFERROR(VLOOKUP(B50,Communicative_English!$A$10:$C$531,3,FALSE),0)+IFERROR(VLOOKUP(B50,GeographyEconomics!$A$10:$C$531,3,FALSE),0))/330,"Enter marks secured by the Student in the appeared tests in Subject sheets")</f>
        <v>0</v>
      </c>
      <c r="G50" s="88"/>
      <c r="H50" s="89"/>
      <c r="I50" s="88"/>
      <c r="J50" s="88"/>
      <c r="K50" s="88"/>
      <c r="L50" s="88"/>
      <c r="M50" s="88"/>
    </row>
    <row r="51" spans="1:13" ht="32.25" customHeight="1" x14ac:dyDescent="0.25">
      <c r="A51" s="23">
        <v>77</v>
      </c>
      <c r="B51" s="27">
        <f>Algebra!A128</f>
        <v>0</v>
      </c>
      <c r="C51" s="31" t="str">
        <f>IF(Algebra!B86=0,"Enter Student details in Subject Excel sheet",Algebra!B86)</f>
        <v>Enter Student details in Subject Excel sheet</v>
      </c>
      <c r="D51" s="32">
        <f>IFERROR((IFERROR(VLOOKUP(B51,Algebra!$A$10:$C$531,3,FALSE),0)+IFERROR(VLOOKUP(B51,Geometry!$A$10:$C$531,3,FALSE),0)+IFERROR(VLOOKUP(B51,Odia_Grammar!$A$10:$C$531,3,FALSE),0)+IFERROR(VLOOKUP(B51,'Sanskrit|Hindi Grammar'!$A$10:$C$531,3,FALSE),0)+IFERROR(VLOOKUP(B51,Life_Sc!$A$10:$C$531,3,FALSE),0)+IFERROR(VLOOKUP(B51,Physical_Sc!$A$10:$C$531,3,FALSE),0)+IFERROR(VLOOKUP(B51,History_Political_Sc.!$A$10:$C$531,3,FALSE),0)+IFERROR(VLOOKUP(B51,#REF!,3,FALSE),0)+IFERROR(VLOOKUP(B51,English_Grammar!$A$10:$C$531,3,FALSE),0)+IFERROR(VLOOKUP(B51,Communicative_English!$A$10:$C$531,3,FALSE),0)+IFERROR(VLOOKUP(B51,GeographyEconomics!$A$10:$C$531,3,FALSE),0))/330,"Enter marks secured by the Student in the appeared tests in Subject sheets")</f>
        <v>0</v>
      </c>
      <c r="G51" s="88"/>
      <c r="H51" s="89"/>
      <c r="I51" s="88"/>
      <c r="J51" s="88"/>
      <c r="K51" s="88"/>
      <c r="L51" s="88"/>
      <c r="M51" s="88"/>
    </row>
    <row r="52" spans="1:13" ht="32.25" customHeight="1" x14ac:dyDescent="0.25">
      <c r="A52" s="23">
        <v>78</v>
      </c>
      <c r="B52" s="27">
        <f>Algebra!A129</f>
        <v>0</v>
      </c>
      <c r="C52" s="31" t="str">
        <f>IF(Algebra!B87=0,"Enter Student details in Subject Excel sheet",Algebra!B87)</f>
        <v>Enter Student details in Subject Excel sheet</v>
      </c>
      <c r="D52" s="32">
        <f>IFERROR((IFERROR(VLOOKUP(B52,Algebra!$A$10:$C$531,3,FALSE),0)+IFERROR(VLOOKUP(B52,Geometry!$A$10:$C$531,3,FALSE),0)+IFERROR(VLOOKUP(B52,Odia_Grammar!$A$10:$C$531,3,FALSE),0)+IFERROR(VLOOKUP(B52,'Sanskrit|Hindi Grammar'!$A$10:$C$531,3,FALSE),0)+IFERROR(VLOOKUP(B52,Life_Sc!$A$10:$C$531,3,FALSE),0)+IFERROR(VLOOKUP(B52,Physical_Sc!$A$10:$C$531,3,FALSE),0)+IFERROR(VLOOKUP(B52,History_Political_Sc.!$A$10:$C$531,3,FALSE),0)+IFERROR(VLOOKUP(B52,#REF!,3,FALSE),0)+IFERROR(VLOOKUP(B52,English_Grammar!$A$10:$C$531,3,FALSE),0)+IFERROR(VLOOKUP(B52,Communicative_English!$A$10:$C$531,3,FALSE),0)+IFERROR(VLOOKUP(B52,GeographyEconomics!$A$10:$C$531,3,FALSE),0))/330,"Enter marks secured by the Student in the appeared tests in Subject sheets")</f>
        <v>0</v>
      </c>
      <c r="G52" s="88"/>
      <c r="H52" s="89"/>
      <c r="I52" s="88"/>
      <c r="J52" s="88"/>
      <c r="K52" s="88"/>
      <c r="L52" s="88"/>
      <c r="M52" s="88"/>
    </row>
    <row r="53" spans="1:13" ht="32.25" customHeight="1" x14ac:dyDescent="0.25">
      <c r="A53" s="23">
        <v>79</v>
      </c>
      <c r="B53" s="27">
        <f>Algebra!A130</f>
        <v>0</v>
      </c>
      <c r="C53" s="31" t="str">
        <f>IF(Algebra!B88=0,"Enter Student details in Subject Excel sheet",Algebra!B88)</f>
        <v>Enter Student details in Subject Excel sheet</v>
      </c>
      <c r="D53" s="32">
        <f>IFERROR((IFERROR(VLOOKUP(B53,Algebra!$A$10:$C$531,3,FALSE),0)+IFERROR(VLOOKUP(B53,Geometry!$A$10:$C$531,3,FALSE),0)+IFERROR(VLOOKUP(B53,Odia_Grammar!$A$10:$C$531,3,FALSE),0)+IFERROR(VLOOKUP(B53,'Sanskrit|Hindi Grammar'!$A$10:$C$531,3,FALSE),0)+IFERROR(VLOOKUP(B53,Life_Sc!$A$10:$C$531,3,FALSE),0)+IFERROR(VLOOKUP(B53,Physical_Sc!$A$10:$C$531,3,FALSE),0)+IFERROR(VLOOKUP(B53,History_Political_Sc.!$A$10:$C$531,3,FALSE),0)+IFERROR(VLOOKUP(B53,#REF!,3,FALSE),0)+IFERROR(VLOOKUP(B53,English_Grammar!$A$10:$C$531,3,FALSE),0)+IFERROR(VLOOKUP(B53,Communicative_English!$A$10:$C$531,3,FALSE),0)+IFERROR(VLOOKUP(B53,GeographyEconomics!$A$10:$C$531,3,FALSE),0))/330,"Enter marks secured by the Student in the appeared tests in Subject sheets")</f>
        <v>0</v>
      </c>
      <c r="G53" s="88"/>
      <c r="H53" s="89"/>
      <c r="I53" s="88"/>
      <c r="J53" s="88"/>
      <c r="K53" s="88"/>
      <c r="L53" s="88"/>
      <c r="M53" s="88"/>
    </row>
    <row r="54" spans="1:13" ht="32.25" customHeight="1" x14ac:dyDescent="0.25">
      <c r="A54" s="23">
        <v>80</v>
      </c>
      <c r="B54" s="27">
        <f>Algebra!A131</f>
        <v>0</v>
      </c>
      <c r="C54" s="31" t="str">
        <f>IF(Algebra!B89=0,"Enter Student details in Subject Excel sheet",Algebra!B89)</f>
        <v>Enter Student details in Subject Excel sheet</v>
      </c>
      <c r="D54" s="32">
        <f>IFERROR((IFERROR(VLOOKUP(B54,Algebra!$A$10:$C$531,3,FALSE),0)+IFERROR(VLOOKUP(B54,Geometry!$A$10:$C$531,3,FALSE),0)+IFERROR(VLOOKUP(B54,Odia_Grammar!$A$10:$C$531,3,FALSE),0)+IFERROR(VLOOKUP(B54,'Sanskrit|Hindi Grammar'!$A$10:$C$531,3,FALSE),0)+IFERROR(VLOOKUP(B54,Life_Sc!$A$10:$C$531,3,FALSE),0)+IFERROR(VLOOKUP(B54,Physical_Sc!$A$10:$C$531,3,FALSE),0)+IFERROR(VLOOKUP(B54,History_Political_Sc.!$A$10:$C$531,3,FALSE),0)+IFERROR(VLOOKUP(B54,#REF!,3,FALSE),0)+IFERROR(VLOOKUP(B54,English_Grammar!$A$10:$C$531,3,FALSE),0)+IFERROR(VLOOKUP(B54,Communicative_English!$A$10:$C$531,3,FALSE),0)+IFERROR(VLOOKUP(B54,GeographyEconomics!$A$10:$C$531,3,FALSE),0))/330,"Enter marks secured by the Student in the appeared tests in Subject sheets")</f>
        <v>0</v>
      </c>
      <c r="G54" s="88"/>
      <c r="H54" s="89"/>
      <c r="I54" s="88"/>
      <c r="J54" s="88"/>
      <c r="K54" s="88"/>
      <c r="L54" s="88"/>
      <c r="M54" s="88"/>
    </row>
    <row r="55" spans="1:13" ht="32.25" customHeight="1" x14ac:dyDescent="0.25">
      <c r="A55" s="23">
        <v>81</v>
      </c>
      <c r="B55" s="27">
        <f>Algebra!A132</f>
        <v>0</v>
      </c>
      <c r="C55" s="31" t="str">
        <f>IF(Algebra!B90=0,"Enter Student details in Subject Excel sheet",Algebra!B90)</f>
        <v>Enter Student details in Subject Excel sheet</v>
      </c>
      <c r="D55" s="32">
        <f>IFERROR((IFERROR(VLOOKUP(B55,Algebra!$A$10:$C$531,3,FALSE),0)+IFERROR(VLOOKUP(B55,Geometry!$A$10:$C$531,3,FALSE),0)+IFERROR(VLOOKUP(B55,Odia_Grammar!$A$10:$C$531,3,FALSE),0)+IFERROR(VLOOKUP(B55,'Sanskrit|Hindi Grammar'!$A$10:$C$531,3,FALSE),0)+IFERROR(VLOOKUP(B55,Life_Sc!$A$10:$C$531,3,FALSE),0)+IFERROR(VLOOKUP(B55,Physical_Sc!$A$10:$C$531,3,FALSE),0)+IFERROR(VLOOKUP(B55,History_Political_Sc.!$A$10:$C$531,3,FALSE),0)+IFERROR(VLOOKUP(B55,#REF!,3,FALSE),0)+IFERROR(VLOOKUP(B55,English_Grammar!$A$10:$C$531,3,FALSE),0)+IFERROR(VLOOKUP(B55,Communicative_English!$A$10:$C$531,3,FALSE),0)+IFERROR(VLOOKUP(B55,GeographyEconomics!$A$10:$C$531,3,FALSE),0))/330,"Enter marks secured by the Student in the appeared tests in Subject sheets")</f>
        <v>0</v>
      </c>
      <c r="G55" s="88"/>
      <c r="H55" s="89"/>
      <c r="I55" s="88"/>
      <c r="J55" s="88"/>
      <c r="K55" s="88"/>
      <c r="L55" s="88"/>
      <c r="M55" s="88"/>
    </row>
    <row r="56" spans="1:13" ht="32.25" customHeight="1" x14ac:dyDescent="0.25">
      <c r="A56" s="23">
        <v>82</v>
      </c>
      <c r="B56" s="27">
        <f>Algebra!A133</f>
        <v>0</v>
      </c>
      <c r="C56" s="31" t="str">
        <f>IF(Algebra!B91=0,"Enter Student details in Subject Excel sheet",Algebra!B91)</f>
        <v>Enter Student details in Subject Excel sheet</v>
      </c>
      <c r="D56" s="32">
        <f>IFERROR((IFERROR(VLOOKUP(B56,Algebra!$A$10:$C$531,3,FALSE),0)+IFERROR(VLOOKUP(B56,Geometry!$A$10:$C$531,3,FALSE),0)+IFERROR(VLOOKUP(B56,Odia_Grammar!$A$10:$C$531,3,FALSE),0)+IFERROR(VLOOKUP(B56,'Sanskrit|Hindi Grammar'!$A$10:$C$531,3,FALSE),0)+IFERROR(VLOOKUP(B56,Life_Sc!$A$10:$C$531,3,FALSE),0)+IFERROR(VLOOKUP(B56,Physical_Sc!$A$10:$C$531,3,FALSE),0)+IFERROR(VLOOKUP(B56,History_Political_Sc.!$A$10:$C$531,3,FALSE),0)+IFERROR(VLOOKUP(B56,#REF!,3,FALSE),0)+IFERROR(VLOOKUP(B56,English_Grammar!$A$10:$C$531,3,FALSE),0)+IFERROR(VLOOKUP(B56,Communicative_English!$A$10:$C$531,3,FALSE),0)+IFERROR(VLOOKUP(B56,GeographyEconomics!$A$10:$C$531,3,FALSE),0))/330,"Enter marks secured by the Student in the appeared tests in Subject sheets")</f>
        <v>0</v>
      </c>
      <c r="G56" s="88"/>
      <c r="H56" s="89"/>
      <c r="I56" s="88"/>
      <c r="J56" s="88"/>
      <c r="K56" s="88"/>
      <c r="L56" s="88"/>
      <c r="M56" s="88"/>
    </row>
    <row r="57" spans="1:13" ht="32.25" customHeight="1" x14ac:dyDescent="0.25">
      <c r="A57" s="23">
        <v>83</v>
      </c>
      <c r="B57" s="27">
        <f>Algebra!A134</f>
        <v>0</v>
      </c>
      <c r="C57" s="31" t="str">
        <f>IF(Algebra!B92=0,"Enter Student details in Subject Excel sheet",Algebra!B92)</f>
        <v>Enter Student details in Subject Excel sheet</v>
      </c>
      <c r="D57" s="32">
        <f>IFERROR((IFERROR(VLOOKUP(B57,Algebra!$A$10:$C$531,3,FALSE),0)+IFERROR(VLOOKUP(B57,Geometry!$A$10:$C$531,3,FALSE),0)+IFERROR(VLOOKUP(B57,Odia_Grammar!$A$10:$C$531,3,FALSE),0)+IFERROR(VLOOKUP(B57,'Sanskrit|Hindi Grammar'!$A$10:$C$531,3,FALSE),0)+IFERROR(VLOOKUP(B57,Life_Sc!$A$10:$C$531,3,FALSE),0)+IFERROR(VLOOKUP(B57,Physical_Sc!$A$10:$C$531,3,FALSE),0)+IFERROR(VLOOKUP(B57,History_Political_Sc.!$A$10:$C$531,3,FALSE),0)+IFERROR(VLOOKUP(B57,#REF!,3,FALSE),0)+IFERROR(VLOOKUP(B57,English_Grammar!$A$10:$C$531,3,FALSE),0)+IFERROR(VLOOKUP(B57,Communicative_English!$A$10:$C$531,3,FALSE),0)+IFERROR(VLOOKUP(B57,GeographyEconomics!$A$10:$C$531,3,FALSE),0))/330,"Enter marks secured by the Student in the appeared tests in Subject sheets")</f>
        <v>0</v>
      </c>
      <c r="G57" s="88"/>
      <c r="H57" s="89"/>
      <c r="I57" s="88"/>
      <c r="J57" s="88"/>
      <c r="K57" s="88"/>
      <c r="L57" s="88"/>
      <c r="M57" s="88"/>
    </row>
    <row r="58" spans="1:13" ht="32.25" customHeight="1" x14ac:dyDescent="0.25">
      <c r="A58" s="23">
        <v>84</v>
      </c>
      <c r="B58" s="27">
        <f>Algebra!A135</f>
        <v>0</v>
      </c>
      <c r="C58" s="31" t="str">
        <f>IF(Algebra!B93=0,"Enter Student details in Subject Excel sheet",Algebra!B93)</f>
        <v>Enter Student details in Subject Excel sheet</v>
      </c>
      <c r="D58" s="32">
        <f>IFERROR((IFERROR(VLOOKUP(B58,Algebra!$A$10:$C$531,3,FALSE),0)+IFERROR(VLOOKUP(B58,Geometry!$A$10:$C$531,3,FALSE),0)+IFERROR(VLOOKUP(B58,Odia_Grammar!$A$10:$C$531,3,FALSE),0)+IFERROR(VLOOKUP(B58,'Sanskrit|Hindi Grammar'!$A$10:$C$531,3,FALSE),0)+IFERROR(VLOOKUP(B58,Life_Sc!$A$10:$C$531,3,FALSE),0)+IFERROR(VLOOKUP(B58,Physical_Sc!$A$10:$C$531,3,FALSE),0)+IFERROR(VLOOKUP(B58,History_Political_Sc.!$A$10:$C$531,3,FALSE),0)+IFERROR(VLOOKUP(B58,#REF!,3,FALSE),0)+IFERROR(VLOOKUP(B58,English_Grammar!$A$10:$C$531,3,FALSE),0)+IFERROR(VLOOKUP(B58,Communicative_English!$A$10:$C$531,3,FALSE),0)+IFERROR(VLOOKUP(B58,GeographyEconomics!$A$10:$C$531,3,FALSE),0))/330,"Enter marks secured by the Student in the appeared tests in Subject sheets")</f>
        <v>0</v>
      </c>
    </row>
    <row r="59" spans="1:13" ht="32.25" customHeight="1" x14ac:dyDescent="0.25">
      <c r="A59" s="23">
        <v>85</v>
      </c>
      <c r="B59" s="27">
        <f>Algebra!A136</f>
        <v>0</v>
      </c>
      <c r="C59" s="31" t="str">
        <f>IF(Algebra!B94=0,"Enter Student details in Subject Excel sheet",Algebra!B94)</f>
        <v>Enter Student details in Subject Excel sheet</v>
      </c>
      <c r="D59" s="32">
        <f>IFERROR((IFERROR(VLOOKUP(B59,Algebra!$A$10:$C$531,3,FALSE),0)+IFERROR(VLOOKUP(B59,Geometry!$A$10:$C$531,3,FALSE),0)+IFERROR(VLOOKUP(B59,Odia_Grammar!$A$10:$C$531,3,FALSE),0)+IFERROR(VLOOKUP(B59,'Sanskrit|Hindi Grammar'!$A$10:$C$531,3,FALSE),0)+IFERROR(VLOOKUP(B59,Life_Sc!$A$10:$C$531,3,FALSE),0)+IFERROR(VLOOKUP(B59,Physical_Sc!$A$10:$C$531,3,FALSE),0)+IFERROR(VLOOKUP(B59,History_Political_Sc.!$A$10:$C$531,3,FALSE),0)+IFERROR(VLOOKUP(B59,#REF!,3,FALSE),0)+IFERROR(VLOOKUP(B59,English_Grammar!$A$10:$C$531,3,FALSE),0)+IFERROR(VLOOKUP(B59,Communicative_English!$A$10:$C$531,3,FALSE),0)+IFERROR(VLOOKUP(B59,GeographyEconomics!$A$10:$C$531,3,FALSE),0))/330,"Enter marks secured by the Student in the appeared tests in Subject sheets")</f>
        <v>0</v>
      </c>
    </row>
    <row r="60" spans="1:13" ht="32.25" customHeight="1" x14ac:dyDescent="0.25">
      <c r="A60" s="23">
        <v>86</v>
      </c>
      <c r="B60" s="27">
        <f>Algebra!A137</f>
        <v>0</v>
      </c>
      <c r="C60" s="31" t="str">
        <f>IF(Algebra!B95=0,"Enter Student details in Subject Excel sheet",Algebra!B95)</f>
        <v>Enter Student details in Subject Excel sheet</v>
      </c>
      <c r="D60" s="32">
        <f>IFERROR((IFERROR(VLOOKUP(B60,Algebra!$A$10:$C$531,3,FALSE),0)+IFERROR(VLOOKUP(B60,Geometry!$A$10:$C$531,3,FALSE),0)+IFERROR(VLOOKUP(B60,Odia_Grammar!$A$10:$C$531,3,FALSE),0)+IFERROR(VLOOKUP(B60,'Sanskrit|Hindi Grammar'!$A$10:$C$531,3,FALSE),0)+IFERROR(VLOOKUP(B60,Life_Sc!$A$10:$C$531,3,FALSE),0)+IFERROR(VLOOKUP(B60,Physical_Sc!$A$10:$C$531,3,FALSE),0)+IFERROR(VLOOKUP(B60,History_Political_Sc.!$A$10:$C$531,3,FALSE),0)+IFERROR(VLOOKUP(B60,#REF!,3,FALSE),0)+IFERROR(VLOOKUP(B60,English_Grammar!$A$10:$C$531,3,FALSE),0)+IFERROR(VLOOKUP(B60,Communicative_English!$A$10:$C$531,3,FALSE),0)+IFERROR(VLOOKUP(B60,GeographyEconomics!$A$10:$C$531,3,FALSE),0))/330,"Enter marks secured by the Student in the appeared tests in Subject sheets")</f>
        <v>0</v>
      </c>
    </row>
    <row r="61" spans="1:13" ht="32.25" customHeight="1" x14ac:dyDescent="0.25">
      <c r="A61" s="23">
        <v>87</v>
      </c>
      <c r="B61" s="27">
        <f>Algebra!A138</f>
        <v>0</v>
      </c>
      <c r="C61" s="31" t="str">
        <f>IF(Algebra!B96=0,"Enter Student details in Subject Excel sheet",Algebra!B96)</f>
        <v>Enter Student details in Subject Excel sheet</v>
      </c>
      <c r="D61" s="32">
        <f>IFERROR((IFERROR(VLOOKUP(B61,Algebra!$A$10:$C$531,3,FALSE),0)+IFERROR(VLOOKUP(B61,Geometry!$A$10:$C$531,3,FALSE),0)+IFERROR(VLOOKUP(B61,Odia_Grammar!$A$10:$C$531,3,FALSE),0)+IFERROR(VLOOKUP(B61,'Sanskrit|Hindi Grammar'!$A$10:$C$531,3,FALSE),0)+IFERROR(VLOOKUP(B61,Life_Sc!$A$10:$C$531,3,FALSE),0)+IFERROR(VLOOKUP(B61,Physical_Sc!$A$10:$C$531,3,FALSE),0)+IFERROR(VLOOKUP(B61,History_Political_Sc.!$A$10:$C$531,3,FALSE),0)+IFERROR(VLOOKUP(B61,#REF!,3,FALSE),0)+IFERROR(VLOOKUP(B61,English_Grammar!$A$10:$C$531,3,FALSE),0)+IFERROR(VLOOKUP(B61,Communicative_English!$A$10:$C$531,3,FALSE),0)+IFERROR(VLOOKUP(B61,GeographyEconomics!$A$10:$C$531,3,FALSE),0))/330,"Enter marks secured by the Student in the appeared tests in Subject sheets")</f>
        <v>0</v>
      </c>
    </row>
    <row r="62" spans="1:13" ht="32.25" customHeight="1" x14ac:dyDescent="0.25">
      <c r="A62" s="23">
        <v>88</v>
      </c>
      <c r="B62" s="27">
        <f>Algebra!A139</f>
        <v>0</v>
      </c>
      <c r="C62" s="31" t="str">
        <f>IF(Algebra!B97=0,"Enter Student details in Subject Excel sheet",Algebra!B97)</f>
        <v>Enter Student details in Subject Excel sheet</v>
      </c>
      <c r="D62" s="32">
        <f>IFERROR((IFERROR(VLOOKUP(B62,Algebra!$A$10:$C$531,3,FALSE),0)+IFERROR(VLOOKUP(B62,Geometry!$A$10:$C$531,3,FALSE),0)+IFERROR(VLOOKUP(B62,Odia_Grammar!$A$10:$C$531,3,FALSE),0)+IFERROR(VLOOKUP(B62,'Sanskrit|Hindi Grammar'!$A$10:$C$531,3,FALSE),0)+IFERROR(VLOOKUP(B62,Life_Sc!$A$10:$C$531,3,FALSE),0)+IFERROR(VLOOKUP(B62,Physical_Sc!$A$10:$C$531,3,FALSE),0)+IFERROR(VLOOKUP(B62,History_Political_Sc.!$A$10:$C$531,3,FALSE),0)+IFERROR(VLOOKUP(B62,#REF!,3,FALSE),0)+IFERROR(VLOOKUP(B62,English_Grammar!$A$10:$C$531,3,FALSE),0)+IFERROR(VLOOKUP(B62,Communicative_English!$A$10:$C$531,3,FALSE),0)+IFERROR(VLOOKUP(B62,GeographyEconomics!$A$10:$C$531,3,FALSE),0))/330,"Enter marks secured by the Student in the appeared tests in Subject sheets")</f>
        <v>0</v>
      </c>
    </row>
    <row r="63" spans="1:13" ht="32.25" customHeight="1" x14ac:dyDescent="0.25">
      <c r="A63" s="23">
        <v>89</v>
      </c>
      <c r="B63" s="27">
        <f>Algebra!A140</f>
        <v>0</v>
      </c>
      <c r="C63" s="31" t="str">
        <f>IF(Algebra!B98=0,"Enter Student details in Subject Excel sheet",Algebra!B98)</f>
        <v>Enter Student details in Subject Excel sheet</v>
      </c>
      <c r="D63" s="32">
        <f>IFERROR((IFERROR(VLOOKUP(B63,Algebra!$A$10:$C$531,3,FALSE),0)+IFERROR(VLOOKUP(B63,Geometry!$A$10:$C$531,3,FALSE),0)+IFERROR(VLOOKUP(B63,Odia_Grammar!$A$10:$C$531,3,FALSE),0)+IFERROR(VLOOKUP(B63,'Sanskrit|Hindi Grammar'!$A$10:$C$531,3,FALSE),0)+IFERROR(VLOOKUP(B63,Life_Sc!$A$10:$C$531,3,FALSE),0)+IFERROR(VLOOKUP(B63,Physical_Sc!$A$10:$C$531,3,FALSE),0)+IFERROR(VLOOKUP(B63,History_Political_Sc.!$A$10:$C$531,3,FALSE),0)+IFERROR(VLOOKUP(B63,#REF!,3,FALSE),0)+IFERROR(VLOOKUP(B63,English_Grammar!$A$10:$C$531,3,FALSE),0)+IFERROR(VLOOKUP(B63,Communicative_English!$A$10:$C$531,3,FALSE),0)+IFERROR(VLOOKUP(B63,GeographyEconomics!$A$10:$C$531,3,FALSE),0))/330,"Enter marks secured by the Student in the appeared tests in Subject sheets")</f>
        <v>0</v>
      </c>
    </row>
    <row r="64" spans="1:13" ht="32.25" customHeight="1" x14ac:dyDescent="0.25">
      <c r="A64" s="23">
        <v>90</v>
      </c>
      <c r="B64" s="27">
        <f>Algebra!A141</f>
        <v>0</v>
      </c>
      <c r="C64" s="31" t="str">
        <f>IF(Algebra!B99=0,"Enter Student details in Subject Excel sheet",Algebra!B99)</f>
        <v>Enter Student details in Subject Excel sheet</v>
      </c>
      <c r="D64" s="32">
        <f>IFERROR((IFERROR(VLOOKUP(B64,Algebra!$A$10:$C$531,3,FALSE),0)+IFERROR(VLOOKUP(B64,Geometry!$A$10:$C$531,3,FALSE),0)+IFERROR(VLOOKUP(B64,Odia_Grammar!$A$10:$C$531,3,FALSE),0)+IFERROR(VLOOKUP(B64,'Sanskrit|Hindi Grammar'!$A$10:$C$531,3,FALSE),0)+IFERROR(VLOOKUP(B64,Life_Sc!$A$10:$C$531,3,FALSE),0)+IFERROR(VLOOKUP(B64,Physical_Sc!$A$10:$C$531,3,FALSE),0)+IFERROR(VLOOKUP(B64,History_Political_Sc.!$A$10:$C$531,3,FALSE),0)+IFERROR(VLOOKUP(B64,#REF!,3,FALSE),0)+IFERROR(VLOOKUP(B64,English_Grammar!$A$10:$C$531,3,FALSE),0)+IFERROR(VLOOKUP(B64,Communicative_English!$A$10:$C$531,3,FALSE),0)+IFERROR(VLOOKUP(B64,GeographyEconomics!$A$10:$C$531,3,FALSE),0))/330,"Enter marks secured by the Student in the appeared tests in Subject sheets")</f>
        <v>0</v>
      </c>
    </row>
    <row r="65" spans="1:4" ht="32.25" customHeight="1" x14ac:dyDescent="0.25">
      <c r="A65" s="23">
        <v>91</v>
      </c>
      <c r="B65" s="27">
        <f>Algebra!A142</f>
        <v>0</v>
      </c>
      <c r="C65" s="31" t="str">
        <f>IF(Algebra!B100=0,"Enter Student details in Subject Excel sheet",Algebra!B100)</f>
        <v>Enter Student details in Subject Excel sheet</v>
      </c>
      <c r="D65" s="32">
        <f>IFERROR((IFERROR(VLOOKUP(B65,Algebra!$A$10:$C$531,3,FALSE),0)+IFERROR(VLOOKUP(B65,Geometry!$A$10:$C$531,3,FALSE),0)+IFERROR(VLOOKUP(B65,Odia_Grammar!$A$10:$C$531,3,FALSE),0)+IFERROR(VLOOKUP(B65,'Sanskrit|Hindi Grammar'!$A$10:$C$531,3,FALSE),0)+IFERROR(VLOOKUP(B65,Life_Sc!$A$10:$C$531,3,FALSE),0)+IFERROR(VLOOKUP(B65,Physical_Sc!$A$10:$C$531,3,FALSE),0)+IFERROR(VLOOKUP(B65,History_Political_Sc.!$A$10:$C$531,3,FALSE),0)+IFERROR(VLOOKUP(B65,#REF!,3,FALSE),0)+IFERROR(VLOOKUP(B65,English_Grammar!$A$10:$C$531,3,FALSE),0)+IFERROR(VLOOKUP(B65,Communicative_English!$A$10:$C$531,3,FALSE),0)+IFERROR(VLOOKUP(B65,GeographyEconomics!$A$10:$C$531,3,FALSE),0))/330,"Enter marks secured by the Student in the appeared tests in Subject sheets")</f>
        <v>0</v>
      </c>
    </row>
    <row r="66" spans="1:4" ht="32.25" customHeight="1" x14ac:dyDescent="0.25">
      <c r="A66" s="23">
        <v>92</v>
      </c>
      <c r="B66" s="27">
        <f>Algebra!A143</f>
        <v>0</v>
      </c>
      <c r="C66" s="31" t="str">
        <f>IF(Algebra!B101=0,"Enter Student details in Subject Excel sheet",Algebra!B101)</f>
        <v>Enter Student details in Subject Excel sheet</v>
      </c>
      <c r="D66" s="32">
        <f>IFERROR((IFERROR(VLOOKUP(B66,Algebra!$A$10:$C$531,3,FALSE),0)+IFERROR(VLOOKUP(B66,Geometry!$A$10:$C$531,3,FALSE),0)+IFERROR(VLOOKUP(B66,Odia_Grammar!$A$10:$C$531,3,FALSE),0)+IFERROR(VLOOKUP(B66,'Sanskrit|Hindi Grammar'!$A$10:$C$531,3,FALSE),0)+IFERROR(VLOOKUP(B66,Life_Sc!$A$10:$C$531,3,FALSE),0)+IFERROR(VLOOKUP(B66,Physical_Sc!$A$10:$C$531,3,FALSE),0)+IFERROR(VLOOKUP(B66,History_Political_Sc.!$A$10:$C$531,3,FALSE),0)+IFERROR(VLOOKUP(B66,#REF!,3,FALSE),0)+IFERROR(VLOOKUP(B66,English_Grammar!$A$10:$C$531,3,FALSE),0)+IFERROR(VLOOKUP(B66,Communicative_English!$A$10:$C$531,3,FALSE),0)+IFERROR(VLOOKUP(B66,GeographyEconomics!$A$10:$C$531,3,FALSE),0))/330,"Enter marks secured by the Student in the appeared tests in Subject sheets")</f>
        <v>0</v>
      </c>
    </row>
    <row r="67" spans="1:4" ht="32.25" customHeight="1" x14ac:dyDescent="0.25">
      <c r="A67" s="23">
        <v>93</v>
      </c>
      <c r="B67" s="27">
        <f>Algebra!A144</f>
        <v>0</v>
      </c>
      <c r="C67" s="31" t="str">
        <f>IF(Algebra!B102=0,"Enter Student details in Subject Excel sheet",Algebra!B102)</f>
        <v>Enter Student details in Subject Excel sheet</v>
      </c>
      <c r="D67" s="32">
        <f>IFERROR((IFERROR(VLOOKUP(B67,Algebra!$A$10:$C$531,3,FALSE),0)+IFERROR(VLOOKUP(B67,Geometry!$A$10:$C$531,3,FALSE),0)+IFERROR(VLOOKUP(B67,Odia_Grammar!$A$10:$C$531,3,FALSE),0)+IFERROR(VLOOKUP(B67,'Sanskrit|Hindi Grammar'!$A$10:$C$531,3,FALSE),0)+IFERROR(VLOOKUP(B67,Life_Sc!$A$10:$C$531,3,FALSE),0)+IFERROR(VLOOKUP(B67,Physical_Sc!$A$10:$C$531,3,FALSE),0)+IFERROR(VLOOKUP(B67,History_Political_Sc.!$A$10:$C$531,3,FALSE),0)+IFERROR(VLOOKUP(B67,#REF!,3,FALSE),0)+IFERROR(VLOOKUP(B67,English_Grammar!$A$10:$C$531,3,FALSE),0)+IFERROR(VLOOKUP(B67,Communicative_English!$A$10:$C$531,3,FALSE),0)+IFERROR(VLOOKUP(B67,GeographyEconomics!$A$10:$C$531,3,FALSE),0))/330,"Enter marks secured by the Student in the appeared tests in Subject sheets")</f>
        <v>0</v>
      </c>
    </row>
    <row r="68" spans="1:4" ht="32.25" customHeight="1" x14ac:dyDescent="0.25">
      <c r="A68" s="23">
        <v>94</v>
      </c>
      <c r="B68" s="27">
        <f>Algebra!A145</f>
        <v>0</v>
      </c>
      <c r="C68" s="31" t="str">
        <f>IF(Algebra!B103=0,"Enter Student details in Subject Excel sheet",Algebra!B103)</f>
        <v>Enter Student details in Subject Excel sheet</v>
      </c>
      <c r="D68" s="32">
        <f>IFERROR((IFERROR(VLOOKUP(B68,Algebra!$A$10:$C$531,3,FALSE),0)+IFERROR(VLOOKUP(B68,Geometry!$A$10:$C$531,3,FALSE),0)+IFERROR(VLOOKUP(B68,Odia_Grammar!$A$10:$C$531,3,FALSE),0)+IFERROR(VLOOKUP(B68,'Sanskrit|Hindi Grammar'!$A$10:$C$531,3,FALSE),0)+IFERROR(VLOOKUP(B68,Life_Sc!$A$10:$C$531,3,FALSE),0)+IFERROR(VLOOKUP(B68,Physical_Sc!$A$10:$C$531,3,FALSE),0)+IFERROR(VLOOKUP(B68,History_Political_Sc.!$A$10:$C$531,3,FALSE),0)+IFERROR(VLOOKUP(B68,#REF!,3,FALSE),0)+IFERROR(VLOOKUP(B68,English_Grammar!$A$10:$C$531,3,FALSE),0)+IFERROR(VLOOKUP(B68,Communicative_English!$A$10:$C$531,3,FALSE),0)+IFERROR(VLOOKUP(B68,GeographyEconomics!$A$10:$C$531,3,FALSE),0))/330,"Enter marks secured by the Student in the appeared tests in Subject sheets")</f>
        <v>0</v>
      </c>
    </row>
    <row r="69" spans="1:4" ht="32.25" customHeight="1" x14ac:dyDescent="0.25">
      <c r="A69" s="23">
        <v>95</v>
      </c>
      <c r="B69" s="27">
        <f>Algebra!A146</f>
        <v>0</v>
      </c>
      <c r="C69" s="31" t="str">
        <f>IF(Algebra!B104=0,"Enter Student details in Subject Excel sheet",Algebra!B104)</f>
        <v>Enter Student details in Subject Excel sheet</v>
      </c>
      <c r="D69" s="32">
        <f>IFERROR((IFERROR(VLOOKUP(B69,Algebra!$A$10:$C$531,3,FALSE),0)+IFERROR(VLOOKUP(B69,Geometry!$A$10:$C$531,3,FALSE),0)+IFERROR(VLOOKUP(B69,Odia_Grammar!$A$10:$C$531,3,FALSE),0)+IFERROR(VLOOKUP(B69,'Sanskrit|Hindi Grammar'!$A$10:$C$531,3,FALSE),0)+IFERROR(VLOOKUP(B69,Life_Sc!$A$10:$C$531,3,FALSE),0)+IFERROR(VLOOKUP(B69,Physical_Sc!$A$10:$C$531,3,FALSE),0)+IFERROR(VLOOKUP(B69,History_Political_Sc.!$A$10:$C$531,3,FALSE),0)+IFERROR(VLOOKUP(B69,#REF!,3,FALSE),0)+IFERROR(VLOOKUP(B69,English_Grammar!$A$10:$C$531,3,FALSE),0)+IFERROR(VLOOKUP(B69,Communicative_English!$A$10:$C$531,3,FALSE),0)+IFERROR(VLOOKUP(B69,GeographyEconomics!$A$10:$C$531,3,FALSE),0))/330,"Enter marks secured by the Student in the appeared tests in Subject sheets")</f>
        <v>0</v>
      </c>
    </row>
    <row r="70" spans="1:4" ht="32.25" customHeight="1" x14ac:dyDescent="0.25">
      <c r="A70" s="23">
        <v>96</v>
      </c>
      <c r="B70" s="27">
        <f>Algebra!A147</f>
        <v>0</v>
      </c>
      <c r="C70" s="31" t="str">
        <f>IF(Algebra!B105=0,"Enter Student details in Subject Excel sheet",Algebra!B105)</f>
        <v>Enter Student details in Subject Excel sheet</v>
      </c>
      <c r="D70" s="32">
        <f>IFERROR((IFERROR(VLOOKUP(B70,Algebra!$A$10:$C$531,3,FALSE),0)+IFERROR(VLOOKUP(B70,Geometry!$A$10:$C$531,3,FALSE),0)+IFERROR(VLOOKUP(B70,Odia_Grammar!$A$10:$C$531,3,FALSE),0)+IFERROR(VLOOKUP(B70,'Sanskrit|Hindi Grammar'!$A$10:$C$531,3,FALSE),0)+IFERROR(VLOOKUP(B70,Life_Sc!$A$10:$C$531,3,FALSE),0)+IFERROR(VLOOKUP(B70,Physical_Sc!$A$10:$C$531,3,FALSE),0)+IFERROR(VLOOKUP(B70,History_Political_Sc.!$A$10:$C$531,3,FALSE),0)+IFERROR(VLOOKUP(B70,#REF!,3,FALSE),0)+IFERROR(VLOOKUP(B70,English_Grammar!$A$10:$C$531,3,FALSE),0)+IFERROR(VLOOKUP(B70,Communicative_English!$A$10:$C$531,3,FALSE),0)+IFERROR(VLOOKUP(B70,GeographyEconomics!$A$10:$C$531,3,FALSE),0))/330,"Enter marks secured by the Student in the appeared tests in Subject sheets")</f>
        <v>0</v>
      </c>
    </row>
    <row r="71" spans="1:4" ht="32.25" customHeight="1" x14ac:dyDescent="0.25">
      <c r="A71" s="23">
        <v>97</v>
      </c>
      <c r="B71" s="27">
        <f>Algebra!A148</f>
        <v>0</v>
      </c>
      <c r="C71" s="31" t="str">
        <f>IF(Algebra!B106=0,"Enter Student details in Subject Excel sheet",Algebra!B106)</f>
        <v>Enter Student details in Subject Excel sheet</v>
      </c>
      <c r="D71" s="32">
        <f>IFERROR((IFERROR(VLOOKUP(B71,Algebra!$A$10:$C$531,3,FALSE),0)+IFERROR(VLOOKUP(B71,Geometry!$A$10:$C$531,3,FALSE),0)+IFERROR(VLOOKUP(B71,Odia_Grammar!$A$10:$C$531,3,FALSE),0)+IFERROR(VLOOKUP(B71,'Sanskrit|Hindi Grammar'!$A$10:$C$531,3,FALSE),0)+IFERROR(VLOOKUP(B71,Life_Sc!$A$10:$C$531,3,FALSE),0)+IFERROR(VLOOKUP(B71,Physical_Sc!$A$10:$C$531,3,FALSE),0)+IFERROR(VLOOKUP(B71,History_Political_Sc.!$A$10:$C$531,3,FALSE),0)+IFERROR(VLOOKUP(B71,#REF!,3,FALSE),0)+IFERROR(VLOOKUP(B71,English_Grammar!$A$10:$C$531,3,FALSE),0)+IFERROR(VLOOKUP(B71,Communicative_English!$A$10:$C$531,3,FALSE),0)+IFERROR(VLOOKUP(B71,GeographyEconomics!$A$10:$C$531,3,FALSE),0))/330,"Enter marks secured by the Student in the appeared tests in Subject sheets")</f>
        <v>0</v>
      </c>
    </row>
    <row r="72" spans="1:4" ht="32.25" customHeight="1" x14ac:dyDescent="0.25">
      <c r="A72" s="23">
        <v>98</v>
      </c>
      <c r="B72" s="27">
        <f>Algebra!A149</f>
        <v>0</v>
      </c>
      <c r="C72" s="31" t="str">
        <f>IF(Algebra!B107=0,"Enter Student details in Subject Excel sheet",Algebra!B107)</f>
        <v>Enter Student details in Subject Excel sheet</v>
      </c>
      <c r="D72" s="32">
        <f>IFERROR((IFERROR(VLOOKUP(B72,Algebra!$A$10:$C$531,3,FALSE),0)+IFERROR(VLOOKUP(B72,Geometry!$A$10:$C$531,3,FALSE),0)+IFERROR(VLOOKUP(B72,Odia_Grammar!$A$10:$C$531,3,FALSE),0)+IFERROR(VLOOKUP(B72,'Sanskrit|Hindi Grammar'!$A$10:$C$531,3,FALSE),0)+IFERROR(VLOOKUP(B72,Life_Sc!$A$10:$C$531,3,FALSE),0)+IFERROR(VLOOKUP(B72,Physical_Sc!$A$10:$C$531,3,FALSE),0)+IFERROR(VLOOKUP(B72,History_Political_Sc.!$A$10:$C$531,3,FALSE),0)+IFERROR(VLOOKUP(B72,#REF!,3,FALSE),0)+IFERROR(VLOOKUP(B72,English_Grammar!$A$10:$C$531,3,FALSE),0)+IFERROR(VLOOKUP(B72,Communicative_English!$A$10:$C$531,3,FALSE),0)+IFERROR(VLOOKUP(B72,GeographyEconomics!$A$10:$C$531,3,FALSE),0))/330,"Enter marks secured by the Student in the appeared tests in Subject sheets")</f>
        <v>0</v>
      </c>
    </row>
    <row r="73" spans="1:4" ht="32.25" customHeight="1" x14ac:dyDescent="0.25">
      <c r="A73" s="23">
        <v>99</v>
      </c>
      <c r="B73" s="27">
        <f>Algebra!A150</f>
        <v>0</v>
      </c>
      <c r="C73" s="31" t="str">
        <f>IF(Algebra!B108=0,"Enter Student details in Subject Excel sheet",Algebra!B108)</f>
        <v>Enter Student details in Subject Excel sheet</v>
      </c>
      <c r="D73" s="32">
        <f>IFERROR((IFERROR(VLOOKUP(B73,Algebra!$A$10:$C$531,3,FALSE),0)+IFERROR(VLOOKUP(B73,Geometry!$A$10:$C$531,3,FALSE),0)+IFERROR(VLOOKUP(B73,Odia_Grammar!$A$10:$C$531,3,FALSE),0)+IFERROR(VLOOKUP(B73,'Sanskrit|Hindi Grammar'!$A$10:$C$531,3,FALSE),0)+IFERROR(VLOOKUP(B73,Life_Sc!$A$10:$C$531,3,FALSE),0)+IFERROR(VLOOKUP(B73,Physical_Sc!$A$10:$C$531,3,FALSE),0)+IFERROR(VLOOKUP(B73,History_Political_Sc.!$A$10:$C$531,3,FALSE),0)+IFERROR(VLOOKUP(B73,#REF!,3,FALSE),0)+IFERROR(VLOOKUP(B73,English_Grammar!$A$10:$C$531,3,FALSE),0)+IFERROR(VLOOKUP(B73,Communicative_English!$A$10:$C$531,3,FALSE),0)+IFERROR(VLOOKUP(B73,GeographyEconomics!$A$10:$C$531,3,FALSE),0))/330,"Enter marks secured by the Student in the appeared tests in Subject sheets")</f>
        <v>0</v>
      </c>
    </row>
    <row r="74" spans="1:4" ht="32.25" customHeight="1" x14ac:dyDescent="0.25">
      <c r="A74" s="23">
        <v>100</v>
      </c>
      <c r="B74" s="27">
        <f>Algebra!A151</f>
        <v>0</v>
      </c>
      <c r="C74" s="31" t="str">
        <f>IF(Algebra!B109=0,"Enter Student details in Subject Excel sheet",Algebra!B109)</f>
        <v>Enter Student details in Subject Excel sheet</v>
      </c>
      <c r="D74" s="32">
        <f>IFERROR((IFERROR(VLOOKUP(B74,Algebra!$A$10:$C$531,3,FALSE),0)+IFERROR(VLOOKUP(B74,Geometry!$A$10:$C$531,3,FALSE),0)+IFERROR(VLOOKUP(B74,Odia_Grammar!$A$10:$C$531,3,FALSE),0)+IFERROR(VLOOKUP(B74,'Sanskrit|Hindi Grammar'!$A$10:$C$531,3,FALSE),0)+IFERROR(VLOOKUP(B74,Life_Sc!$A$10:$C$531,3,FALSE),0)+IFERROR(VLOOKUP(B74,Physical_Sc!$A$10:$C$531,3,FALSE),0)+IFERROR(VLOOKUP(B74,History_Political_Sc.!$A$10:$C$531,3,FALSE),0)+IFERROR(VLOOKUP(B74,#REF!,3,FALSE),0)+IFERROR(VLOOKUP(B74,English_Grammar!$A$10:$C$531,3,FALSE),0)+IFERROR(VLOOKUP(B74,Communicative_English!$A$10:$C$531,3,FALSE),0)+IFERROR(VLOOKUP(B74,GeographyEconomics!$A$10:$C$531,3,FALSE),0))/330,"Enter marks secured by the Student in the appeared tests in Subject sheets")</f>
        <v>0</v>
      </c>
    </row>
    <row r="75" spans="1:4" ht="32.25" customHeight="1" x14ac:dyDescent="0.25">
      <c r="A75" s="23">
        <v>101</v>
      </c>
      <c r="B75" s="27">
        <f>Algebra!A152</f>
        <v>0</v>
      </c>
      <c r="C75" s="31" t="str">
        <f>IF(Algebra!B110=0,"Enter Student details in Subject Excel sheet",Algebra!B110)</f>
        <v>Enter Student details in Subject Excel sheet</v>
      </c>
      <c r="D75" s="32">
        <f>IFERROR((IFERROR(VLOOKUP(B75,Algebra!$A$10:$C$531,3,FALSE),0)+IFERROR(VLOOKUP(B75,Geometry!$A$10:$C$531,3,FALSE),0)+IFERROR(VLOOKUP(B75,Odia_Grammar!$A$10:$C$531,3,FALSE),0)+IFERROR(VLOOKUP(B75,'Sanskrit|Hindi Grammar'!$A$10:$C$531,3,FALSE),0)+IFERROR(VLOOKUP(B75,Life_Sc!$A$10:$C$531,3,FALSE),0)+IFERROR(VLOOKUP(B75,Physical_Sc!$A$10:$C$531,3,FALSE),0)+IFERROR(VLOOKUP(B75,History_Political_Sc.!$A$10:$C$531,3,FALSE),0)+IFERROR(VLOOKUP(B75,#REF!,3,FALSE),0)+IFERROR(VLOOKUP(B75,English_Grammar!$A$10:$C$531,3,FALSE),0)+IFERROR(VLOOKUP(B75,Communicative_English!$A$10:$C$531,3,FALSE),0)+IFERROR(VLOOKUP(B75,GeographyEconomics!$A$10:$C$531,3,FALSE),0))/330,"Enter marks secured by the Student in the appeared tests in Subject sheets")</f>
        <v>0</v>
      </c>
    </row>
    <row r="76" spans="1:4" ht="32.25" customHeight="1" x14ac:dyDescent="0.25">
      <c r="A76" s="23">
        <v>102</v>
      </c>
      <c r="B76" s="27">
        <f>Algebra!A153</f>
        <v>0</v>
      </c>
      <c r="C76" s="31" t="str">
        <f>IF(Algebra!B111=0,"Enter Student details in Subject Excel sheet",Algebra!B111)</f>
        <v>Enter Student details in Subject Excel sheet</v>
      </c>
      <c r="D76" s="32">
        <f>IFERROR((IFERROR(VLOOKUP(B76,Algebra!$A$10:$C$531,3,FALSE),0)+IFERROR(VLOOKUP(B76,Geometry!$A$10:$C$531,3,FALSE),0)+IFERROR(VLOOKUP(B76,Odia_Grammar!$A$10:$C$531,3,FALSE),0)+IFERROR(VLOOKUP(B76,'Sanskrit|Hindi Grammar'!$A$10:$C$531,3,FALSE),0)+IFERROR(VLOOKUP(B76,Life_Sc!$A$10:$C$531,3,FALSE),0)+IFERROR(VLOOKUP(B76,Physical_Sc!$A$10:$C$531,3,FALSE),0)+IFERROR(VLOOKUP(B76,History_Political_Sc.!$A$10:$C$531,3,FALSE),0)+IFERROR(VLOOKUP(B76,#REF!,3,FALSE),0)+IFERROR(VLOOKUP(B76,English_Grammar!$A$10:$C$531,3,FALSE),0)+IFERROR(VLOOKUP(B76,Communicative_English!$A$10:$C$531,3,FALSE),0)+IFERROR(VLOOKUP(B76,GeographyEconomics!$A$10:$C$531,3,FALSE),0))/330,"Enter marks secured by the Student in the appeared tests in Subject sheets")</f>
        <v>0</v>
      </c>
    </row>
    <row r="77" spans="1:4" ht="32.25" customHeight="1" x14ac:dyDescent="0.25">
      <c r="A77" s="23">
        <v>103</v>
      </c>
      <c r="B77" s="27">
        <f>Algebra!A154</f>
        <v>0</v>
      </c>
      <c r="C77" s="31" t="str">
        <f>IF(Algebra!B112=0,"Enter Student details in Subject Excel sheet",Algebra!B112)</f>
        <v>Enter Student details in Subject Excel sheet</v>
      </c>
      <c r="D77" s="32">
        <f>IFERROR((IFERROR(VLOOKUP(B77,Algebra!$A$10:$C$531,3,FALSE),0)+IFERROR(VLOOKUP(B77,Geometry!$A$10:$C$531,3,FALSE),0)+IFERROR(VLOOKUP(B77,Odia_Grammar!$A$10:$C$531,3,FALSE),0)+IFERROR(VLOOKUP(B77,'Sanskrit|Hindi Grammar'!$A$10:$C$531,3,FALSE),0)+IFERROR(VLOOKUP(B77,Life_Sc!$A$10:$C$531,3,FALSE),0)+IFERROR(VLOOKUP(B77,Physical_Sc!$A$10:$C$531,3,FALSE),0)+IFERROR(VLOOKUP(B77,History_Political_Sc.!$A$10:$C$531,3,FALSE),0)+IFERROR(VLOOKUP(B77,#REF!,3,FALSE),0)+IFERROR(VLOOKUP(B77,English_Grammar!$A$10:$C$531,3,FALSE),0)+IFERROR(VLOOKUP(B77,Communicative_English!$A$10:$C$531,3,FALSE),0)+IFERROR(VLOOKUP(B77,GeographyEconomics!$A$10:$C$531,3,FALSE),0))/330,"Enter marks secured by the Student in the appeared tests in Subject sheets")</f>
        <v>0</v>
      </c>
    </row>
    <row r="78" spans="1:4" ht="32.25" customHeight="1" x14ac:dyDescent="0.25">
      <c r="A78" s="23">
        <v>104</v>
      </c>
      <c r="B78" s="27">
        <f>Algebra!A155</f>
        <v>0</v>
      </c>
      <c r="C78" s="31" t="str">
        <f>IF(Algebra!B113=0,"Enter Student details in Subject Excel sheet",Algebra!B113)</f>
        <v>Enter Student details in Subject Excel sheet</v>
      </c>
      <c r="D78" s="32">
        <f>IFERROR((IFERROR(VLOOKUP(B78,Algebra!$A$10:$C$531,3,FALSE),0)+IFERROR(VLOOKUP(B78,Geometry!$A$10:$C$531,3,FALSE),0)+IFERROR(VLOOKUP(B78,Odia_Grammar!$A$10:$C$531,3,FALSE),0)+IFERROR(VLOOKUP(B78,'Sanskrit|Hindi Grammar'!$A$10:$C$531,3,FALSE),0)+IFERROR(VLOOKUP(B78,Life_Sc!$A$10:$C$531,3,FALSE),0)+IFERROR(VLOOKUP(B78,Physical_Sc!$A$10:$C$531,3,FALSE),0)+IFERROR(VLOOKUP(B78,History_Political_Sc.!$A$10:$C$531,3,FALSE),0)+IFERROR(VLOOKUP(B78,#REF!,3,FALSE),0)+IFERROR(VLOOKUP(B78,English_Grammar!$A$10:$C$531,3,FALSE),0)+IFERROR(VLOOKUP(B78,Communicative_English!$A$10:$C$531,3,FALSE),0)+IFERROR(VLOOKUP(B78,GeographyEconomics!$A$10:$C$531,3,FALSE),0))/330,"Enter marks secured by the Student in the appeared tests in Subject sheets")</f>
        <v>0</v>
      </c>
    </row>
    <row r="79" spans="1:4" ht="32.25" customHeight="1" x14ac:dyDescent="0.25">
      <c r="A79" s="23">
        <v>105</v>
      </c>
      <c r="B79" s="27">
        <f>Algebra!A156</f>
        <v>0</v>
      </c>
      <c r="C79" s="31" t="str">
        <f>IF(Algebra!B114=0,"Enter Student details in Subject Excel sheet",Algebra!B114)</f>
        <v>Enter Student details in Subject Excel sheet</v>
      </c>
      <c r="D79" s="32">
        <f>IFERROR((IFERROR(VLOOKUP(B79,Algebra!$A$10:$C$531,3,FALSE),0)+IFERROR(VLOOKUP(B79,Geometry!$A$10:$C$531,3,FALSE),0)+IFERROR(VLOOKUP(B79,Odia_Grammar!$A$10:$C$531,3,FALSE),0)+IFERROR(VLOOKUP(B79,'Sanskrit|Hindi Grammar'!$A$10:$C$531,3,FALSE),0)+IFERROR(VLOOKUP(B79,Life_Sc!$A$10:$C$531,3,FALSE),0)+IFERROR(VLOOKUP(B79,Physical_Sc!$A$10:$C$531,3,FALSE),0)+IFERROR(VLOOKUP(B79,History_Political_Sc.!$A$10:$C$531,3,FALSE),0)+IFERROR(VLOOKUP(B79,#REF!,3,FALSE),0)+IFERROR(VLOOKUP(B79,English_Grammar!$A$10:$C$531,3,FALSE),0)+IFERROR(VLOOKUP(B79,Communicative_English!$A$10:$C$531,3,FALSE),0)+IFERROR(VLOOKUP(B79,GeographyEconomics!$A$10:$C$531,3,FALSE),0))/330,"Enter marks secured by the Student in the appeared tests in Subject sheets")</f>
        <v>0</v>
      </c>
    </row>
    <row r="80" spans="1:4" ht="32.25" customHeight="1" x14ac:dyDescent="0.25">
      <c r="A80" s="23">
        <v>106</v>
      </c>
      <c r="B80" s="27">
        <f>Algebra!A157</f>
        <v>0</v>
      </c>
      <c r="C80" s="31" t="str">
        <f>IF(Algebra!B115=0,"Enter Student details in Subject Excel sheet",Algebra!B115)</f>
        <v>Enter Student details in Subject Excel sheet</v>
      </c>
      <c r="D80" s="32">
        <f>IFERROR((IFERROR(VLOOKUP(B80,Algebra!$A$10:$C$531,3,FALSE),0)+IFERROR(VLOOKUP(B80,Geometry!$A$10:$C$531,3,FALSE),0)+IFERROR(VLOOKUP(B80,Odia_Grammar!$A$10:$C$531,3,FALSE),0)+IFERROR(VLOOKUP(B80,'Sanskrit|Hindi Grammar'!$A$10:$C$531,3,FALSE),0)+IFERROR(VLOOKUP(B80,Life_Sc!$A$10:$C$531,3,FALSE),0)+IFERROR(VLOOKUP(B80,Physical_Sc!$A$10:$C$531,3,FALSE),0)+IFERROR(VLOOKUP(B80,History_Political_Sc.!$A$10:$C$531,3,FALSE),0)+IFERROR(VLOOKUP(B80,#REF!,3,FALSE),0)+IFERROR(VLOOKUP(B80,English_Grammar!$A$10:$C$531,3,FALSE),0)+IFERROR(VLOOKUP(B80,Communicative_English!$A$10:$C$531,3,FALSE),0)+IFERROR(VLOOKUP(B80,GeographyEconomics!$A$10:$C$531,3,FALSE),0))/330,"Enter marks secured by the Student in the appeared tests in Subject sheets")</f>
        <v>0</v>
      </c>
    </row>
    <row r="81" spans="1:4" ht="32.25" customHeight="1" x14ac:dyDescent="0.25">
      <c r="A81" s="23">
        <v>107</v>
      </c>
      <c r="B81" s="27">
        <f>Algebra!A158</f>
        <v>0</v>
      </c>
      <c r="C81" s="31" t="str">
        <f>IF(Algebra!B116=0,"Enter Student details in Subject Excel sheet",Algebra!B116)</f>
        <v>Enter Student details in Subject Excel sheet</v>
      </c>
      <c r="D81" s="32">
        <f>IFERROR((IFERROR(VLOOKUP(B81,Algebra!$A$10:$C$531,3,FALSE),0)+IFERROR(VLOOKUP(B81,Geometry!$A$10:$C$531,3,FALSE),0)+IFERROR(VLOOKUP(B81,Odia_Grammar!$A$10:$C$531,3,FALSE),0)+IFERROR(VLOOKUP(B81,'Sanskrit|Hindi Grammar'!$A$10:$C$531,3,FALSE),0)+IFERROR(VLOOKUP(B81,Life_Sc!$A$10:$C$531,3,FALSE),0)+IFERROR(VLOOKUP(B81,Physical_Sc!$A$10:$C$531,3,FALSE),0)+IFERROR(VLOOKUP(B81,History_Political_Sc.!$A$10:$C$531,3,FALSE),0)+IFERROR(VLOOKUP(B81,#REF!,3,FALSE),0)+IFERROR(VLOOKUP(B81,English_Grammar!$A$10:$C$531,3,FALSE),0)+IFERROR(VLOOKUP(B81,Communicative_English!$A$10:$C$531,3,FALSE),0)+IFERROR(VLOOKUP(B81,GeographyEconomics!$A$10:$C$531,3,FALSE),0))/330,"Enter marks secured by the Student in the appeared tests in Subject sheets")</f>
        <v>0</v>
      </c>
    </row>
    <row r="82" spans="1:4" ht="32.25" customHeight="1" x14ac:dyDescent="0.25">
      <c r="A82" s="23">
        <v>108</v>
      </c>
      <c r="B82" s="27">
        <f>Algebra!A159</f>
        <v>0</v>
      </c>
      <c r="C82" s="31" t="str">
        <f>IF(Algebra!B117=0,"Enter Student details in Subject Excel sheet",Algebra!B117)</f>
        <v>Enter Student details in Subject Excel sheet</v>
      </c>
      <c r="D82" s="32">
        <f>IFERROR((IFERROR(VLOOKUP(B82,Algebra!$A$10:$C$531,3,FALSE),0)+IFERROR(VLOOKUP(B82,Geometry!$A$10:$C$531,3,FALSE),0)+IFERROR(VLOOKUP(B82,Odia_Grammar!$A$10:$C$531,3,FALSE),0)+IFERROR(VLOOKUP(B82,'Sanskrit|Hindi Grammar'!$A$10:$C$531,3,FALSE),0)+IFERROR(VLOOKUP(B82,Life_Sc!$A$10:$C$531,3,FALSE),0)+IFERROR(VLOOKUP(B82,Physical_Sc!$A$10:$C$531,3,FALSE),0)+IFERROR(VLOOKUP(B82,History_Political_Sc.!$A$10:$C$531,3,FALSE),0)+IFERROR(VLOOKUP(B82,#REF!,3,FALSE),0)+IFERROR(VLOOKUP(B82,English_Grammar!$A$10:$C$531,3,FALSE),0)+IFERROR(VLOOKUP(B82,Communicative_English!$A$10:$C$531,3,FALSE),0)+IFERROR(VLOOKUP(B82,GeographyEconomics!$A$10:$C$531,3,FALSE),0))/330,"Enter marks secured by the Student in the appeared tests in Subject sheets")</f>
        <v>0</v>
      </c>
    </row>
    <row r="83" spans="1:4" ht="32.25" customHeight="1" x14ac:dyDescent="0.25">
      <c r="A83" s="23">
        <v>109</v>
      </c>
      <c r="B83" s="27">
        <f>Algebra!A160</f>
        <v>0</v>
      </c>
      <c r="C83" s="31" t="str">
        <f>IF(Algebra!B118=0,"Enter Student details in Subject Excel sheet",Algebra!B118)</f>
        <v>Enter Student details in Subject Excel sheet</v>
      </c>
      <c r="D83" s="32">
        <f>IFERROR((IFERROR(VLOOKUP(B83,Algebra!$A$10:$C$531,3,FALSE),0)+IFERROR(VLOOKUP(B83,Geometry!$A$10:$C$531,3,FALSE),0)+IFERROR(VLOOKUP(B83,Odia_Grammar!$A$10:$C$531,3,FALSE),0)+IFERROR(VLOOKUP(B83,'Sanskrit|Hindi Grammar'!$A$10:$C$531,3,FALSE),0)+IFERROR(VLOOKUP(B83,Life_Sc!$A$10:$C$531,3,FALSE),0)+IFERROR(VLOOKUP(B83,Physical_Sc!$A$10:$C$531,3,FALSE),0)+IFERROR(VLOOKUP(B83,History_Political_Sc.!$A$10:$C$531,3,FALSE),0)+IFERROR(VLOOKUP(B83,#REF!,3,FALSE),0)+IFERROR(VLOOKUP(B83,English_Grammar!$A$10:$C$531,3,FALSE),0)+IFERROR(VLOOKUP(B83,Communicative_English!$A$10:$C$531,3,FALSE),0)+IFERROR(VLOOKUP(B83,GeographyEconomics!$A$10:$C$531,3,FALSE),0))/330,"Enter marks secured by the Student in the appeared tests in Subject sheets")</f>
        <v>0</v>
      </c>
    </row>
    <row r="84" spans="1:4" ht="32.25" customHeight="1" x14ac:dyDescent="0.25">
      <c r="A84" s="23">
        <v>110</v>
      </c>
      <c r="B84" s="27">
        <f>Algebra!A161</f>
        <v>0</v>
      </c>
      <c r="C84" s="31" t="str">
        <f>IF(Algebra!B119=0,"Enter Student details in Subject Excel sheet",Algebra!B119)</f>
        <v>Enter Student details in Subject Excel sheet</v>
      </c>
      <c r="D84" s="32">
        <f>IFERROR((IFERROR(VLOOKUP(B84,Algebra!$A$10:$C$531,3,FALSE),0)+IFERROR(VLOOKUP(B84,Geometry!$A$10:$C$531,3,FALSE),0)+IFERROR(VLOOKUP(B84,Odia_Grammar!$A$10:$C$531,3,FALSE),0)+IFERROR(VLOOKUP(B84,'Sanskrit|Hindi Grammar'!$A$10:$C$531,3,FALSE),0)+IFERROR(VLOOKUP(B84,Life_Sc!$A$10:$C$531,3,FALSE),0)+IFERROR(VLOOKUP(B84,Physical_Sc!$A$10:$C$531,3,FALSE),0)+IFERROR(VLOOKUP(B84,History_Political_Sc.!$A$10:$C$531,3,FALSE),0)+IFERROR(VLOOKUP(B84,#REF!,3,FALSE),0)+IFERROR(VLOOKUP(B84,English_Grammar!$A$10:$C$531,3,FALSE),0)+IFERROR(VLOOKUP(B84,Communicative_English!$A$10:$C$531,3,FALSE),0)+IFERROR(VLOOKUP(B84,GeographyEconomics!$A$10:$C$531,3,FALSE),0))/330,"Enter marks secured by the Student in the appeared tests in Subject sheets")</f>
        <v>0</v>
      </c>
    </row>
    <row r="85" spans="1:4" ht="32.25" customHeight="1" x14ac:dyDescent="0.25">
      <c r="A85" s="23">
        <v>111</v>
      </c>
      <c r="B85" s="27">
        <f>Algebra!A162</f>
        <v>0</v>
      </c>
      <c r="C85" s="31" t="str">
        <f>IF(Algebra!B120=0,"Enter Student details in Subject Excel sheet",Algebra!B120)</f>
        <v>Enter Student details in Subject Excel sheet</v>
      </c>
      <c r="D85" s="32">
        <f>IFERROR((IFERROR(VLOOKUP(B85,Algebra!$A$10:$C$531,3,FALSE),0)+IFERROR(VLOOKUP(B85,Geometry!$A$10:$C$531,3,FALSE),0)+IFERROR(VLOOKUP(B85,Odia_Grammar!$A$10:$C$531,3,FALSE),0)+IFERROR(VLOOKUP(B85,'Sanskrit|Hindi Grammar'!$A$10:$C$531,3,FALSE),0)+IFERROR(VLOOKUP(B85,Life_Sc!$A$10:$C$531,3,FALSE),0)+IFERROR(VLOOKUP(B85,Physical_Sc!$A$10:$C$531,3,FALSE),0)+IFERROR(VLOOKUP(B85,History_Political_Sc.!$A$10:$C$531,3,FALSE),0)+IFERROR(VLOOKUP(B85,#REF!,3,FALSE),0)+IFERROR(VLOOKUP(B85,English_Grammar!$A$10:$C$531,3,FALSE),0)+IFERROR(VLOOKUP(B85,Communicative_English!$A$10:$C$531,3,FALSE),0)+IFERROR(VLOOKUP(B85,GeographyEconomics!$A$10:$C$531,3,FALSE),0))/330,"Enter marks secured by the Student in the appeared tests in Subject sheets")</f>
        <v>0</v>
      </c>
    </row>
    <row r="86" spans="1:4" ht="32.25" customHeight="1" x14ac:dyDescent="0.25">
      <c r="A86" s="23">
        <v>112</v>
      </c>
      <c r="B86" s="27">
        <f>Algebra!A163</f>
        <v>0</v>
      </c>
      <c r="C86" s="31" t="str">
        <f>IF(Algebra!B121=0,"Enter Student details in Subject Excel sheet",Algebra!B121)</f>
        <v>Enter Student details in Subject Excel sheet</v>
      </c>
      <c r="D86" s="32">
        <f>IFERROR((IFERROR(VLOOKUP(B86,Algebra!$A$10:$C$531,3,FALSE),0)+IFERROR(VLOOKUP(B86,Geometry!$A$10:$C$531,3,FALSE),0)+IFERROR(VLOOKUP(B86,Odia_Grammar!$A$10:$C$531,3,FALSE),0)+IFERROR(VLOOKUP(B86,'Sanskrit|Hindi Grammar'!$A$10:$C$531,3,FALSE),0)+IFERROR(VLOOKUP(B86,Life_Sc!$A$10:$C$531,3,FALSE),0)+IFERROR(VLOOKUP(B86,Physical_Sc!$A$10:$C$531,3,FALSE),0)+IFERROR(VLOOKUP(B86,History_Political_Sc.!$A$10:$C$531,3,FALSE),0)+IFERROR(VLOOKUP(B86,#REF!,3,FALSE),0)+IFERROR(VLOOKUP(B86,English_Grammar!$A$10:$C$531,3,FALSE),0)+IFERROR(VLOOKUP(B86,Communicative_English!$A$10:$C$531,3,FALSE),0)+IFERROR(VLOOKUP(B86,GeographyEconomics!$A$10:$C$531,3,FALSE),0))/330,"Enter marks secured by the Student in the appeared tests in Subject sheets")</f>
        <v>0</v>
      </c>
    </row>
    <row r="87" spans="1:4" ht="32.25" customHeight="1" x14ac:dyDescent="0.25">
      <c r="A87" s="23">
        <v>113</v>
      </c>
      <c r="B87" s="27">
        <f>Algebra!A164</f>
        <v>0</v>
      </c>
      <c r="C87" s="31" t="str">
        <f>IF(Algebra!B122=0,"Enter Student details in Subject Excel sheet",Algebra!B122)</f>
        <v>Enter Student details in Subject Excel sheet</v>
      </c>
      <c r="D87" s="32">
        <f>IFERROR((IFERROR(VLOOKUP(B87,Algebra!$A$10:$C$531,3,FALSE),0)+IFERROR(VLOOKUP(B87,Geometry!$A$10:$C$531,3,FALSE),0)+IFERROR(VLOOKUP(B87,Odia_Grammar!$A$10:$C$531,3,FALSE),0)+IFERROR(VLOOKUP(B87,'Sanskrit|Hindi Grammar'!$A$10:$C$531,3,FALSE),0)+IFERROR(VLOOKUP(B87,Life_Sc!$A$10:$C$531,3,FALSE),0)+IFERROR(VLOOKUP(B87,Physical_Sc!$A$10:$C$531,3,FALSE),0)+IFERROR(VLOOKUP(B87,History_Political_Sc.!$A$10:$C$531,3,FALSE),0)+IFERROR(VLOOKUP(B87,#REF!,3,FALSE),0)+IFERROR(VLOOKUP(B87,English_Grammar!$A$10:$C$531,3,FALSE),0)+IFERROR(VLOOKUP(B87,Communicative_English!$A$10:$C$531,3,FALSE),0)+IFERROR(VLOOKUP(B87,GeographyEconomics!$A$10:$C$531,3,FALSE),0))/330,"Enter marks secured by the Student in the appeared tests in Subject sheets")</f>
        <v>0</v>
      </c>
    </row>
    <row r="88" spans="1:4" ht="32.25" customHeight="1" x14ac:dyDescent="0.25">
      <c r="A88" s="23">
        <v>114</v>
      </c>
      <c r="B88" s="27">
        <f>Algebra!A165</f>
        <v>0</v>
      </c>
      <c r="C88" s="31" t="str">
        <f>IF(Algebra!B123=0,"Enter Student details in Subject Excel sheet",Algebra!B123)</f>
        <v>Enter Student details in Subject Excel sheet</v>
      </c>
      <c r="D88" s="32">
        <f>IFERROR((IFERROR(VLOOKUP(B88,Algebra!$A$10:$C$531,3,FALSE),0)+IFERROR(VLOOKUP(B88,Geometry!$A$10:$C$531,3,FALSE),0)+IFERROR(VLOOKUP(B88,Odia_Grammar!$A$10:$C$531,3,FALSE),0)+IFERROR(VLOOKUP(B88,'Sanskrit|Hindi Grammar'!$A$10:$C$531,3,FALSE),0)+IFERROR(VLOOKUP(B88,Life_Sc!$A$10:$C$531,3,FALSE),0)+IFERROR(VLOOKUP(B88,Physical_Sc!$A$10:$C$531,3,FALSE),0)+IFERROR(VLOOKUP(B88,History_Political_Sc.!$A$10:$C$531,3,FALSE),0)+IFERROR(VLOOKUP(B88,#REF!,3,FALSE),0)+IFERROR(VLOOKUP(B88,English_Grammar!$A$10:$C$531,3,FALSE),0)+IFERROR(VLOOKUP(B88,Communicative_English!$A$10:$C$531,3,FALSE),0)+IFERROR(VLOOKUP(B88,GeographyEconomics!$A$10:$C$531,3,FALSE),0))/330,"Enter marks secured by the Student in the appeared tests in Subject sheets")</f>
        <v>0</v>
      </c>
    </row>
    <row r="89" spans="1:4" ht="32.25" customHeight="1" x14ac:dyDescent="0.25">
      <c r="A89" s="23">
        <v>115</v>
      </c>
      <c r="B89" s="27">
        <f>Algebra!A166</f>
        <v>0</v>
      </c>
      <c r="C89" s="31" t="str">
        <f>IF(Algebra!B124=0,"Enter Student details in Subject Excel sheet",Algebra!B124)</f>
        <v>Enter Student details in Subject Excel sheet</v>
      </c>
      <c r="D89" s="32">
        <f>IFERROR((IFERROR(VLOOKUP(B89,Algebra!$A$10:$C$531,3,FALSE),0)+IFERROR(VLOOKUP(B89,Geometry!$A$10:$C$531,3,FALSE),0)+IFERROR(VLOOKUP(B89,Odia_Grammar!$A$10:$C$531,3,FALSE),0)+IFERROR(VLOOKUP(B89,'Sanskrit|Hindi Grammar'!$A$10:$C$531,3,FALSE),0)+IFERROR(VLOOKUP(B89,Life_Sc!$A$10:$C$531,3,FALSE),0)+IFERROR(VLOOKUP(B89,Physical_Sc!$A$10:$C$531,3,FALSE),0)+IFERROR(VLOOKUP(B89,History_Political_Sc.!$A$10:$C$531,3,FALSE),0)+IFERROR(VLOOKUP(B89,#REF!,3,FALSE),0)+IFERROR(VLOOKUP(B89,English_Grammar!$A$10:$C$531,3,FALSE),0)+IFERROR(VLOOKUP(B89,Communicative_English!$A$10:$C$531,3,FALSE),0)+IFERROR(VLOOKUP(B89,GeographyEconomics!$A$10:$C$531,3,FALSE),0))/330,"Enter marks secured by the Student in the appeared tests in Subject sheets")</f>
        <v>0</v>
      </c>
    </row>
    <row r="90" spans="1:4" ht="32.25" customHeight="1" x14ac:dyDescent="0.25">
      <c r="A90" s="23">
        <v>116</v>
      </c>
      <c r="B90" s="27">
        <f>Algebra!A167</f>
        <v>0</v>
      </c>
      <c r="C90" s="31" t="str">
        <f>IF(Algebra!B125=0,"Enter Student details in Subject Excel sheet",Algebra!B125)</f>
        <v>Enter Student details in Subject Excel sheet</v>
      </c>
      <c r="D90" s="32">
        <f>IFERROR((IFERROR(VLOOKUP(B90,Algebra!$A$10:$C$531,3,FALSE),0)+IFERROR(VLOOKUP(B90,Geometry!$A$10:$C$531,3,FALSE),0)+IFERROR(VLOOKUP(B90,Odia_Grammar!$A$10:$C$531,3,FALSE),0)+IFERROR(VLOOKUP(B90,'Sanskrit|Hindi Grammar'!$A$10:$C$531,3,FALSE),0)+IFERROR(VLOOKUP(B90,Life_Sc!$A$10:$C$531,3,FALSE),0)+IFERROR(VLOOKUP(B90,Physical_Sc!$A$10:$C$531,3,FALSE),0)+IFERROR(VLOOKUP(B90,History_Political_Sc.!$A$10:$C$531,3,FALSE),0)+IFERROR(VLOOKUP(B90,#REF!,3,FALSE),0)+IFERROR(VLOOKUP(B90,English_Grammar!$A$10:$C$531,3,FALSE),0)+IFERROR(VLOOKUP(B90,Communicative_English!$A$10:$C$531,3,FALSE),0)+IFERROR(VLOOKUP(B90,GeographyEconomics!$A$10:$C$531,3,FALSE),0))/330,"Enter marks secured by the Student in the appeared tests in Subject sheets")</f>
        <v>0</v>
      </c>
    </row>
    <row r="91" spans="1:4" ht="32.25" customHeight="1" x14ac:dyDescent="0.25">
      <c r="A91" s="23">
        <v>117</v>
      </c>
      <c r="B91" s="27">
        <f>Algebra!A168</f>
        <v>0</v>
      </c>
      <c r="C91" s="31" t="str">
        <f>IF(Algebra!B126=0,"Enter Student details in Subject Excel sheet",Algebra!B126)</f>
        <v>Enter Student details in Subject Excel sheet</v>
      </c>
      <c r="D91" s="32">
        <f>IFERROR((IFERROR(VLOOKUP(B91,Algebra!$A$10:$C$531,3,FALSE),0)+IFERROR(VLOOKUP(B91,Geometry!$A$10:$C$531,3,FALSE),0)+IFERROR(VLOOKUP(B91,Odia_Grammar!$A$10:$C$531,3,FALSE),0)+IFERROR(VLOOKUP(B91,'Sanskrit|Hindi Grammar'!$A$10:$C$531,3,FALSE),0)+IFERROR(VLOOKUP(B91,Life_Sc!$A$10:$C$531,3,FALSE),0)+IFERROR(VLOOKUP(B91,Physical_Sc!$A$10:$C$531,3,FALSE),0)+IFERROR(VLOOKUP(B91,History_Political_Sc.!$A$10:$C$531,3,FALSE),0)+IFERROR(VLOOKUP(B91,#REF!,3,FALSE),0)+IFERROR(VLOOKUP(B91,English_Grammar!$A$10:$C$531,3,FALSE),0)+IFERROR(VLOOKUP(B91,Communicative_English!$A$10:$C$531,3,FALSE),0)+IFERROR(VLOOKUP(B91,GeographyEconomics!$A$10:$C$531,3,FALSE),0))/330,"Enter marks secured by the Student in the appeared tests in Subject sheets")</f>
        <v>0</v>
      </c>
    </row>
    <row r="92" spans="1:4" ht="32.25" customHeight="1" x14ac:dyDescent="0.25">
      <c r="A92" s="23">
        <v>118</v>
      </c>
      <c r="B92" s="27">
        <f>Algebra!A169</f>
        <v>0</v>
      </c>
      <c r="C92" s="31" t="str">
        <f>IF(Algebra!B127=0,"Enter Student details in Subject Excel sheet",Algebra!B127)</f>
        <v>Enter Student details in Subject Excel sheet</v>
      </c>
      <c r="D92" s="32">
        <f>IFERROR((IFERROR(VLOOKUP(B92,Algebra!$A$10:$C$531,3,FALSE),0)+IFERROR(VLOOKUP(B92,Geometry!$A$10:$C$531,3,FALSE),0)+IFERROR(VLOOKUP(B92,Odia_Grammar!$A$10:$C$531,3,FALSE),0)+IFERROR(VLOOKUP(B92,'Sanskrit|Hindi Grammar'!$A$10:$C$531,3,FALSE),0)+IFERROR(VLOOKUP(B92,Life_Sc!$A$10:$C$531,3,FALSE),0)+IFERROR(VLOOKUP(B92,Physical_Sc!$A$10:$C$531,3,FALSE),0)+IFERROR(VLOOKUP(B92,History_Political_Sc.!$A$10:$C$531,3,FALSE),0)+IFERROR(VLOOKUP(B92,#REF!,3,FALSE),0)+IFERROR(VLOOKUP(B92,English_Grammar!$A$10:$C$531,3,FALSE),0)+IFERROR(VLOOKUP(B92,Communicative_English!$A$10:$C$531,3,FALSE),0)+IFERROR(VLOOKUP(B92,GeographyEconomics!$A$10:$C$531,3,FALSE),0))/330,"Enter marks secured by the Student in the appeared tests in Subject sheets")</f>
        <v>0</v>
      </c>
    </row>
    <row r="93" spans="1:4" ht="32.25" customHeight="1" x14ac:dyDescent="0.25">
      <c r="A93" s="23">
        <v>119</v>
      </c>
      <c r="B93" s="27">
        <f>Algebra!A170</f>
        <v>0</v>
      </c>
      <c r="C93" s="31" t="str">
        <f>IF(Algebra!B128=0,"Enter Student details in Subject Excel sheet",Algebra!B128)</f>
        <v>Enter Student details in Subject Excel sheet</v>
      </c>
      <c r="D93" s="32">
        <f>IFERROR((IFERROR(VLOOKUP(B93,Algebra!$A$10:$C$531,3,FALSE),0)+IFERROR(VLOOKUP(B93,Geometry!$A$10:$C$531,3,FALSE),0)+IFERROR(VLOOKUP(B93,Odia_Grammar!$A$10:$C$531,3,FALSE),0)+IFERROR(VLOOKUP(B93,'Sanskrit|Hindi Grammar'!$A$10:$C$531,3,FALSE),0)+IFERROR(VLOOKUP(B93,Life_Sc!$A$10:$C$531,3,FALSE),0)+IFERROR(VLOOKUP(B93,Physical_Sc!$A$10:$C$531,3,FALSE),0)+IFERROR(VLOOKUP(B93,History_Political_Sc.!$A$10:$C$531,3,FALSE),0)+IFERROR(VLOOKUP(B93,#REF!,3,FALSE),0)+IFERROR(VLOOKUP(B93,English_Grammar!$A$10:$C$531,3,FALSE),0)+IFERROR(VLOOKUP(B93,Communicative_English!$A$10:$C$531,3,FALSE),0)+IFERROR(VLOOKUP(B93,GeographyEconomics!$A$10:$C$531,3,FALSE),0))/330,"Enter marks secured by the Student in the appeared tests in Subject sheets")</f>
        <v>0</v>
      </c>
    </row>
    <row r="94" spans="1:4" ht="32.25" customHeight="1" x14ac:dyDescent="0.25">
      <c r="A94" s="23">
        <v>120</v>
      </c>
      <c r="B94" s="27">
        <f>Algebra!A171</f>
        <v>0</v>
      </c>
      <c r="C94" s="31" t="str">
        <f>IF(Algebra!B129=0,"Enter Student details in Subject Excel sheet",Algebra!B129)</f>
        <v>Enter Student details in Subject Excel sheet</v>
      </c>
      <c r="D94" s="32">
        <f>IFERROR((IFERROR(VLOOKUP(B94,Algebra!$A$10:$C$531,3,FALSE),0)+IFERROR(VLOOKUP(B94,Geometry!$A$10:$C$531,3,FALSE),0)+IFERROR(VLOOKUP(B94,Odia_Grammar!$A$10:$C$531,3,FALSE),0)+IFERROR(VLOOKUP(B94,'Sanskrit|Hindi Grammar'!$A$10:$C$531,3,FALSE),0)+IFERROR(VLOOKUP(B94,Life_Sc!$A$10:$C$531,3,FALSE),0)+IFERROR(VLOOKUP(B94,Physical_Sc!$A$10:$C$531,3,FALSE),0)+IFERROR(VLOOKUP(B94,History_Political_Sc.!$A$10:$C$531,3,FALSE),0)+IFERROR(VLOOKUP(B94,#REF!,3,FALSE),0)+IFERROR(VLOOKUP(B94,English_Grammar!$A$10:$C$531,3,FALSE),0)+IFERROR(VLOOKUP(B94,Communicative_English!$A$10:$C$531,3,FALSE),0)+IFERROR(VLOOKUP(B94,GeographyEconomics!$A$10:$C$531,3,FALSE),0))/330,"Enter marks secured by the Student in the appeared tests in Subject sheets")</f>
        <v>0</v>
      </c>
    </row>
    <row r="95" spans="1:4" ht="32.25" customHeight="1" x14ac:dyDescent="0.25">
      <c r="A95" s="23">
        <v>121</v>
      </c>
      <c r="B95" s="27">
        <f>Algebra!A172</f>
        <v>0</v>
      </c>
      <c r="C95" s="31" t="str">
        <f>IF(Algebra!B130=0,"Enter Student details in Subject Excel sheet",Algebra!B130)</f>
        <v>Enter Student details in Subject Excel sheet</v>
      </c>
      <c r="D95" s="32">
        <f>IFERROR((IFERROR(VLOOKUP(B95,Algebra!$A$10:$C$531,3,FALSE),0)+IFERROR(VLOOKUP(B95,Geometry!$A$10:$C$531,3,FALSE),0)+IFERROR(VLOOKUP(B95,Odia_Grammar!$A$10:$C$531,3,FALSE),0)+IFERROR(VLOOKUP(B95,'Sanskrit|Hindi Grammar'!$A$10:$C$531,3,FALSE),0)+IFERROR(VLOOKUP(B95,Life_Sc!$A$10:$C$531,3,FALSE),0)+IFERROR(VLOOKUP(B95,Physical_Sc!$A$10:$C$531,3,FALSE),0)+IFERROR(VLOOKUP(B95,History_Political_Sc.!$A$10:$C$531,3,FALSE),0)+IFERROR(VLOOKUP(B95,#REF!,3,FALSE),0)+IFERROR(VLOOKUP(B95,English_Grammar!$A$10:$C$531,3,FALSE),0)+IFERROR(VLOOKUP(B95,Communicative_English!$A$10:$C$531,3,FALSE),0)+IFERROR(VLOOKUP(B95,GeographyEconomics!$A$10:$C$531,3,FALSE),0))/330,"Enter marks secured by the Student in the appeared tests in Subject sheets")</f>
        <v>0</v>
      </c>
    </row>
    <row r="96" spans="1:4" ht="32.25" customHeight="1" x14ac:dyDescent="0.25">
      <c r="A96" s="23">
        <v>122</v>
      </c>
      <c r="B96" s="27">
        <f>Algebra!A173</f>
        <v>0</v>
      </c>
      <c r="C96" s="31" t="str">
        <f>IF(Algebra!B131=0,"Enter Student details in Subject Excel sheet",Algebra!B131)</f>
        <v>Enter Student details in Subject Excel sheet</v>
      </c>
      <c r="D96" s="32">
        <f>IFERROR((IFERROR(VLOOKUP(B96,Algebra!$A$10:$C$531,3,FALSE),0)+IFERROR(VLOOKUP(B96,Geometry!$A$10:$C$531,3,FALSE),0)+IFERROR(VLOOKUP(B96,Odia_Grammar!$A$10:$C$531,3,FALSE),0)+IFERROR(VLOOKUP(B96,'Sanskrit|Hindi Grammar'!$A$10:$C$531,3,FALSE),0)+IFERROR(VLOOKUP(B96,Life_Sc!$A$10:$C$531,3,FALSE),0)+IFERROR(VLOOKUP(B96,Physical_Sc!$A$10:$C$531,3,FALSE),0)+IFERROR(VLOOKUP(B96,History_Political_Sc.!$A$10:$C$531,3,FALSE),0)+IFERROR(VLOOKUP(B96,#REF!,3,FALSE),0)+IFERROR(VLOOKUP(B96,English_Grammar!$A$10:$C$531,3,FALSE),0)+IFERROR(VLOOKUP(B96,Communicative_English!$A$10:$C$531,3,FALSE),0)+IFERROR(VLOOKUP(B96,GeographyEconomics!$A$10:$C$531,3,FALSE),0))/330,"Enter marks secured by the Student in the appeared tests in Subject sheets")</f>
        <v>0</v>
      </c>
    </row>
    <row r="97" spans="1:4" ht="32.25" customHeight="1" x14ac:dyDescent="0.25">
      <c r="A97" s="23">
        <v>123</v>
      </c>
      <c r="B97" s="27">
        <f>Algebra!A174</f>
        <v>0</v>
      </c>
      <c r="C97" s="31" t="str">
        <f>IF(Algebra!B132=0,"Enter Student details in Subject Excel sheet",Algebra!B132)</f>
        <v>Enter Student details in Subject Excel sheet</v>
      </c>
      <c r="D97" s="32">
        <f>IFERROR((IFERROR(VLOOKUP(B97,Algebra!$A$10:$C$531,3,FALSE),0)+IFERROR(VLOOKUP(B97,Geometry!$A$10:$C$531,3,FALSE),0)+IFERROR(VLOOKUP(B97,Odia_Grammar!$A$10:$C$531,3,FALSE),0)+IFERROR(VLOOKUP(B97,'Sanskrit|Hindi Grammar'!$A$10:$C$531,3,FALSE),0)+IFERROR(VLOOKUP(B97,Life_Sc!$A$10:$C$531,3,FALSE),0)+IFERROR(VLOOKUP(B97,Physical_Sc!$A$10:$C$531,3,FALSE),0)+IFERROR(VLOOKUP(B97,History_Political_Sc.!$A$10:$C$531,3,FALSE),0)+IFERROR(VLOOKUP(B97,#REF!,3,FALSE),0)+IFERROR(VLOOKUP(B97,English_Grammar!$A$10:$C$531,3,FALSE),0)+IFERROR(VLOOKUP(B97,Communicative_English!$A$10:$C$531,3,FALSE),0)+IFERROR(VLOOKUP(B97,GeographyEconomics!$A$10:$C$531,3,FALSE),0))/330,"Enter marks secured by the Student in the appeared tests in Subject sheets")</f>
        <v>0</v>
      </c>
    </row>
    <row r="98" spans="1:4" ht="32.25" customHeight="1" x14ac:dyDescent="0.25">
      <c r="A98" s="23">
        <v>124</v>
      </c>
      <c r="B98" s="27">
        <f>Algebra!A175</f>
        <v>0</v>
      </c>
      <c r="C98" s="31" t="str">
        <f>IF(Algebra!B133=0,"Enter Student details in Subject Excel sheet",Algebra!B133)</f>
        <v>Enter Student details in Subject Excel sheet</v>
      </c>
      <c r="D98" s="32">
        <f>IFERROR((IFERROR(VLOOKUP(B98,Algebra!$A$10:$C$531,3,FALSE),0)+IFERROR(VLOOKUP(B98,Geometry!$A$10:$C$531,3,FALSE),0)+IFERROR(VLOOKUP(B98,Odia_Grammar!$A$10:$C$531,3,FALSE),0)+IFERROR(VLOOKUP(B98,'Sanskrit|Hindi Grammar'!$A$10:$C$531,3,FALSE),0)+IFERROR(VLOOKUP(B98,Life_Sc!$A$10:$C$531,3,FALSE),0)+IFERROR(VLOOKUP(B98,Physical_Sc!$A$10:$C$531,3,FALSE),0)+IFERROR(VLOOKUP(B98,History_Political_Sc.!$A$10:$C$531,3,FALSE),0)+IFERROR(VLOOKUP(B98,#REF!,3,FALSE),0)+IFERROR(VLOOKUP(B98,English_Grammar!$A$10:$C$531,3,FALSE),0)+IFERROR(VLOOKUP(B98,Communicative_English!$A$10:$C$531,3,FALSE),0)+IFERROR(VLOOKUP(B98,GeographyEconomics!$A$10:$C$531,3,FALSE),0))/330,"Enter marks secured by the Student in the appeared tests in Subject sheets")</f>
        <v>0</v>
      </c>
    </row>
    <row r="99" spans="1:4" ht="32.25" customHeight="1" x14ac:dyDescent="0.25">
      <c r="A99" s="23">
        <v>125</v>
      </c>
      <c r="B99" s="27">
        <f>Algebra!A176</f>
        <v>0</v>
      </c>
      <c r="C99" s="31" t="str">
        <f>IF(Algebra!B134=0,"Enter Student details in Subject Excel sheet",Algebra!B134)</f>
        <v>Enter Student details in Subject Excel sheet</v>
      </c>
      <c r="D99" s="32">
        <f>IFERROR((IFERROR(VLOOKUP(B99,Algebra!$A$10:$C$531,3,FALSE),0)+IFERROR(VLOOKUP(B99,Geometry!$A$10:$C$531,3,FALSE),0)+IFERROR(VLOOKUP(B99,Odia_Grammar!$A$10:$C$531,3,FALSE),0)+IFERROR(VLOOKUP(B99,'Sanskrit|Hindi Grammar'!$A$10:$C$531,3,FALSE),0)+IFERROR(VLOOKUP(B99,Life_Sc!$A$10:$C$531,3,FALSE),0)+IFERROR(VLOOKUP(B99,Physical_Sc!$A$10:$C$531,3,FALSE),0)+IFERROR(VLOOKUP(B99,History_Political_Sc.!$A$10:$C$531,3,FALSE),0)+IFERROR(VLOOKUP(B99,#REF!,3,FALSE),0)+IFERROR(VLOOKUP(B99,English_Grammar!$A$10:$C$531,3,FALSE),0)+IFERROR(VLOOKUP(B99,Communicative_English!$A$10:$C$531,3,FALSE),0)+IFERROR(VLOOKUP(B99,GeographyEconomics!$A$10:$C$531,3,FALSE),0))/330,"Enter marks secured by the Student in the appeared tests in Subject sheets")</f>
        <v>0</v>
      </c>
    </row>
    <row r="100" spans="1:4" ht="32.25" customHeight="1" x14ac:dyDescent="0.25">
      <c r="A100" s="23">
        <v>126</v>
      </c>
      <c r="B100" s="27">
        <f>Algebra!A177</f>
        <v>0</v>
      </c>
      <c r="C100" s="31" t="str">
        <f>IF(Algebra!B135=0,"Enter Student details in Subject Excel sheet",Algebra!B135)</f>
        <v>Enter Student details in Subject Excel sheet</v>
      </c>
      <c r="D100" s="32">
        <f>IFERROR((IFERROR(VLOOKUP(B100,Algebra!$A$10:$C$531,3,FALSE),0)+IFERROR(VLOOKUP(B100,Geometry!$A$10:$C$531,3,FALSE),0)+IFERROR(VLOOKUP(B100,Odia_Grammar!$A$10:$C$531,3,FALSE),0)+IFERROR(VLOOKUP(B100,'Sanskrit|Hindi Grammar'!$A$10:$C$531,3,FALSE),0)+IFERROR(VLOOKUP(B100,Life_Sc!$A$10:$C$531,3,FALSE),0)+IFERROR(VLOOKUP(B100,Physical_Sc!$A$10:$C$531,3,FALSE),0)+IFERROR(VLOOKUP(B100,History_Political_Sc.!$A$10:$C$531,3,FALSE),0)+IFERROR(VLOOKUP(B100,#REF!,3,FALSE),0)+IFERROR(VLOOKUP(B100,English_Grammar!$A$10:$C$531,3,FALSE),0)+IFERROR(VLOOKUP(B100,Communicative_English!$A$10:$C$531,3,FALSE),0)+IFERROR(VLOOKUP(B100,GeographyEconomics!$A$10:$C$531,3,FALSE),0))/330,"Enter marks secured by the Student in the appeared tests in Subject sheets")</f>
        <v>0</v>
      </c>
    </row>
    <row r="101" spans="1:4" ht="32.25" customHeight="1" x14ac:dyDescent="0.25">
      <c r="A101" s="23">
        <v>127</v>
      </c>
      <c r="B101" s="27">
        <f>Algebra!A178</f>
        <v>0</v>
      </c>
      <c r="C101" s="31" t="str">
        <f>IF(Algebra!B136=0,"Enter Student details in Subject Excel sheet",Algebra!B136)</f>
        <v>Enter Student details in Subject Excel sheet</v>
      </c>
      <c r="D101" s="32">
        <f>IFERROR((IFERROR(VLOOKUP(B101,Algebra!$A$10:$C$531,3,FALSE),0)+IFERROR(VLOOKUP(B101,Geometry!$A$10:$C$531,3,FALSE),0)+IFERROR(VLOOKUP(B101,Odia_Grammar!$A$10:$C$531,3,FALSE),0)+IFERROR(VLOOKUP(B101,'Sanskrit|Hindi Grammar'!$A$10:$C$531,3,FALSE),0)+IFERROR(VLOOKUP(B101,Life_Sc!$A$10:$C$531,3,FALSE),0)+IFERROR(VLOOKUP(B101,Physical_Sc!$A$10:$C$531,3,FALSE),0)+IFERROR(VLOOKUP(B101,History_Political_Sc.!$A$10:$C$531,3,FALSE),0)+IFERROR(VLOOKUP(B101,#REF!,3,FALSE),0)+IFERROR(VLOOKUP(B101,English_Grammar!$A$10:$C$531,3,FALSE),0)+IFERROR(VLOOKUP(B101,Communicative_English!$A$10:$C$531,3,FALSE),0)+IFERROR(VLOOKUP(B101,GeographyEconomics!$A$10:$C$531,3,FALSE),0))/330,"Enter marks secured by the Student in the appeared tests in Subject sheets")</f>
        <v>0</v>
      </c>
    </row>
    <row r="102" spans="1:4" ht="32.25" customHeight="1" x14ac:dyDescent="0.25">
      <c r="A102" s="23">
        <v>128</v>
      </c>
      <c r="B102" s="27">
        <f>Algebra!A179</f>
        <v>0</v>
      </c>
      <c r="C102" s="31" t="str">
        <f>IF(Algebra!B137=0,"Enter Student details in Subject Excel sheet",Algebra!B137)</f>
        <v>Enter Student details in Subject Excel sheet</v>
      </c>
      <c r="D102" s="32">
        <f>IFERROR((IFERROR(VLOOKUP(B102,Algebra!$A$10:$C$531,3,FALSE),0)+IFERROR(VLOOKUP(B102,Geometry!$A$10:$C$531,3,FALSE),0)+IFERROR(VLOOKUP(B102,Odia_Grammar!$A$10:$C$531,3,FALSE),0)+IFERROR(VLOOKUP(B102,'Sanskrit|Hindi Grammar'!$A$10:$C$531,3,FALSE),0)+IFERROR(VLOOKUP(B102,Life_Sc!$A$10:$C$531,3,FALSE),0)+IFERROR(VLOOKUP(B102,Physical_Sc!$A$10:$C$531,3,FALSE),0)+IFERROR(VLOOKUP(B102,History_Political_Sc.!$A$10:$C$531,3,FALSE),0)+IFERROR(VLOOKUP(B102,#REF!,3,FALSE),0)+IFERROR(VLOOKUP(B102,English_Grammar!$A$10:$C$531,3,FALSE),0)+IFERROR(VLOOKUP(B102,Communicative_English!$A$10:$C$531,3,FALSE),0)+IFERROR(VLOOKUP(B102,GeographyEconomics!$A$10:$C$531,3,FALSE),0))/330,"Enter marks secured by the Student in the appeared tests in Subject sheets")</f>
        <v>0</v>
      </c>
    </row>
    <row r="103" spans="1:4" ht="32.25" customHeight="1" x14ac:dyDescent="0.25">
      <c r="A103" s="23">
        <v>129</v>
      </c>
      <c r="B103" s="27">
        <f>Algebra!A180</f>
        <v>0</v>
      </c>
      <c r="C103" s="31" t="str">
        <f>IF(Algebra!B138=0,"Enter Student details in Subject Excel sheet",Algebra!B138)</f>
        <v>Enter Student details in Subject Excel sheet</v>
      </c>
      <c r="D103" s="32">
        <f>IFERROR((IFERROR(VLOOKUP(B103,Algebra!$A$10:$C$531,3,FALSE),0)+IFERROR(VLOOKUP(B103,Geometry!$A$10:$C$531,3,FALSE),0)+IFERROR(VLOOKUP(B103,Odia_Grammar!$A$10:$C$531,3,FALSE),0)+IFERROR(VLOOKUP(B103,'Sanskrit|Hindi Grammar'!$A$10:$C$531,3,FALSE),0)+IFERROR(VLOOKUP(B103,Life_Sc!$A$10:$C$531,3,FALSE),0)+IFERROR(VLOOKUP(B103,Physical_Sc!$A$10:$C$531,3,FALSE),0)+IFERROR(VLOOKUP(B103,History_Political_Sc.!$A$10:$C$531,3,FALSE),0)+IFERROR(VLOOKUP(B103,#REF!,3,FALSE),0)+IFERROR(VLOOKUP(B103,English_Grammar!$A$10:$C$531,3,FALSE),0)+IFERROR(VLOOKUP(B103,Communicative_English!$A$10:$C$531,3,FALSE),0)+IFERROR(VLOOKUP(B103,GeographyEconomics!$A$10:$C$531,3,FALSE),0))/330,"Enter marks secured by the Student in the appeared tests in Subject sheets")</f>
        <v>0</v>
      </c>
    </row>
    <row r="104" spans="1:4" ht="32.25" customHeight="1" x14ac:dyDescent="0.25">
      <c r="A104" s="23">
        <v>130</v>
      </c>
      <c r="B104" s="27">
        <f>Algebra!A181</f>
        <v>0</v>
      </c>
      <c r="C104" s="31" t="str">
        <f>IF(Algebra!B139=0,"Enter Student details in Subject Excel sheet",Algebra!B139)</f>
        <v>Enter Student details in Subject Excel sheet</v>
      </c>
      <c r="D104" s="32">
        <f>IFERROR((IFERROR(VLOOKUP(B104,Algebra!$A$10:$C$531,3,FALSE),0)+IFERROR(VLOOKUP(B104,Geometry!$A$10:$C$531,3,FALSE),0)+IFERROR(VLOOKUP(B104,Odia_Grammar!$A$10:$C$531,3,FALSE),0)+IFERROR(VLOOKUP(B104,'Sanskrit|Hindi Grammar'!$A$10:$C$531,3,FALSE),0)+IFERROR(VLOOKUP(B104,Life_Sc!$A$10:$C$531,3,FALSE),0)+IFERROR(VLOOKUP(B104,Physical_Sc!$A$10:$C$531,3,FALSE),0)+IFERROR(VLOOKUP(B104,History_Political_Sc.!$A$10:$C$531,3,FALSE),0)+IFERROR(VLOOKUP(B104,#REF!,3,FALSE),0)+IFERROR(VLOOKUP(B104,English_Grammar!$A$10:$C$531,3,FALSE),0)+IFERROR(VLOOKUP(B104,Communicative_English!$A$10:$C$531,3,FALSE),0)+IFERROR(VLOOKUP(B104,GeographyEconomics!$A$10:$C$531,3,FALSE),0))/330,"Enter marks secured by the Student in the appeared tests in Subject sheets")</f>
        <v>0</v>
      </c>
    </row>
    <row r="105" spans="1:4" ht="32.25" customHeight="1" x14ac:dyDescent="0.25">
      <c r="A105" s="23">
        <v>131</v>
      </c>
      <c r="B105" s="27">
        <f>Algebra!A182</f>
        <v>0</v>
      </c>
      <c r="C105" s="31" t="str">
        <f>IF(Algebra!B140=0,"Enter Student details in Subject Excel sheet",Algebra!B140)</f>
        <v>Enter Student details in Subject Excel sheet</v>
      </c>
      <c r="D105" s="32">
        <f>IFERROR((IFERROR(VLOOKUP(B105,Algebra!$A$10:$C$531,3,FALSE),0)+IFERROR(VLOOKUP(B105,Geometry!$A$10:$C$531,3,FALSE),0)+IFERROR(VLOOKUP(B105,Odia_Grammar!$A$10:$C$531,3,FALSE),0)+IFERROR(VLOOKUP(B105,'Sanskrit|Hindi Grammar'!$A$10:$C$531,3,FALSE),0)+IFERROR(VLOOKUP(B105,Life_Sc!$A$10:$C$531,3,FALSE),0)+IFERROR(VLOOKUP(B105,Physical_Sc!$A$10:$C$531,3,FALSE),0)+IFERROR(VLOOKUP(B105,History_Political_Sc.!$A$10:$C$531,3,FALSE),0)+IFERROR(VLOOKUP(B105,#REF!,3,FALSE),0)+IFERROR(VLOOKUP(B105,English_Grammar!$A$10:$C$531,3,FALSE),0)+IFERROR(VLOOKUP(B105,Communicative_English!$A$10:$C$531,3,FALSE),0)+IFERROR(VLOOKUP(B105,GeographyEconomics!$A$10:$C$531,3,FALSE),0))/330,"Enter marks secured by the Student in the appeared tests in Subject sheets")</f>
        <v>0</v>
      </c>
    </row>
    <row r="106" spans="1:4" ht="32.25" customHeight="1" x14ac:dyDescent="0.25">
      <c r="A106" s="23">
        <v>132</v>
      </c>
      <c r="B106" s="27">
        <f>Algebra!A183</f>
        <v>0</v>
      </c>
      <c r="C106" s="31" t="str">
        <f>IF(Algebra!B141=0,"Enter Student details in Subject Excel sheet",Algebra!B141)</f>
        <v>Enter Student details in Subject Excel sheet</v>
      </c>
      <c r="D106" s="32">
        <f>IFERROR((IFERROR(VLOOKUP(B106,Algebra!$A$10:$C$531,3,FALSE),0)+IFERROR(VLOOKUP(B106,Geometry!$A$10:$C$531,3,FALSE),0)+IFERROR(VLOOKUP(B106,Odia_Grammar!$A$10:$C$531,3,FALSE),0)+IFERROR(VLOOKUP(B106,'Sanskrit|Hindi Grammar'!$A$10:$C$531,3,FALSE),0)+IFERROR(VLOOKUP(B106,Life_Sc!$A$10:$C$531,3,FALSE),0)+IFERROR(VLOOKUP(B106,Physical_Sc!$A$10:$C$531,3,FALSE),0)+IFERROR(VLOOKUP(B106,History_Political_Sc.!$A$10:$C$531,3,FALSE),0)+IFERROR(VLOOKUP(B106,#REF!,3,FALSE),0)+IFERROR(VLOOKUP(B106,English_Grammar!$A$10:$C$531,3,FALSE),0)+IFERROR(VLOOKUP(B106,Communicative_English!$A$10:$C$531,3,FALSE),0)+IFERROR(VLOOKUP(B106,GeographyEconomics!$A$10:$C$531,3,FALSE),0))/330,"Enter marks secured by the Student in the appeared tests in Subject sheets")</f>
        <v>0</v>
      </c>
    </row>
    <row r="107" spans="1:4" ht="32.25" customHeight="1" x14ac:dyDescent="0.25">
      <c r="A107" s="23">
        <v>133</v>
      </c>
      <c r="B107" s="27">
        <f>Algebra!A184</f>
        <v>0</v>
      </c>
      <c r="C107" s="31" t="str">
        <f>IF(Algebra!B142=0,"Enter Student details in Subject Excel sheet",Algebra!B142)</f>
        <v>Enter Student details in Subject Excel sheet</v>
      </c>
      <c r="D107" s="32">
        <f>IFERROR((IFERROR(VLOOKUP(B107,Algebra!$A$10:$C$531,3,FALSE),0)+IFERROR(VLOOKUP(B107,Geometry!$A$10:$C$531,3,FALSE),0)+IFERROR(VLOOKUP(B107,Odia_Grammar!$A$10:$C$531,3,FALSE),0)+IFERROR(VLOOKUP(B107,'Sanskrit|Hindi Grammar'!$A$10:$C$531,3,FALSE),0)+IFERROR(VLOOKUP(B107,Life_Sc!$A$10:$C$531,3,FALSE),0)+IFERROR(VLOOKUP(B107,Physical_Sc!$A$10:$C$531,3,FALSE),0)+IFERROR(VLOOKUP(B107,History_Political_Sc.!$A$10:$C$531,3,FALSE),0)+IFERROR(VLOOKUP(B107,#REF!,3,FALSE),0)+IFERROR(VLOOKUP(B107,English_Grammar!$A$10:$C$531,3,FALSE),0)+IFERROR(VLOOKUP(B107,Communicative_English!$A$10:$C$531,3,FALSE),0)+IFERROR(VLOOKUP(B107,GeographyEconomics!$A$10:$C$531,3,FALSE),0))/330,"Enter marks secured by the Student in the appeared tests in Subject sheets")</f>
        <v>0</v>
      </c>
    </row>
    <row r="108" spans="1:4" ht="32.25" customHeight="1" x14ac:dyDescent="0.25">
      <c r="A108" s="23">
        <v>134</v>
      </c>
      <c r="B108" s="27">
        <f>Algebra!A185</f>
        <v>0</v>
      </c>
      <c r="C108" s="31" t="str">
        <f>IF(Algebra!B143=0,"Enter Student details in Subject Excel sheet",Algebra!B143)</f>
        <v>Enter Student details in Subject Excel sheet</v>
      </c>
      <c r="D108" s="32">
        <f>IFERROR((IFERROR(VLOOKUP(B108,Algebra!$A$10:$C$531,3,FALSE),0)+IFERROR(VLOOKUP(B108,Geometry!$A$10:$C$531,3,FALSE),0)+IFERROR(VLOOKUP(B108,Odia_Grammar!$A$10:$C$531,3,FALSE),0)+IFERROR(VLOOKUP(B108,'Sanskrit|Hindi Grammar'!$A$10:$C$531,3,FALSE),0)+IFERROR(VLOOKUP(B108,Life_Sc!$A$10:$C$531,3,FALSE),0)+IFERROR(VLOOKUP(B108,Physical_Sc!$A$10:$C$531,3,FALSE),0)+IFERROR(VLOOKUP(B108,History_Political_Sc.!$A$10:$C$531,3,FALSE),0)+IFERROR(VLOOKUP(B108,#REF!,3,FALSE),0)+IFERROR(VLOOKUP(B108,English_Grammar!$A$10:$C$531,3,FALSE),0)+IFERROR(VLOOKUP(B108,Communicative_English!$A$10:$C$531,3,FALSE),0)+IFERROR(VLOOKUP(B108,GeographyEconomics!$A$10:$C$531,3,FALSE),0))/330,"Enter marks secured by the Student in the appeared tests in Subject sheets")</f>
        <v>0</v>
      </c>
    </row>
    <row r="109" spans="1:4" ht="32.25" customHeight="1" x14ac:dyDescent="0.25">
      <c r="A109" s="23">
        <v>135</v>
      </c>
      <c r="B109" s="27">
        <f>Algebra!A186</f>
        <v>0</v>
      </c>
      <c r="C109" s="31" t="str">
        <f>IF(Algebra!B144=0,"Enter Student details in Subject Excel sheet",Algebra!B144)</f>
        <v>Enter Student details in Subject Excel sheet</v>
      </c>
      <c r="D109" s="32">
        <f>IFERROR((IFERROR(VLOOKUP(B109,Algebra!$A$10:$C$531,3,FALSE),0)+IFERROR(VLOOKUP(B109,Geometry!$A$10:$C$531,3,FALSE),0)+IFERROR(VLOOKUP(B109,Odia_Grammar!$A$10:$C$531,3,FALSE),0)+IFERROR(VLOOKUP(B109,'Sanskrit|Hindi Grammar'!$A$10:$C$531,3,FALSE),0)+IFERROR(VLOOKUP(B109,Life_Sc!$A$10:$C$531,3,FALSE),0)+IFERROR(VLOOKUP(B109,Physical_Sc!$A$10:$C$531,3,FALSE),0)+IFERROR(VLOOKUP(B109,History_Political_Sc.!$A$10:$C$531,3,FALSE),0)+IFERROR(VLOOKUP(B109,#REF!,3,FALSE),0)+IFERROR(VLOOKUP(B109,English_Grammar!$A$10:$C$531,3,FALSE),0)+IFERROR(VLOOKUP(B109,Communicative_English!$A$10:$C$531,3,FALSE),0)+IFERROR(VLOOKUP(B109,GeographyEconomics!$A$10:$C$531,3,FALSE),0))/330,"Enter marks secured by the Student in the appeared tests in Subject sheets")</f>
        <v>0</v>
      </c>
    </row>
    <row r="110" spans="1:4" ht="32.25" customHeight="1" x14ac:dyDescent="0.25">
      <c r="A110" s="23">
        <v>136</v>
      </c>
      <c r="B110" s="27">
        <f>Algebra!A187</f>
        <v>0</v>
      </c>
      <c r="C110" s="31" t="str">
        <f>IF(Algebra!B145=0,"Enter Student details in Subject Excel sheet",Algebra!B145)</f>
        <v>Enter Student details in Subject Excel sheet</v>
      </c>
      <c r="D110" s="32">
        <f>IFERROR((IFERROR(VLOOKUP(B110,Algebra!$A$10:$C$531,3,FALSE),0)+IFERROR(VLOOKUP(B110,Geometry!$A$10:$C$531,3,FALSE),0)+IFERROR(VLOOKUP(B110,Odia_Grammar!$A$10:$C$531,3,FALSE),0)+IFERROR(VLOOKUP(B110,'Sanskrit|Hindi Grammar'!$A$10:$C$531,3,FALSE),0)+IFERROR(VLOOKUP(B110,Life_Sc!$A$10:$C$531,3,FALSE),0)+IFERROR(VLOOKUP(B110,Physical_Sc!$A$10:$C$531,3,FALSE),0)+IFERROR(VLOOKUP(B110,History_Political_Sc.!$A$10:$C$531,3,FALSE),0)+IFERROR(VLOOKUP(B110,#REF!,3,FALSE),0)+IFERROR(VLOOKUP(B110,English_Grammar!$A$10:$C$531,3,FALSE),0)+IFERROR(VLOOKUP(B110,Communicative_English!$A$10:$C$531,3,FALSE),0)+IFERROR(VLOOKUP(B110,GeographyEconomics!$A$10:$C$531,3,FALSE),0))/330,"Enter marks secured by the Student in the appeared tests in Subject sheets")</f>
        <v>0</v>
      </c>
    </row>
    <row r="111" spans="1:4" ht="32.25" customHeight="1" x14ac:dyDescent="0.25">
      <c r="A111" s="23">
        <v>137</v>
      </c>
      <c r="B111" s="27">
        <f>Algebra!A188</f>
        <v>0</v>
      </c>
      <c r="C111" s="31" t="str">
        <f>IF(Algebra!B146=0,"Enter Student details in Subject Excel sheet",Algebra!B146)</f>
        <v>Enter Student details in Subject Excel sheet</v>
      </c>
      <c r="D111" s="32">
        <f>IFERROR((IFERROR(VLOOKUP(B111,Algebra!$A$10:$C$531,3,FALSE),0)+IFERROR(VLOOKUP(B111,Geometry!$A$10:$C$531,3,FALSE),0)+IFERROR(VLOOKUP(B111,Odia_Grammar!$A$10:$C$531,3,FALSE),0)+IFERROR(VLOOKUP(B111,'Sanskrit|Hindi Grammar'!$A$10:$C$531,3,FALSE),0)+IFERROR(VLOOKUP(B111,Life_Sc!$A$10:$C$531,3,FALSE),0)+IFERROR(VLOOKUP(B111,Physical_Sc!$A$10:$C$531,3,FALSE),0)+IFERROR(VLOOKUP(B111,History_Political_Sc.!$A$10:$C$531,3,FALSE),0)+IFERROR(VLOOKUP(B111,#REF!,3,FALSE),0)+IFERROR(VLOOKUP(B111,English_Grammar!$A$10:$C$531,3,FALSE),0)+IFERROR(VLOOKUP(B111,Communicative_English!$A$10:$C$531,3,FALSE),0)+IFERROR(VLOOKUP(B111,GeographyEconomics!$A$10:$C$531,3,FALSE),0))/330,"Enter marks secured by the Student in the appeared tests in Subject sheets")</f>
        <v>0</v>
      </c>
    </row>
    <row r="112" spans="1:4" ht="32.25" customHeight="1" x14ac:dyDescent="0.25">
      <c r="A112" s="23">
        <v>138</v>
      </c>
      <c r="B112" s="27">
        <f>Algebra!A189</f>
        <v>0</v>
      </c>
      <c r="C112" s="31" t="str">
        <f>IF(Algebra!B147=0,"Enter Student details in Subject Excel sheet",Algebra!B147)</f>
        <v>Enter Student details in Subject Excel sheet</v>
      </c>
      <c r="D112" s="32">
        <f>IFERROR((IFERROR(VLOOKUP(B112,Algebra!$A$10:$C$531,3,FALSE),0)+IFERROR(VLOOKUP(B112,Geometry!$A$10:$C$531,3,FALSE),0)+IFERROR(VLOOKUP(B112,Odia_Grammar!$A$10:$C$531,3,FALSE),0)+IFERROR(VLOOKUP(B112,'Sanskrit|Hindi Grammar'!$A$10:$C$531,3,FALSE),0)+IFERROR(VLOOKUP(B112,Life_Sc!$A$10:$C$531,3,FALSE),0)+IFERROR(VLOOKUP(B112,Physical_Sc!$A$10:$C$531,3,FALSE),0)+IFERROR(VLOOKUP(B112,History_Political_Sc.!$A$10:$C$531,3,FALSE),0)+IFERROR(VLOOKUP(B112,#REF!,3,FALSE),0)+IFERROR(VLOOKUP(B112,English_Grammar!$A$10:$C$531,3,FALSE),0)+IFERROR(VLOOKUP(B112,Communicative_English!$A$10:$C$531,3,FALSE),0)+IFERROR(VLOOKUP(B112,GeographyEconomics!$A$10:$C$531,3,FALSE),0))/330,"Enter marks secured by the Student in the appeared tests in Subject sheets")</f>
        <v>0</v>
      </c>
    </row>
    <row r="113" spans="1:4" ht="32.25" customHeight="1" x14ac:dyDescent="0.25">
      <c r="A113" s="23">
        <v>139</v>
      </c>
      <c r="B113" s="27">
        <f>Algebra!A190</f>
        <v>0</v>
      </c>
      <c r="C113" s="31" t="str">
        <f>IF(Algebra!B148=0,"Enter Student details in Subject Excel sheet",Algebra!B148)</f>
        <v>Enter Student details in Subject Excel sheet</v>
      </c>
      <c r="D113" s="32">
        <f>IFERROR((IFERROR(VLOOKUP(B113,Algebra!$A$10:$C$531,3,FALSE),0)+IFERROR(VLOOKUP(B113,Geometry!$A$10:$C$531,3,FALSE),0)+IFERROR(VLOOKUP(B113,Odia_Grammar!$A$10:$C$531,3,FALSE),0)+IFERROR(VLOOKUP(B113,'Sanskrit|Hindi Grammar'!$A$10:$C$531,3,FALSE),0)+IFERROR(VLOOKUP(B113,Life_Sc!$A$10:$C$531,3,FALSE),0)+IFERROR(VLOOKUP(B113,Physical_Sc!$A$10:$C$531,3,FALSE),0)+IFERROR(VLOOKUP(B113,History_Political_Sc.!$A$10:$C$531,3,FALSE),0)+IFERROR(VLOOKUP(B113,#REF!,3,FALSE),0)+IFERROR(VLOOKUP(B113,English_Grammar!$A$10:$C$531,3,FALSE),0)+IFERROR(VLOOKUP(B113,Communicative_English!$A$10:$C$531,3,FALSE),0)+IFERROR(VLOOKUP(B113,GeographyEconomics!$A$10:$C$531,3,FALSE),0))/330,"Enter marks secured by the Student in the appeared tests in Subject sheets")</f>
        <v>0</v>
      </c>
    </row>
    <row r="114" spans="1:4" ht="32.25" customHeight="1" x14ac:dyDescent="0.25">
      <c r="A114" s="23">
        <v>140</v>
      </c>
      <c r="B114" s="27">
        <f>Algebra!A191</f>
        <v>0</v>
      </c>
      <c r="C114" s="31" t="str">
        <f>IF(Algebra!B149=0,"Enter Student details in Subject Excel sheet",Algebra!B149)</f>
        <v>Enter Student details in Subject Excel sheet</v>
      </c>
      <c r="D114" s="32">
        <f>IFERROR((IFERROR(VLOOKUP(B114,Algebra!$A$10:$C$531,3,FALSE),0)+IFERROR(VLOOKUP(B114,Geometry!$A$10:$C$531,3,FALSE),0)+IFERROR(VLOOKUP(B114,Odia_Grammar!$A$10:$C$531,3,FALSE),0)+IFERROR(VLOOKUP(B114,'Sanskrit|Hindi Grammar'!$A$10:$C$531,3,FALSE),0)+IFERROR(VLOOKUP(B114,Life_Sc!$A$10:$C$531,3,FALSE),0)+IFERROR(VLOOKUP(B114,Physical_Sc!$A$10:$C$531,3,FALSE),0)+IFERROR(VLOOKUP(B114,History_Political_Sc.!$A$10:$C$531,3,FALSE),0)+IFERROR(VLOOKUP(B114,#REF!,3,FALSE),0)+IFERROR(VLOOKUP(B114,English_Grammar!$A$10:$C$531,3,FALSE),0)+IFERROR(VLOOKUP(B114,Communicative_English!$A$10:$C$531,3,FALSE),0)+IFERROR(VLOOKUP(B114,GeographyEconomics!$A$10:$C$531,3,FALSE),0))/330,"Enter marks secured by the Student in the appeared tests in Subject sheets")</f>
        <v>0</v>
      </c>
    </row>
    <row r="115" spans="1:4" ht="32.25" customHeight="1" x14ac:dyDescent="0.25">
      <c r="A115" s="23">
        <v>141</v>
      </c>
      <c r="B115" s="27">
        <f>Algebra!A192</f>
        <v>0</v>
      </c>
      <c r="C115" s="31" t="str">
        <f>IF(Algebra!B150=0,"Enter Student details in Subject Excel sheet",Algebra!B150)</f>
        <v>Enter Student details in Subject Excel sheet</v>
      </c>
      <c r="D115" s="32">
        <f>IFERROR((IFERROR(VLOOKUP(B115,Algebra!$A$10:$C$531,3,FALSE),0)+IFERROR(VLOOKUP(B115,Geometry!$A$10:$C$531,3,FALSE),0)+IFERROR(VLOOKUP(B115,Odia_Grammar!$A$10:$C$531,3,FALSE),0)+IFERROR(VLOOKUP(B115,'Sanskrit|Hindi Grammar'!$A$10:$C$531,3,FALSE),0)+IFERROR(VLOOKUP(B115,Life_Sc!$A$10:$C$531,3,FALSE),0)+IFERROR(VLOOKUP(B115,Physical_Sc!$A$10:$C$531,3,FALSE),0)+IFERROR(VLOOKUP(B115,History_Political_Sc.!$A$10:$C$531,3,FALSE),0)+IFERROR(VLOOKUP(B115,#REF!,3,FALSE),0)+IFERROR(VLOOKUP(B115,English_Grammar!$A$10:$C$531,3,FALSE),0)+IFERROR(VLOOKUP(B115,Communicative_English!$A$10:$C$531,3,FALSE),0)+IFERROR(VLOOKUP(B115,GeographyEconomics!$A$10:$C$531,3,FALSE),0))/330,"Enter marks secured by the Student in the appeared tests in Subject sheets")</f>
        <v>0</v>
      </c>
    </row>
    <row r="116" spans="1:4" ht="32.25" customHeight="1" x14ac:dyDescent="0.25">
      <c r="A116" s="23">
        <v>142</v>
      </c>
      <c r="B116" s="27">
        <f>Algebra!A193</f>
        <v>0</v>
      </c>
      <c r="C116" s="31" t="str">
        <f>IF(Algebra!B151=0,"Enter Student details in Subject Excel sheet",Algebra!B151)</f>
        <v>Enter Student details in Subject Excel sheet</v>
      </c>
      <c r="D116" s="32">
        <f>IFERROR((IFERROR(VLOOKUP(B116,Algebra!$A$10:$C$531,3,FALSE),0)+IFERROR(VLOOKUP(B116,Geometry!$A$10:$C$531,3,FALSE),0)+IFERROR(VLOOKUP(B116,Odia_Grammar!$A$10:$C$531,3,FALSE),0)+IFERROR(VLOOKUP(B116,'Sanskrit|Hindi Grammar'!$A$10:$C$531,3,FALSE),0)+IFERROR(VLOOKUP(B116,Life_Sc!$A$10:$C$531,3,FALSE),0)+IFERROR(VLOOKUP(B116,Physical_Sc!$A$10:$C$531,3,FALSE),0)+IFERROR(VLOOKUP(B116,History_Political_Sc.!$A$10:$C$531,3,FALSE),0)+IFERROR(VLOOKUP(B116,#REF!,3,FALSE),0)+IFERROR(VLOOKUP(B116,English_Grammar!$A$10:$C$531,3,FALSE),0)+IFERROR(VLOOKUP(B116,Communicative_English!$A$10:$C$531,3,FALSE),0)+IFERROR(VLOOKUP(B116,GeographyEconomics!$A$10:$C$531,3,FALSE),0))/330,"Enter marks secured by the Student in the appeared tests in Subject sheets")</f>
        <v>0</v>
      </c>
    </row>
    <row r="117" spans="1:4" ht="32.25" customHeight="1" x14ac:dyDescent="0.25">
      <c r="A117" s="23">
        <v>143</v>
      </c>
      <c r="B117" s="27">
        <f>Algebra!A194</f>
        <v>0</v>
      </c>
      <c r="C117" s="31" t="str">
        <f>IF(Algebra!B152=0,"Enter Student details in Subject Excel sheet",Algebra!B152)</f>
        <v>Enter Student details in Subject Excel sheet</v>
      </c>
      <c r="D117" s="32">
        <f>IFERROR((IFERROR(VLOOKUP(B117,Algebra!$A$10:$C$531,3,FALSE),0)+IFERROR(VLOOKUP(B117,Geometry!$A$10:$C$531,3,FALSE),0)+IFERROR(VLOOKUP(B117,Odia_Grammar!$A$10:$C$531,3,FALSE),0)+IFERROR(VLOOKUP(B117,'Sanskrit|Hindi Grammar'!$A$10:$C$531,3,FALSE),0)+IFERROR(VLOOKUP(B117,Life_Sc!$A$10:$C$531,3,FALSE),0)+IFERROR(VLOOKUP(B117,Physical_Sc!$A$10:$C$531,3,FALSE),0)+IFERROR(VLOOKUP(B117,History_Political_Sc.!$A$10:$C$531,3,FALSE),0)+IFERROR(VLOOKUP(B117,#REF!,3,FALSE),0)+IFERROR(VLOOKUP(B117,English_Grammar!$A$10:$C$531,3,FALSE),0)+IFERROR(VLOOKUP(B117,Communicative_English!$A$10:$C$531,3,FALSE),0)+IFERROR(VLOOKUP(B117,GeographyEconomics!$A$10:$C$531,3,FALSE),0))/330,"Enter marks secured by the Student in the appeared tests in Subject sheets")</f>
        <v>0</v>
      </c>
    </row>
    <row r="118" spans="1:4" ht="32.25" customHeight="1" x14ac:dyDescent="0.25">
      <c r="A118" s="23">
        <v>144</v>
      </c>
      <c r="B118" s="27">
        <f>Algebra!A195</f>
        <v>0</v>
      </c>
      <c r="C118" s="31" t="str">
        <f>IF(Algebra!B153=0,"Enter Student details in Subject Excel sheet",Algebra!B153)</f>
        <v>Enter Student details in Subject Excel sheet</v>
      </c>
      <c r="D118" s="32">
        <f>IFERROR((IFERROR(VLOOKUP(B118,Algebra!$A$10:$C$531,3,FALSE),0)+IFERROR(VLOOKUP(B118,Geometry!$A$10:$C$531,3,FALSE),0)+IFERROR(VLOOKUP(B118,Odia_Grammar!$A$10:$C$531,3,FALSE),0)+IFERROR(VLOOKUP(B118,'Sanskrit|Hindi Grammar'!$A$10:$C$531,3,FALSE),0)+IFERROR(VLOOKUP(B118,Life_Sc!$A$10:$C$531,3,FALSE),0)+IFERROR(VLOOKUP(B118,Physical_Sc!$A$10:$C$531,3,FALSE),0)+IFERROR(VLOOKUP(B118,History_Political_Sc.!$A$10:$C$531,3,FALSE),0)+IFERROR(VLOOKUP(B118,#REF!,3,FALSE),0)+IFERROR(VLOOKUP(B118,English_Grammar!$A$10:$C$531,3,FALSE),0)+IFERROR(VLOOKUP(B118,Communicative_English!$A$10:$C$531,3,FALSE),0)+IFERROR(VLOOKUP(B118,GeographyEconomics!$A$10:$C$531,3,FALSE),0))/330,"Enter marks secured by the Student in the appeared tests in Subject sheets")</f>
        <v>0</v>
      </c>
    </row>
    <row r="119" spans="1:4" ht="32.25" customHeight="1" x14ac:dyDescent="0.25">
      <c r="A119" s="23">
        <v>145</v>
      </c>
      <c r="B119" s="27">
        <f>Algebra!A196</f>
        <v>0</v>
      </c>
      <c r="C119" s="31" t="str">
        <f>IF(Algebra!B154=0,"Enter Student details in Subject Excel sheet",Algebra!B154)</f>
        <v>Enter Student details in Subject Excel sheet</v>
      </c>
      <c r="D119" s="32">
        <f>IFERROR((IFERROR(VLOOKUP(B119,Algebra!$A$10:$C$531,3,FALSE),0)+IFERROR(VLOOKUP(B119,Geometry!$A$10:$C$531,3,FALSE),0)+IFERROR(VLOOKUP(B119,Odia_Grammar!$A$10:$C$531,3,FALSE),0)+IFERROR(VLOOKUP(B119,'Sanskrit|Hindi Grammar'!$A$10:$C$531,3,FALSE),0)+IFERROR(VLOOKUP(B119,Life_Sc!$A$10:$C$531,3,FALSE),0)+IFERROR(VLOOKUP(B119,Physical_Sc!$A$10:$C$531,3,FALSE),0)+IFERROR(VLOOKUP(B119,History_Political_Sc.!$A$10:$C$531,3,FALSE),0)+IFERROR(VLOOKUP(B119,#REF!,3,FALSE),0)+IFERROR(VLOOKUP(B119,English_Grammar!$A$10:$C$531,3,FALSE),0)+IFERROR(VLOOKUP(B119,Communicative_English!$A$10:$C$531,3,FALSE),0)+IFERROR(VLOOKUP(B119,GeographyEconomics!$A$10:$C$531,3,FALSE),0))/330,"Enter marks secured by the Student in the appeared tests in Subject sheets")</f>
        <v>0</v>
      </c>
    </row>
    <row r="120" spans="1:4" ht="32.25" customHeight="1" x14ac:dyDescent="0.25">
      <c r="A120" s="23">
        <v>146</v>
      </c>
      <c r="B120" s="27">
        <f>Algebra!A197</f>
        <v>0</v>
      </c>
      <c r="C120" s="31" t="str">
        <f>IF(Algebra!B155=0,"Enter Student details in Subject Excel sheet",Algebra!B155)</f>
        <v>Enter Student details in Subject Excel sheet</v>
      </c>
      <c r="D120" s="32">
        <f>IFERROR((IFERROR(VLOOKUP(B120,Algebra!$A$10:$C$531,3,FALSE),0)+IFERROR(VLOOKUP(B120,Geometry!$A$10:$C$531,3,FALSE),0)+IFERROR(VLOOKUP(B120,Odia_Grammar!$A$10:$C$531,3,FALSE),0)+IFERROR(VLOOKUP(B120,'Sanskrit|Hindi Grammar'!$A$10:$C$531,3,FALSE),0)+IFERROR(VLOOKUP(B120,Life_Sc!$A$10:$C$531,3,FALSE),0)+IFERROR(VLOOKUP(B120,Physical_Sc!$A$10:$C$531,3,FALSE),0)+IFERROR(VLOOKUP(B120,History_Political_Sc.!$A$10:$C$531,3,FALSE),0)+IFERROR(VLOOKUP(B120,#REF!,3,FALSE),0)+IFERROR(VLOOKUP(B120,English_Grammar!$A$10:$C$531,3,FALSE),0)+IFERROR(VLOOKUP(B120,Communicative_English!$A$10:$C$531,3,FALSE),0)+IFERROR(VLOOKUP(B120,GeographyEconomics!$A$10:$C$531,3,FALSE),0))/330,"Enter marks secured by the Student in the appeared tests in Subject sheets")</f>
        <v>0</v>
      </c>
    </row>
    <row r="121" spans="1:4" ht="32.25" customHeight="1" x14ac:dyDescent="0.25">
      <c r="A121" s="23">
        <v>147</v>
      </c>
      <c r="B121" s="27">
        <f>Algebra!A198</f>
        <v>0</v>
      </c>
      <c r="C121" s="31" t="str">
        <f>IF(Algebra!B156=0,"Enter Student details in Subject Excel sheet",Algebra!B156)</f>
        <v>Enter Student details in Subject Excel sheet</v>
      </c>
      <c r="D121" s="32">
        <f>IFERROR((IFERROR(VLOOKUP(B121,Algebra!$A$10:$C$531,3,FALSE),0)+IFERROR(VLOOKUP(B121,Geometry!$A$10:$C$531,3,FALSE),0)+IFERROR(VLOOKUP(B121,Odia_Grammar!$A$10:$C$531,3,FALSE),0)+IFERROR(VLOOKUP(B121,'Sanskrit|Hindi Grammar'!$A$10:$C$531,3,FALSE),0)+IFERROR(VLOOKUP(B121,Life_Sc!$A$10:$C$531,3,FALSE),0)+IFERROR(VLOOKUP(B121,Physical_Sc!$A$10:$C$531,3,FALSE),0)+IFERROR(VLOOKUP(B121,History_Political_Sc.!$A$10:$C$531,3,FALSE),0)+IFERROR(VLOOKUP(B121,#REF!,3,FALSE),0)+IFERROR(VLOOKUP(B121,English_Grammar!$A$10:$C$531,3,FALSE),0)+IFERROR(VLOOKUP(B121,Communicative_English!$A$10:$C$531,3,FALSE),0)+IFERROR(VLOOKUP(B121,GeographyEconomics!$A$10:$C$531,3,FALSE),0))/330,"Enter marks secured by the Student in the appeared tests in Subject sheets")</f>
        <v>0</v>
      </c>
    </row>
    <row r="122" spans="1:4" ht="32.25" customHeight="1" x14ac:dyDescent="0.25">
      <c r="A122" s="23">
        <v>148</v>
      </c>
      <c r="B122" s="27">
        <f>Algebra!A199</f>
        <v>0</v>
      </c>
      <c r="C122" s="31" t="str">
        <f>IF(Algebra!B157=0,"Enter Student details in Subject Excel sheet",Algebra!B157)</f>
        <v>Enter Student details in Subject Excel sheet</v>
      </c>
      <c r="D122" s="32">
        <f>IFERROR((IFERROR(VLOOKUP(B122,Algebra!$A$10:$C$531,3,FALSE),0)+IFERROR(VLOOKUP(B122,Geometry!$A$10:$C$531,3,FALSE),0)+IFERROR(VLOOKUP(B122,Odia_Grammar!$A$10:$C$531,3,FALSE),0)+IFERROR(VLOOKUP(B122,'Sanskrit|Hindi Grammar'!$A$10:$C$531,3,FALSE),0)+IFERROR(VLOOKUP(B122,Life_Sc!$A$10:$C$531,3,FALSE),0)+IFERROR(VLOOKUP(B122,Physical_Sc!$A$10:$C$531,3,FALSE),0)+IFERROR(VLOOKUP(B122,History_Political_Sc.!$A$10:$C$531,3,FALSE),0)+IFERROR(VLOOKUP(B122,#REF!,3,FALSE),0)+IFERROR(VLOOKUP(B122,English_Grammar!$A$10:$C$531,3,FALSE),0)+IFERROR(VLOOKUP(B122,Communicative_English!$A$10:$C$531,3,FALSE),0)+IFERROR(VLOOKUP(B122,GeographyEconomics!$A$10:$C$531,3,FALSE),0))/330,"Enter marks secured by the Student in the appeared tests in Subject sheets")</f>
        <v>0</v>
      </c>
    </row>
    <row r="123" spans="1:4" ht="32.25" customHeight="1" x14ac:dyDescent="0.25">
      <c r="A123" s="23">
        <v>149</v>
      </c>
      <c r="B123" s="27">
        <f>Algebra!A200</f>
        <v>0</v>
      </c>
      <c r="C123" s="31" t="str">
        <f>IF(Algebra!B158=0,"Enter Student details in Subject Excel sheet",Algebra!B158)</f>
        <v>Enter Student details in Subject Excel sheet</v>
      </c>
      <c r="D123" s="32">
        <f>IFERROR((IFERROR(VLOOKUP(B123,Algebra!$A$10:$C$531,3,FALSE),0)+IFERROR(VLOOKUP(B123,Geometry!$A$10:$C$531,3,FALSE),0)+IFERROR(VLOOKUP(B123,Odia_Grammar!$A$10:$C$531,3,FALSE),0)+IFERROR(VLOOKUP(B123,'Sanskrit|Hindi Grammar'!$A$10:$C$531,3,FALSE),0)+IFERROR(VLOOKUP(B123,Life_Sc!$A$10:$C$531,3,FALSE),0)+IFERROR(VLOOKUP(B123,Physical_Sc!$A$10:$C$531,3,FALSE),0)+IFERROR(VLOOKUP(B123,History_Political_Sc.!$A$10:$C$531,3,FALSE),0)+IFERROR(VLOOKUP(B123,#REF!,3,FALSE),0)+IFERROR(VLOOKUP(B123,English_Grammar!$A$10:$C$531,3,FALSE),0)+IFERROR(VLOOKUP(B123,Communicative_English!$A$10:$C$531,3,FALSE),0)+IFERROR(VLOOKUP(B123,GeographyEconomics!$A$10:$C$531,3,FALSE),0))/330,"Enter marks secured by the Student in the appeared tests in Subject sheets")</f>
        <v>0</v>
      </c>
    </row>
    <row r="124" spans="1:4" ht="32.25" customHeight="1" x14ac:dyDescent="0.25">
      <c r="A124" s="23">
        <v>150</v>
      </c>
      <c r="B124" s="27">
        <f>Algebra!A201</f>
        <v>0</v>
      </c>
      <c r="C124" s="31" t="str">
        <f>IF(Algebra!B159=0,"Enter Student details in Subject Excel sheet",Algebra!B159)</f>
        <v>Enter Student details in Subject Excel sheet</v>
      </c>
      <c r="D124" s="32">
        <f>IFERROR((IFERROR(VLOOKUP(B124,Algebra!$A$10:$C$531,3,FALSE),0)+IFERROR(VLOOKUP(B124,Geometry!$A$10:$C$531,3,FALSE),0)+IFERROR(VLOOKUP(B124,Odia_Grammar!$A$10:$C$531,3,FALSE),0)+IFERROR(VLOOKUP(B124,'Sanskrit|Hindi Grammar'!$A$10:$C$531,3,FALSE),0)+IFERROR(VLOOKUP(B124,Life_Sc!$A$10:$C$531,3,FALSE),0)+IFERROR(VLOOKUP(B124,Physical_Sc!$A$10:$C$531,3,FALSE),0)+IFERROR(VLOOKUP(B124,History_Political_Sc.!$A$10:$C$531,3,FALSE),0)+IFERROR(VLOOKUP(B124,#REF!,3,FALSE),0)+IFERROR(VLOOKUP(B124,English_Grammar!$A$10:$C$531,3,FALSE),0)+IFERROR(VLOOKUP(B124,Communicative_English!$A$10:$C$531,3,FALSE),0)+IFERROR(VLOOKUP(B124,GeographyEconomics!$A$10:$C$531,3,FALSE),0))/330,"Enter marks secured by the Student in the appeared tests in Subject sheets")</f>
        <v>0</v>
      </c>
    </row>
    <row r="125" spans="1:4" ht="32.25" customHeight="1" x14ac:dyDescent="0.25">
      <c r="A125" s="23">
        <v>151</v>
      </c>
      <c r="B125" s="27">
        <f>Algebra!A202</f>
        <v>0</v>
      </c>
      <c r="C125" s="31" t="str">
        <f>IF(Algebra!B160=0,"Enter Student details in Subject Excel sheet",Algebra!B160)</f>
        <v>Enter Student details in Subject Excel sheet</v>
      </c>
      <c r="D125" s="32">
        <f>IFERROR((IFERROR(VLOOKUP(B125,Algebra!$A$10:$C$531,3,FALSE),0)+IFERROR(VLOOKUP(B125,Geometry!$A$10:$C$531,3,FALSE),0)+IFERROR(VLOOKUP(B125,Odia_Grammar!$A$10:$C$531,3,FALSE),0)+IFERROR(VLOOKUP(B125,'Sanskrit|Hindi Grammar'!$A$10:$C$531,3,FALSE),0)+IFERROR(VLOOKUP(B125,Life_Sc!$A$10:$C$531,3,FALSE),0)+IFERROR(VLOOKUP(B125,Physical_Sc!$A$10:$C$531,3,FALSE),0)+IFERROR(VLOOKUP(B125,History_Political_Sc.!$A$10:$C$531,3,FALSE),0)+IFERROR(VLOOKUP(B125,#REF!,3,FALSE),0)+IFERROR(VLOOKUP(B125,English_Grammar!$A$10:$C$531,3,FALSE),0)+IFERROR(VLOOKUP(B125,Communicative_English!$A$10:$C$531,3,FALSE),0)+IFERROR(VLOOKUP(B125,GeographyEconomics!$A$10:$C$531,3,FALSE),0))/330,"Enter marks secured by the Student in the appeared tests in Subject sheets")</f>
        <v>0</v>
      </c>
    </row>
    <row r="126" spans="1:4" ht="32.25" customHeight="1" x14ac:dyDescent="0.25">
      <c r="A126" s="23">
        <v>152</v>
      </c>
      <c r="B126" s="27">
        <f>Algebra!A203</f>
        <v>0</v>
      </c>
      <c r="C126" s="31" t="str">
        <f>IF(Algebra!B161=0,"Enter Student details in Subject Excel sheet",Algebra!B161)</f>
        <v>Enter Student details in Subject Excel sheet</v>
      </c>
      <c r="D126" s="32">
        <f>IFERROR((IFERROR(VLOOKUP(B126,Algebra!$A$10:$C$531,3,FALSE),0)+IFERROR(VLOOKUP(B126,Geometry!$A$10:$C$531,3,FALSE),0)+IFERROR(VLOOKUP(B126,Odia_Grammar!$A$10:$C$531,3,FALSE),0)+IFERROR(VLOOKUP(B126,'Sanskrit|Hindi Grammar'!$A$10:$C$531,3,FALSE),0)+IFERROR(VLOOKUP(B126,Life_Sc!$A$10:$C$531,3,FALSE),0)+IFERROR(VLOOKUP(B126,Physical_Sc!$A$10:$C$531,3,FALSE),0)+IFERROR(VLOOKUP(B126,History_Political_Sc.!$A$10:$C$531,3,FALSE),0)+IFERROR(VLOOKUP(B126,#REF!,3,FALSE),0)+IFERROR(VLOOKUP(B126,English_Grammar!$A$10:$C$531,3,FALSE),0)+IFERROR(VLOOKUP(B126,Communicative_English!$A$10:$C$531,3,FALSE),0)+IFERROR(VLOOKUP(B126,GeographyEconomics!$A$10:$C$531,3,FALSE),0))/330,"Enter marks secured by the Student in the appeared tests in Subject sheets")</f>
        <v>0</v>
      </c>
    </row>
    <row r="127" spans="1:4" ht="32.25" customHeight="1" x14ac:dyDescent="0.25">
      <c r="A127" s="23">
        <v>153</v>
      </c>
      <c r="B127" s="27">
        <f>Algebra!A204</f>
        <v>0</v>
      </c>
      <c r="C127" s="31" t="str">
        <f>IF(Algebra!B162=0,"Enter Student details in Subject Excel sheet",Algebra!B162)</f>
        <v>Enter Student details in Subject Excel sheet</v>
      </c>
      <c r="D127" s="32">
        <f>IFERROR((IFERROR(VLOOKUP(B127,Algebra!$A$10:$C$531,3,FALSE),0)+IFERROR(VLOOKUP(B127,Geometry!$A$10:$C$531,3,FALSE),0)+IFERROR(VLOOKUP(B127,Odia_Grammar!$A$10:$C$531,3,FALSE),0)+IFERROR(VLOOKUP(B127,'Sanskrit|Hindi Grammar'!$A$10:$C$531,3,FALSE),0)+IFERROR(VLOOKUP(B127,Life_Sc!$A$10:$C$531,3,FALSE),0)+IFERROR(VLOOKUP(B127,Physical_Sc!$A$10:$C$531,3,FALSE),0)+IFERROR(VLOOKUP(B127,History_Political_Sc.!$A$10:$C$531,3,FALSE),0)+IFERROR(VLOOKUP(B127,#REF!,3,FALSE),0)+IFERROR(VLOOKUP(B127,English_Grammar!$A$10:$C$531,3,FALSE),0)+IFERROR(VLOOKUP(B127,Communicative_English!$A$10:$C$531,3,FALSE),0)+IFERROR(VLOOKUP(B127,GeographyEconomics!$A$10:$C$531,3,FALSE),0))/330,"Enter marks secured by the Student in the appeared tests in Subject sheets")</f>
        <v>0</v>
      </c>
    </row>
    <row r="128" spans="1:4" ht="32.25" customHeight="1" x14ac:dyDescent="0.25">
      <c r="A128" s="23">
        <v>154</v>
      </c>
      <c r="B128" s="27">
        <f>Algebra!A205</f>
        <v>0</v>
      </c>
      <c r="C128" s="31" t="str">
        <f>IF(Algebra!B163=0,"Enter Student details in Subject Excel sheet",Algebra!B163)</f>
        <v>Enter Student details in Subject Excel sheet</v>
      </c>
      <c r="D128" s="32">
        <f>IFERROR((IFERROR(VLOOKUP(B128,Algebra!$A$10:$C$531,3,FALSE),0)+IFERROR(VLOOKUP(B128,Geometry!$A$10:$C$531,3,FALSE),0)+IFERROR(VLOOKUP(B128,Odia_Grammar!$A$10:$C$531,3,FALSE),0)+IFERROR(VLOOKUP(B128,'Sanskrit|Hindi Grammar'!$A$10:$C$531,3,FALSE),0)+IFERROR(VLOOKUP(B128,Life_Sc!$A$10:$C$531,3,FALSE),0)+IFERROR(VLOOKUP(B128,Physical_Sc!$A$10:$C$531,3,FALSE),0)+IFERROR(VLOOKUP(B128,History_Political_Sc.!$A$10:$C$531,3,FALSE),0)+IFERROR(VLOOKUP(B128,#REF!,3,FALSE),0)+IFERROR(VLOOKUP(B128,English_Grammar!$A$10:$C$531,3,FALSE),0)+IFERROR(VLOOKUP(B128,Communicative_English!$A$10:$C$531,3,FALSE),0)+IFERROR(VLOOKUP(B128,GeographyEconomics!$A$10:$C$531,3,FALSE),0))/330,"Enter marks secured by the Student in the appeared tests in Subject sheets")</f>
        <v>0</v>
      </c>
    </row>
    <row r="129" spans="1:4" ht="32.25" customHeight="1" x14ac:dyDescent="0.25">
      <c r="A129" s="23">
        <v>155</v>
      </c>
      <c r="B129" s="27">
        <f>Algebra!A206</f>
        <v>0</v>
      </c>
      <c r="C129" s="31" t="str">
        <f>IF(Algebra!B164=0,"Enter Student details in Subject Excel sheet",Algebra!B164)</f>
        <v>Enter Student details in Subject Excel sheet</v>
      </c>
      <c r="D129" s="32">
        <f>IFERROR((IFERROR(VLOOKUP(B129,Algebra!$A$10:$C$531,3,FALSE),0)+IFERROR(VLOOKUP(B129,Geometry!$A$10:$C$531,3,FALSE),0)+IFERROR(VLOOKUP(B129,Odia_Grammar!$A$10:$C$531,3,FALSE),0)+IFERROR(VLOOKUP(B129,'Sanskrit|Hindi Grammar'!$A$10:$C$531,3,FALSE),0)+IFERROR(VLOOKUP(B129,Life_Sc!$A$10:$C$531,3,FALSE),0)+IFERROR(VLOOKUP(B129,Physical_Sc!$A$10:$C$531,3,FALSE),0)+IFERROR(VLOOKUP(B129,History_Political_Sc.!$A$10:$C$531,3,FALSE),0)+IFERROR(VLOOKUP(B129,#REF!,3,FALSE),0)+IFERROR(VLOOKUP(B129,English_Grammar!$A$10:$C$531,3,FALSE),0)+IFERROR(VLOOKUP(B129,Communicative_English!$A$10:$C$531,3,FALSE),0)+IFERROR(VLOOKUP(B129,GeographyEconomics!$A$10:$C$531,3,FALSE),0))/330,"Enter marks secured by the Student in the appeared tests in Subject sheets")</f>
        <v>0</v>
      </c>
    </row>
    <row r="130" spans="1:4" ht="32.25" customHeight="1" x14ac:dyDescent="0.25">
      <c r="A130" s="23">
        <v>156</v>
      </c>
      <c r="B130" s="27">
        <f>Algebra!A207</f>
        <v>0</v>
      </c>
      <c r="C130" s="31" t="str">
        <f>IF(Algebra!B165=0,"Enter Student details in Subject Excel sheet",Algebra!B165)</f>
        <v>Enter Student details in Subject Excel sheet</v>
      </c>
      <c r="D130" s="32">
        <f>IFERROR((IFERROR(VLOOKUP(B130,Algebra!$A$10:$C$531,3,FALSE),0)+IFERROR(VLOOKUP(B130,Geometry!$A$10:$C$531,3,FALSE),0)+IFERROR(VLOOKUP(B130,Odia_Grammar!$A$10:$C$531,3,FALSE),0)+IFERROR(VLOOKUP(B130,'Sanskrit|Hindi Grammar'!$A$10:$C$531,3,FALSE),0)+IFERROR(VLOOKUP(B130,Life_Sc!$A$10:$C$531,3,FALSE),0)+IFERROR(VLOOKUP(B130,Physical_Sc!$A$10:$C$531,3,FALSE),0)+IFERROR(VLOOKUP(B130,History_Political_Sc.!$A$10:$C$531,3,FALSE),0)+IFERROR(VLOOKUP(B130,#REF!,3,FALSE),0)+IFERROR(VLOOKUP(B130,English_Grammar!$A$10:$C$531,3,FALSE),0)+IFERROR(VLOOKUP(B130,Communicative_English!$A$10:$C$531,3,FALSE),0)+IFERROR(VLOOKUP(B130,GeographyEconomics!$A$10:$C$531,3,FALSE),0))/330,"Enter marks secured by the Student in the appeared tests in Subject sheets")</f>
        <v>0</v>
      </c>
    </row>
    <row r="131" spans="1:4" ht="32.25" customHeight="1" x14ac:dyDescent="0.25">
      <c r="A131" s="23">
        <v>157</v>
      </c>
      <c r="B131" s="27">
        <f>Algebra!A208</f>
        <v>0</v>
      </c>
      <c r="C131" s="31" t="str">
        <f>IF(Algebra!B166=0,"Enter Student details in Subject Excel sheet",Algebra!B166)</f>
        <v>Enter Student details in Subject Excel sheet</v>
      </c>
      <c r="D131" s="32">
        <f>IFERROR((IFERROR(VLOOKUP(B131,Algebra!$A$10:$C$531,3,FALSE),0)+IFERROR(VLOOKUP(B131,Geometry!$A$10:$C$531,3,FALSE),0)+IFERROR(VLOOKUP(B131,Odia_Grammar!$A$10:$C$531,3,FALSE),0)+IFERROR(VLOOKUP(B131,'Sanskrit|Hindi Grammar'!$A$10:$C$531,3,FALSE),0)+IFERROR(VLOOKUP(B131,Life_Sc!$A$10:$C$531,3,FALSE),0)+IFERROR(VLOOKUP(B131,Physical_Sc!$A$10:$C$531,3,FALSE),0)+IFERROR(VLOOKUP(B131,History_Political_Sc.!$A$10:$C$531,3,FALSE),0)+IFERROR(VLOOKUP(B131,#REF!,3,FALSE),0)+IFERROR(VLOOKUP(B131,English_Grammar!$A$10:$C$531,3,FALSE),0)+IFERROR(VLOOKUP(B131,Communicative_English!$A$10:$C$531,3,FALSE),0)+IFERROR(VLOOKUP(B131,GeographyEconomics!$A$10:$C$531,3,FALSE),0))/330,"Enter marks secured by the Student in the appeared tests in Subject sheets")</f>
        <v>0</v>
      </c>
    </row>
    <row r="132" spans="1:4" ht="32.25" customHeight="1" x14ac:dyDescent="0.25">
      <c r="A132" s="23">
        <v>158</v>
      </c>
      <c r="B132" s="27">
        <f>Algebra!A209</f>
        <v>0</v>
      </c>
      <c r="C132" s="31" t="str">
        <f>IF(Algebra!B167=0,"Enter Student details in Subject Excel sheet",Algebra!B167)</f>
        <v>Enter Student details in Subject Excel sheet</v>
      </c>
      <c r="D132" s="32">
        <f>IFERROR((IFERROR(VLOOKUP(B132,Algebra!$A$10:$C$531,3,FALSE),0)+IFERROR(VLOOKUP(B132,Geometry!$A$10:$C$531,3,FALSE),0)+IFERROR(VLOOKUP(B132,Odia_Grammar!$A$10:$C$531,3,FALSE),0)+IFERROR(VLOOKUP(B132,'Sanskrit|Hindi Grammar'!$A$10:$C$531,3,FALSE),0)+IFERROR(VLOOKUP(B132,Life_Sc!$A$10:$C$531,3,FALSE),0)+IFERROR(VLOOKUP(B132,Physical_Sc!$A$10:$C$531,3,FALSE),0)+IFERROR(VLOOKUP(B132,History_Political_Sc.!$A$10:$C$531,3,FALSE),0)+IFERROR(VLOOKUP(B132,#REF!,3,FALSE),0)+IFERROR(VLOOKUP(B132,English_Grammar!$A$10:$C$531,3,FALSE),0)+IFERROR(VLOOKUP(B132,Communicative_English!$A$10:$C$531,3,FALSE),0)+IFERROR(VLOOKUP(B132,GeographyEconomics!$A$10:$C$531,3,FALSE),0))/330,"Enter marks secured by the Student in the appeared tests in Subject sheets")</f>
        <v>0</v>
      </c>
    </row>
    <row r="133" spans="1:4" ht="32.25" customHeight="1" x14ac:dyDescent="0.25">
      <c r="A133" s="23">
        <v>159</v>
      </c>
      <c r="B133" s="27">
        <f>Algebra!A210</f>
        <v>0</v>
      </c>
      <c r="C133" s="31" t="str">
        <f>IF(Algebra!B168=0,"Enter Student details in Subject Excel sheet",Algebra!B168)</f>
        <v>Enter Student details in Subject Excel sheet</v>
      </c>
      <c r="D133" s="32">
        <f>IFERROR((IFERROR(VLOOKUP(B133,Algebra!$A$10:$C$531,3,FALSE),0)+IFERROR(VLOOKUP(B133,Geometry!$A$10:$C$531,3,FALSE),0)+IFERROR(VLOOKUP(B133,Odia_Grammar!$A$10:$C$531,3,FALSE),0)+IFERROR(VLOOKUP(B133,'Sanskrit|Hindi Grammar'!$A$10:$C$531,3,FALSE),0)+IFERROR(VLOOKUP(B133,Life_Sc!$A$10:$C$531,3,FALSE),0)+IFERROR(VLOOKUP(B133,Physical_Sc!$A$10:$C$531,3,FALSE),0)+IFERROR(VLOOKUP(B133,History_Political_Sc.!$A$10:$C$531,3,FALSE),0)+IFERROR(VLOOKUP(B133,#REF!,3,FALSE),0)+IFERROR(VLOOKUP(B133,English_Grammar!$A$10:$C$531,3,FALSE),0)+IFERROR(VLOOKUP(B133,Communicative_English!$A$10:$C$531,3,FALSE),0)+IFERROR(VLOOKUP(B133,GeographyEconomics!$A$10:$C$531,3,FALSE),0))/330,"Enter marks secured by the Student in the appeared tests in Subject sheets")</f>
        <v>0</v>
      </c>
    </row>
    <row r="134" spans="1:4" ht="32.25" customHeight="1" x14ac:dyDescent="0.25">
      <c r="A134" s="23">
        <v>160</v>
      </c>
      <c r="B134" s="27">
        <f>Algebra!A211</f>
        <v>0</v>
      </c>
      <c r="C134" s="31" t="str">
        <f>IF(Algebra!B169=0,"Enter Student details in Subject Excel sheet",Algebra!B169)</f>
        <v>Enter Student details in Subject Excel sheet</v>
      </c>
      <c r="D134" s="32">
        <f>IFERROR((IFERROR(VLOOKUP(B134,Algebra!$A$10:$C$531,3,FALSE),0)+IFERROR(VLOOKUP(B134,Geometry!$A$10:$C$531,3,FALSE),0)+IFERROR(VLOOKUP(B134,Odia_Grammar!$A$10:$C$531,3,FALSE),0)+IFERROR(VLOOKUP(B134,'Sanskrit|Hindi Grammar'!$A$10:$C$531,3,FALSE),0)+IFERROR(VLOOKUP(B134,Life_Sc!$A$10:$C$531,3,FALSE),0)+IFERROR(VLOOKUP(B134,Physical_Sc!$A$10:$C$531,3,FALSE),0)+IFERROR(VLOOKUP(B134,History_Political_Sc.!$A$10:$C$531,3,FALSE),0)+IFERROR(VLOOKUP(B134,#REF!,3,FALSE),0)+IFERROR(VLOOKUP(B134,English_Grammar!$A$10:$C$531,3,FALSE),0)+IFERROR(VLOOKUP(B134,Communicative_English!$A$10:$C$531,3,FALSE),0)+IFERROR(VLOOKUP(B134,GeographyEconomics!$A$10:$C$531,3,FALSE),0))/330,"Enter marks secured by the Student in the appeared tests in Subject sheets")</f>
        <v>0</v>
      </c>
    </row>
    <row r="135" spans="1:4" ht="32.25" customHeight="1" x14ac:dyDescent="0.25">
      <c r="A135" s="23">
        <v>161</v>
      </c>
      <c r="B135" s="27">
        <f>Algebra!A212</f>
        <v>0</v>
      </c>
      <c r="C135" s="31" t="str">
        <f>IF(Algebra!B170=0,"Enter Student details in Subject Excel sheet",Algebra!B170)</f>
        <v>Enter Student details in Subject Excel sheet</v>
      </c>
      <c r="D135" s="32">
        <f>IFERROR((IFERROR(VLOOKUP(B135,Algebra!$A$10:$C$531,3,FALSE),0)+IFERROR(VLOOKUP(B135,Geometry!$A$10:$C$531,3,FALSE),0)+IFERROR(VLOOKUP(B135,Odia_Grammar!$A$10:$C$531,3,FALSE),0)+IFERROR(VLOOKUP(B135,'Sanskrit|Hindi Grammar'!$A$10:$C$531,3,FALSE),0)+IFERROR(VLOOKUP(B135,Life_Sc!$A$10:$C$531,3,FALSE),0)+IFERROR(VLOOKUP(B135,Physical_Sc!$A$10:$C$531,3,FALSE),0)+IFERROR(VLOOKUP(B135,History_Political_Sc.!$A$10:$C$531,3,FALSE),0)+IFERROR(VLOOKUP(B135,#REF!,3,FALSE),0)+IFERROR(VLOOKUP(B135,English_Grammar!$A$10:$C$531,3,FALSE),0)+IFERROR(VLOOKUP(B135,Communicative_English!$A$10:$C$531,3,FALSE),0)+IFERROR(VLOOKUP(B135,GeographyEconomics!$A$10:$C$531,3,FALSE),0))/330,"Enter marks secured by the Student in the appeared tests in Subject sheets")</f>
        <v>0</v>
      </c>
    </row>
    <row r="136" spans="1:4" ht="32.25" customHeight="1" x14ac:dyDescent="0.25">
      <c r="A136" s="23">
        <v>162</v>
      </c>
      <c r="B136" s="27">
        <f>Algebra!A213</f>
        <v>0</v>
      </c>
      <c r="C136" s="31" t="str">
        <f>IF(Algebra!B171=0,"Enter Student details in Subject Excel sheet",Algebra!B171)</f>
        <v>Enter Student details in Subject Excel sheet</v>
      </c>
      <c r="D136" s="32">
        <f>IFERROR((IFERROR(VLOOKUP(B136,Algebra!$A$10:$C$531,3,FALSE),0)+IFERROR(VLOOKUP(B136,Geometry!$A$10:$C$531,3,FALSE),0)+IFERROR(VLOOKUP(B136,Odia_Grammar!$A$10:$C$531,3,FALSE),0)+IFERROR(VLOOKUP(B136,'Sanskrit|Hindi Grammar'!$A$10:$C$531,3,FALSE),0)+IFERROR(VLOOKUP(B136,Life_Sc!$A$10:$C$531,3,FALSE),0)+IFERROR(VLOOKUP(B136,Physical_Sc!$A$10:$C$531,3,FALSE),0)+IFERROR(VLOOKUP(B136,History_Political_Sc.!$A$10:$C$531,3,FALSE),0)+IFERROR(VLOOKUP(B136,#REF!,3,FALSE),0)+IFERROR(VLOOKUP(B136,English_Grammar!$A$10:$C$531,3,FALSE),0)+IFERROR(VLOOKUP(B136,Communicative_English!$A$10:$C$531,3,FALSE),0)+IFERROR(VLOOKUP(B136,GeographyEconomics!$A$10:$C$531,3,FALSE),0))/330,"Enter marks secured by the Student in the appeared tests in Subject sheets")</f>
        <v>0</v>
      </c>
    </row>
    <row r="137" spans="1:4" ht="32.25" customHeight="1" x14ac:dyDescent="0.25">
      <c r="A137" s="23">
        <v>163</v>
      </c>
      <c r="B137" s="27">
        <f>Algebra!A214</f>
        <v>0</v>
      </c>
      <c r="C137" s="31" t="str">
        <f>IF(Algebra!B172=0,"Enter Student details in Subject Excel sheet",Algebra!B172)</f>
        <v>Enter Student details in Subject Excel sheet</v>
      </c>
      <c r="D137" s="32">
        <f>IFERROR((IFERROR(VLOOKUP(B137,Algebra!$A$10:$C$531,3,FALSE),0)+IFERROR(VLOOKUP(B137,Geometry!$A$10:$C$531,3,FALSE),0)+IFERROR(VLOOKUP(B137,Odia_Grammar!$A$10:$C$531,3,FALSE),0)+IFERROR(VLOOKUP(B137,'Sanskrit|Hindi Grammar'!$A$10:$C$531,3,FALSE),0)+IFERROR(VLOOKUP(B137,Life_Sc!$A$10:$C$531,3,FALSE),0)+IFERROR(VLOOKUP(B137,Physical_Sc!$A$10:$C$531,3,FALSE),0)+IFERROR(VLOOKUP(B137,History_Political_Sc.!$A$10:$C$531,3,FALSE),0)+IFERROR(VLOOKUP(B137,#REF!,3,FALSE),0)+IFERROR(VLOOKUP(B137,English_Grammar!$A$10:$C$531,3,FALSE),0)+IFERROR(VLOOKUP(B137,Communicative_English!$A$10:$C$531,3,FALSE),0)+IFERROR(VLOOKUP(B137,GeographyEconomics!$A$10:$C$531,3,FALSE),0))/330,"Enter marks secured by the Student in the appeared tests in Subject sheets")</f>
        <v>0</v>
      </c>
    </row>
    <row r="138" spans="1:4" ht="32.25" customHeight="1" x14ac:dyDescent="0.25">
      <c r="A138" s="23">
        <v>164</v>
      </c>
      <c r="B138" s="27">
        <f>Algebra!A215</f>
        <v>0</v>
      </c>
      <c r="C138" s="31" t="str">
        <f>IF(Algebra!B173=0,"Enter Student details in Subject Excel sheet",Algebra!B173)</f>
        <v>Enter Student details in Subject Excel sheet</v>
      </c>
      <c r="D138" s="32">
        <f>IFERROR((IFERROR(VLOOKUP(B138,Algebra!$A$10:$C$531,3,FALSE),0)+IFERROR(VLOOKUP(B138,Geometry!$A$10:$C$531,3,FALSE),0)+IFERROR(VLOOKUP(B138,Odia_Grammar!$A$10:$C$531,3,FALSE),0)+IFERROR(VLOOKUP(B138,'Sanskrit|Hindi Grammar'!$A$10:$C$531,3,FALSE),0)+IFERROR(VLOOKUP(B138,Life_Sc!$A$10:$C$531,3,FALSE),0)+IFERROR(VLOOKUP(B138,Physical_Sc!$A$10:$C$531,3,FALSE),0)+IFERROR(VLOOKUP(B138,History_Political_Sc.!$A$10:$C$531,3,FALSE),0)+IFERROR(VLOOKUP(B138,#REF!,3,FALSE),0)+IFERROR(VLOOKUP(B138,English_Grammar!$A$10:$C$531,3,FALSE),0)+IFERROR(VLOOKUP(B138,Communicative_English!$A$10:$C$531,3,FALSE),0)+IFERROR(VLOOKUP(B138,GeographyEconomics!$A$10:$C$531,3,FALSE),0))/330,"Enter marks secured by the Student in the appeared tests in Subject sheets")</f>
        <v>0</v>
      </c>
    </row>
    <row r="139" spans="1:4" ht="32.25" customHeight="1" x14ac:dyDescent="0.25">
      <c r="A139" s="23">
        <v>165</v>
      </c>
      <c r="B139" s="27">
        <f>Algebra!A216</f>
        <v>0</v>
      </c>
      <c r="C139" s="31" t="str">
        <f>IF(Algebra!B174=0,"Enter Student details in Subject Excel sheet",Algebra!B174)</f>
        <v>Enter Student details in Subject Excel sheet</v>
      </c>
      <c r="D139" s="32">
        <f>IFERROR((IFERROR(VLOOKUP(B139,Algebra!$A$10:$C$531,3,FALSE),0)+IFERROR(VLOOKUP(B139,Geometry!$A$10:$C$531,3,FALSE),0)+IFERROR(VLOOKUP(B139,Odia_Grammar!$A$10:$C$531,3,FALSE),0)+IFERROR(VLOOKUP(B139,'Sanskrit|Hindi Grammar'!$A$10:$C$531,3,FALSE),0)+IFERROR(VLOOKUP(B139,Life_Sc!$A$10:$C$531,3,FALSE),0)+IFERROR(VLOOKUP(B139,Physical_Sc!$A$10:$C$531,3,FALSE),0)+IFERROR(VLOOKUP(B139,History_Political_Sc.!$A$10:$C$531,3,FALSE),0)+IFERROR(VLOOKUP(B139,#REF!,3,FALSE),0)+IFERROR(VLOOKUP(B139,English_Grammar!$A$10:$C$531,3,FALSE),0)+IFERROR(VLOOKUP(B139,Communicative_English!$A$10:$C$531,3,FALSE),0)+IFERROR(VLOOKUP(B139,GeographyEconomics!$A$10:$C$531,3,FALSE),0))/330,"Enter marks secured by the Student in the appeared tests in Subject sheets")</f>
        <v>0</v>
      </c>
    </row>
    <row r="140" spans="1:4" ht="32.25" customHeight="1" x14ac:dyDescent="0.25">
      <c r="A140" s="23">
        <v>166</v>
      </c>
      <c r="B140" s="27">
        <f>Algebra!A217</f>
        <v>0</v>
      </c>
      <c r="C140" s="31" t="str">
        <f>IF(Algebra!B175=0,"Enter Student details in Subject Excel sheet",Algebra!B175)</f>
        <v>Enter Student details in Subject Excel sheet</v>
      </c>
      <c r="D140" s="32">
        <f>IFERROR((IFERROR(VLOOKUP(B140,Algebra!$A$10:$C$531,3,FALSE),0)+IFERROR(VLOOKUP(B140,Geometry!$A$10:$C$531,3,FALSE),0)+IFERROR(VLOOKUP(B140,Odia_Grammar!$A$10:$C$531,3,FALSE),0)+IFERROR(VLOOKUP(B140,'Sanskrit|Hindi Grammar'!$A$10:$C$531,3,FALSE),0)+IFERROR(VLOOKUP(B140,Life_Sc!$A$10:$C$531,3,FALSE),0)+IFERROR(VLOOKUP(B140,Physical_Sc!$A$10:$C$531,3,FALSE),0)+IFERROR(VLOOKUP(B140,History_Political_Sc.!$A$10:$C$531,3,FALSE),0)+IFERROR(VLOOKUP(B140,#REF!,3,FALSE),0)+IFERROR(VLOOKUP(B140,English_Grammar!$A$10:$C$531,3,FALSE),0)+IFERROR(VLOOKUP(B140,Communicative_English!$A$10:$C$531,3,FALSE),0)+IFERROR(VLOOKUP(B140,GeographyEconomics!$A$10:$C$531,3,FALSE),0))/330,"Enter marks secured by the Student in the appeared tests in Subject sheets")</f>
        <v>0</v>
      </c>
    </row>
    <row r="141" spans="1:4" ht="32.25" customHeight="1" x14ac:dyDescent="0.25">
      <c r="A141" s="23">
        <v>167</v>
      </c>
      <c r="B141" s="27">
        <f>Algebra!A218</f>
        <v>0</v>
      </c>
      <c r="C141" s="31" t="str">
        <f>IF(Algebra!B176=0,"Enter Student details in Subject Excel sheet",Algebra!B176)</f>
        <v>Enter Student details in Subject Excel sheet</v>
      </c>
      <c r="D141" s="32">
        <f>IFERROR((IFERROR(VLOOKUP(B141,Algebra!$A$10:$C$531,3,FALSE),0)+IFERROR(VLOOKUP(B141,Geometry!$A$10:$C$531,3,FALSE),0)+IFERROR(VLOOKUP(B141,Odia_Grammar!$A$10:$C$531,3,FALSE),0)+IFERROR(VLOOKUP(B141,'Sanskrit|Hindi Grammar'!$A$10:$C$531,3,FALSE),0)+IFERROR(VLOOKUP(B141,Life_Sc!$A$10:$C$531,3,FALSE),0)+IFERROR(VLOOKUP(B141,Physical_Sc!$A$10:$C$531,3,FALSE),0)+IFERROR(VLOOKUP(B141,History_Political_Sc.!$A$10:$C$531,3,FALSE),0)+IFERROR(VLOOKUP(B141,#REF!,3,FALSE),0)+IFERROR(VLOOKUP(B141,English_Grammar!$A$10:$C$531,3,FALSE),0)+IFERROR(VLOOKUP(B141,Communicative_English!$A$10:$C$531,3,FALSE),0)+IFERROR(VLOOKUP(B141,GeographyEconomics!$A$10:$C$531,3,FALSE),0))/330,"Enter marks secured by the Student in the appeared tests in Subject sheets")</f>
        <v>0</v>
      </c>
    </row>
    <row r="142" spans="1:4" ht="32.25" customHeight="1" x14ac:dyDescent="0.25">
      <c r="A142" s="23">
        <v>168</v>
      </c>
      <c r="B142" s="27">
        <f>Algebra!A219</f>
        <v>0</v>
      </c>
      <c r="C142" s="31" t="str">
        <f>IF(Algebra!B177=0,"Enter Student details in Subject Excel sheet",Algebra!B177)</f>
        <v>Enter Student details in Subject Excel sheet</v>
      </c>
      <c r="D142" s="32">
        <f>IFERROR((IFERROR(VLOOKUP(B142,Algebra!$A$10:$C$531,3,FALSE),0)+IFERROR(VLOOKUP(B142,Geometry!$A$10:$C$531,3,FALSE),0)+IFERROR(VLOOKUP(B142,Odia_Grammar!$A$10:$C$531,3,FALSE),0)+IFERROR(VLOOKUP(B142,'Sanskrit|Hindi Grammar'!$A$10:$C$531,3,FALSE),0)+IFERROR(VLOOKUP(B142,Life_Sc!$A$10:$C$531,3,FALSE),0)+IFERROR(VLOOKUP(B142,Physical_Sc!$A$10:$C$531,3,FALSE),0)+IFERROR(VLOOKUP(B142,History_Political_Sc.!$A$10:$C$531,3,FALSE),0)+IFERROR(VLOOKUP(B142,#REF!,3,FALSE),0)+IFERROR(VLOOKUP(B142,English_Grammar!$A$10:$C$531,3,FALSE),0)+IFERROR(VLOOKUP(B142,Communicative_English!$A$10:$C$531,3,FALSE),0)+IFERROR(VLOOKUP(B142,GeographyEconomics!$A$10:$C$531,3,FALSE),0))/330,"Enter marks secured by the Student in the appeared tests in Subject sheets")</f>
        <v>0</v>
      </c>
    </row>
    <row r="143" spans="1:4" ht="32.25" customHeight="1" x14ac:dyDescent="0.25">
      <c r="A143" s="23">
        <v>169</v>
      </c>
      <c r="B143" s="27">
        <f>Algebra!A220</f>
        <v>0</v>
      </c>
      <c r="C143" s="31" t="str">
        <f>IF(Algebra!B178=0,"Enter Student details in Subject Excel sheet",Algebra!B178)</f>
        <v>Enter Student details in Subject Excel sheet</v>
      </c>
      <c r="D143" s="32">
        <f>IFERROR((IFERROR(VLOOKUP(B143,Algebra!$A$10:$C$531,3,FALSE),0)+IFERROR(VLOOKUP(B143,Geometry!$A$10:$C$531,3,FALSE),0)+IFERROR(VLOOKUP(B143,Odia_Grammar!$A$10:$C$531,3,FALSE),0)+IFERROR(VLOOKUP(B143,'Sanskrit|Hindi Grammar'!$A$10:$C$531,3,FALSE),0)+IFERROR(VLOOKUP(B143,Life_Sc!$A$10:$C$531,3,FALSE),0)+IFERROR(VLOOKUP(B143,Physical_Sc!$A$10:$C$531,3,FALSE),0)+IFERROR(VLOOKUP(B143,History_Political_Sc.!$A$10:$C$531,3,FALSE),0)+IFERROR(VLOOKUP(B143,#REF!,3,FALSE),0)+IFERROR(VLOOKUP(B143,English_Grammar!$A$10:$C$531,3,FALSE),0)+IFERROR(VLOOKUP(B143,Communicative_English!$A$10:$C$531,3,FALSE),0)+IFERROR(VLOOKUP(B143,GeographyEconomics!$A$10:$C$531,3,FALSE),0))/330,"Enter marks secured by the Student in the appeared tests in Subject sheets")</f>
        <v>0</v>
      </c>
    </row>
    <row r="144" spans="1:4" ht="32.25" customHeight="1" x14ac:dyDescent="0.25">
      <c r="A144" s="23">
        <v>170</v>
      </c>
      <c r="B144" s="27">
        <f>Algebra!A221</f>
        <v>0</v>
      </c>
      <c r="C144" s="31" t="str">
        <f>IF(Algebra!B179=0,"Enter Student details in Subject Excel sheet",Algebra!B179)</f>
        <v>Enter Student details in Subject Excel sheet</v>
      </c>
      <c r="D144" s="32">
        <f>IFERROR((IFERROR(VLOOKUP(B144,Algebra!$A$10:$C$531,3,FALSE),0)+IFERROR(VLOOKUP(B144,Geometry!$A$10:$C$531,3,FALSE),0)+IFERROR(VLOOKUP(B144,Odia_Grammar!$A$10:$C$531,3,FALSE),0)+IFERROR(VLOOKUP(B144,'Sanskrit|Hindi Grammar'!$A$10:$C$531,3,FALSE),0)+IFERROR(VLOOKUP(B144,Life_Sc!$A$10:$C$531,3,FALSE),0)+IFERROR(VLOOKUP(B144,Physical_Sc!$A$10:$C$531,3,FALSE),0)+IFERROR(VLOOKUP(B144,History_Political_Sc.!$A$10:$C$531,3,FALSE),0)+IFERROR(VLOOKUP(B144,#REF!,3,FALSE),0)+IFERROR(VLOOKUP(B144,English_Grammar!$A$10:$C$531,3,FALSE),0)+IFERROR(VLOOKUP(B144,Communicative_English!$A$10:$C$531,3,FALSE),0)+IFERROR(VLOOKUP(B144,GeographyEconomics!$A$10:$C$531,3,FALSE),0))/330,"Enter marks secured by the Student in the appeared tests in Subject sheets")</f>
        <v>0</v>
      </c>
    </row>
    <row r="145" spans="1:4" ht="32.25" customHeight="1" x14ac:dyDescent="0.25">
      <c r="A145" s="23">
        <v>171</v>
      </c>
      <c r="B145" s="27">
        <f>Algebra!A222</f>
        <v>0</v>
      </c>
      <c r="C145" s="31" t="str">
        <f>IF(Algebra!B180=0,"Enter Student details in Subject Excel sheet",Algebra!B180)</f>
        <v>Enter Student details in Subject Excel sheet</v>
      </c>
      <c r="D145" s="32">
        <f>IFERROR((IFERROR(VLOOKUP(B145,Algebra!$A$10:$C$531,3,FALSE),0)+IFERROR(VLOOKUP(B145,Geometry!$A$10:$C$531,3,FALSE),0)+IFERROR(VLOOKUP(B145,Odia_Grammar!$A$10:$C$531,3,FALSE),0)+IFERROR(VLOOKUP(B145,'Sanskrit|Hindi Grammar'!$A$10:$C$531,3,FALSE),0)+IFERROR(VLOOKUP(B145,Life_Sc!$A$10:$C$531,3,FALSE),0)+IFERROR(VLOOKUP(B145,Physical_Sc!$A$10:$C$531,3,FALSE),0)+IFERROR(VLOOKUP(B145,History_Political_Sc.!$A$10:$C$531,3,FALSE),0)+IFERROR(VLOOKUP(B145,#REF!,3,FALSE),0)+IFERROR(VLOOKUP(B145,English_Grammar!$A$10:$C$531,3,FALSE),0)+IFERROR(VLOOKUP(B145,Communicative_English!$A$10:$C$531,3,FALSE),0)+IFERROR(VLOOKUP(B145,GeographyEconomics!$A$10:$C$531,3,FALSE),0))/330,"Enter marks secured by the Student in the appeared tests in Subject sheets")</f>
        <v>0</v>
      </c>
    </row>
    <row r="146" spans="1:4" ht="32.25" customHeight="1" x14ac:dyDescent="0.25">
      <c r="A146" s="23">
        <v>172</v>
      </c>
      <c r="B146" s="27">
        <f>Algebra!A223</f>
        <v>0</v>
      </c>
      <c r="C146" s="31" t="str">
        <f>IF(Algebra!B181=0,"Enter Student details in Subject Excel sheet",Algebra!B181)</f>
        <v>Enter Student details in Subject Excel sheet</v>
      </c>
      <c r="D146" s="32">
        <f>IFERROR((IFERROR(VLOOKUP(B146,Algebra!$A$10:$C$531,3,FALSE),0)+IFERROR(VLOOKUP(B146,Geometry!$A$10:$C$531,3,FALSE),0)+IFERROR(VLOOKUP(B146,Odia_Grammar!$A$10:$C$531,3,FALSE),0)+IFERROR(VLOOKUP(B146,'Sanskrit|Hindi Grammar'!$A$10:$C$531,3,FALSE),0)+IFERROR(VLOOKUP(B146,Life_Sc!$A$10:$C$531,3,FALSE),0)+IFERROR(VLOOKUP(B146,Physical_Sc!$A$10:$C$531,3,FALSE),0)+IFERROR(VLOOKUP(B146,History_Political_Sc.!$A$10:$C$531,3,FALSE),0)+IFERROR(VLOOKUP(B146,#REF!,3,FALSE),0)+IFERROR(VLOOKUP(B146,English_Grammar!$A$10:$C$531,3,FALSE),0)+IFERROR(VLOOKUP(B146,Communicative_English!$A$10:$C$531,3,FALSE),0)+IFERROR(VLOOKUP(B146,GeographyEconomics!$A$10:$C$531,3,FALSE),0))/330,"Enter marks secured by the Student in the appeared tests in Subject sheets")</f>
        <v>0</v>
      </c>
    </row>
    <row r="147" spans="1:4" ht="32.25" customHeight="1" x14ac:dyDescent="0.25">
      <c r="A147" s="23">
        <v>173</v>
      </c>
      <c r="B147" s="27">
        <f>Algebra!A224</f>
        <v>0</v>
      </c>
      <c r="C147" s="31" t="str">
        <f>IF(Algebra!B182=0,"Enter Student details in Subject Excel sheet",Algebra!B182)</f>
        <v>Enter Student details in Subject Excel sheet</v>
      </c>
      <c r="D147" s="32">
        <f>IFERROR((IFERROR(VLOOKUP(B147,Algebra!$A$10:$C$531,3,FALSE),0)+IFERROR(VLOOKUP(B147,Geometry!$A$10:$C$531,3,FALSE),0)+IFERROR(VLOOKUP(B147,Odia_Grammar!$A$10:$C$531,3,FALSE),0)+IFERROR(VLOOKUP(B147,'Sanskrit|Hindi Grammar'!$A$10:$C$531,3,FALSE),0)+IFERROR(VLOOKUP(B147,Life_Sc!$A$10:$C$531,3,FALSE),0)+IFERROR(VLOOKUP(B147,Physical_Sc!$A$10:$C$531,3,FALSE),0)+IFERROR(VLOOKUP(B147,History_Political_Sc.!$A$10:$C$531,3,FALSE),0)+IFERROR(VLOOKUP(B147,#REF!,3,FALSE),0)+IFERROR(VLOOKUP(B147,English_Grammar!$A$10:$C$531,3,FALSE),0)+IFERROR(VLOOKUP(B147,Communicative_English!$A$10:$C$531,3,FALSE),0)+IFERROR(VLOOKUP(B147,GeographyEconomics!$A$10:$C$531,3,FALSE),0))/330,"Enter marks secured by the Student in the appeared tests in Subject sheets")</f>
        <v>0</v>
      </c>
    </row>
    <row r="148" spans="1:4" ht="32.25" customHeight="1" x14ac:dyDescent="0.25">
      <c r="A148" s="23">
        <v>174</v>
      </c>
      <c r="B148" s="27">
        <f>Algebra!A225</f>
        <v>0</v>
      </c>
      <c r="C148" s="31" t="str">
        <f>IF(Algebra!B183=0,"Enter Student details in Subject Excel sheet",Algebra!B183)</f>
        <v>Enter Student details in Subject Excel sheet</v>
      </c>
      <c r="D148" s="32">
        <f>IFERROR((IFERROR(VLOOKUP(B148,Algebra!$A$10:$C$531,3,FALSE),0)+IFERROR(VLOOKUP(B148,Geometry!$A$10:$C$531,3,FALSE),0)+IFERROR(VLOOKUP(B148,Odia_Grammar!$A$10:$C$531,3,FALSE),0)+IFERROR(VLOOKUP(B148,'Sanskrit|Hindi Grammar'!$A$10:$C$531,3,FALSE),0)+IFERROR(VLOOKUP(B148,Life_Sc!$A$10:$C$531,3,FALSE),0)+IFERROR(VLOOKUP(B148,Physical_Sc!$A$10:$C$531,3,FALSE),0)+IFERROR(VLOOKUP(B148,History_Political_Sc.!$A$10:$C$531,3,FALSE),0)+IFERROR(VLOOKUP(B148,#REF!,3,FALSE),0)+IFERROR(VLOOKUP(B148,English_Grammar!$A$10:$C$531,3,FALSE),0)+IFERROR(VLOOKUP(B148,Communicative_English!$A$10:$C$531,3,FALSE),0)+IFERROR(VLOOKUP(B148,GeographyEconomics!$A$10:$C$531,3,FALSE),0))/330,"Enter marks secured by the Student in the appeared tests in Subject sheets")</f>
        <v>0</v>
      </c>
    </row>
    <row r="149" spans="1:4" ht="32.25" customHeight="1" x14ac:dyDescent="0.25">
      <c r="A149" s="23">
        <v>175</v>
      </c>
      <c r="B149" s="27">
        <f>Algebra!A226</f>
        <v>0</v>
      </c>
      <c r="C149" s="31" t="str">
        <f>IF(Algebra!B184=0,"Enter Student details in Subject Excel sheet",Algebra!B184)</f>
        <v>Enter Student details in Subject Excel sheet</v>
      </c>
      <c r="D149" s="32">
        <f>IFERROR((IFERROR(VLOOKUP(B149,Algebra!$A$10:$C$531,3,FALSE),0)+IFERROR(VLOOKUP(B149,Geometry!$A$10:$C$531,3,FALSE),0)+IFERROR(VLOOKUP(B149,Odia_Grammar!$A$10:$C$531,3,FALSE),0)+IFERROR(VLOOKUP(B149,'Sanskrit|Hindi Grammar'!$A$10:$C$531,3,FALSE),0)+IFERROR(VLOOKUP(B149,Life_Sc!$A$10:$C$531,3,FALSE),0)+IFERROR(VLOOKUP(B149,Physical_Sc!$A$10:$C$531,3,FALSE),0)+IFERROR(VLOOKUP(B149,History_Political_Sc.!$A$10:$C$531,3,FALSE),0)+IFERROR(VLOOKUP(B149,#REF!,3,FALSE),0)+IFERROR(VLOOKUP(B149,English_Grammar!$A$10:$C$531,3,FALSE),0)+IFERROR(VLOOKUP(B149,Communicative_English!$A$10:$C$531,3,FALSE),0)+IFERROR(VLOOKUP(B149,GeographyEconomics!$A$10:$C$531,3,FALSE),0))/330,"Enter marks secured by the Student in the appeared tests in Subject sheets")</f>
        <v>0</v>
      </c>
    </row>
    <row r="150" spans="1:4" ht="32.25" customHeight="1" x14ac:dyDescent="0.25">
      <c r="A150" s="23">
        <v>176</v>
      </c>
      <c r="B150" s="27">
        <f>Algebra!A227</f>
        <v>0</v>
      </c>
      <c r="C150" s="31" t="str">
        <f>IF(Algebra!B185=0,"Enter Student details in Subject Excel sheet",Algebra!B185)</f>
        <v>Enter Student details in Subject Excel sheet</v>
      </c>
      <c r="D150" s="32">
        <f>IFERROR((IFERROR(VLOOKUP(B150,Algebra!$A$10:$C$531,3,FALSE),0)+IFERROR(VLOOKUP(B150,Geometry!$A$10:$C$531,3,FALSE),0)+IFERROR(VLOOKUP(B150,Odia_Grammar!$A$10:$C$531,3,FALSE),0)+IFERROR(VLOOKUP(B150,'Sanskrit|Hindi Grammar'!$A$10:$C$531,3,FALSE),0)+IFERROR(VLOOKUP(B150,Life_Sc!$A$10:$C$531,3,FALSE),0)+IFERROR(VLOOKUP(B150,Physical_Sc!$A$10:$C$531,3,FALSE),0)+IFERROR(VLOOKUP(B150,History_Political_Sc.!$A$10:$C$531,3,FALSE),0)+IFERROR(VLOOKUP(B150,#REF!,3,FALSE),0)+IFERROR(VLOOKUP(B150,English_Grammar!$A$10:$C$531,3,FALSE),0)+IFERROR(VLOOKUP(B150,Communicative_English!$A$10:$C$531,3,FALSE),0)+IFERROR(VLOOKUP(B150,GeographyEconomics!$A$10:$C$531,3,FALSE),0))/330,"Enter marks secured by the Student in the appeared tests in Subject sheets")</f>
        <v>0</v>
      </c>
    </row>
    <row r="151" spans="1:4" ht="32.25" customHeight="1" x14ac:dyDescent="0.25">
      <c r="A151" s="23">
        <v>177</v>
      </c>
      <c r="B151" s="27">
        <f>Algebra!A228</f>
        <v>0</v>
      </c>
      <c r="C151" s="31" t="str">
        <f>IF(Algebra!B186=0,"Enter Student details in Subject Excel sheet",Algebra!B186)</f>
        <v>Enter Student details in Subject Excel sheet</v>
      </c>
      <c r="D151" s="32">
        <f>IFERROR((IFERROR(VLOOKUP(B151,Algebra!$A$10:$C$531,3,FALSE),0)+IFERROR(VLOOKUP(B151,Geometry!$A$10:$C$531,3,FALSE),0)+IFERROR(VLOOKUP(B151,Odia_Grammar!$A$10:$C$531,3,FALSE),0)+IFERROR(VLOOKUP(B151,'Sanskrit|Hindi Grammar'!$A$10:$C$531,3,FALSE),0)+IFERROR(VLOOKUP(B151,Life_Sc!$A$10:$C$531,3,FALSE),0)+IFERROR(VLOOKUP(B151,Physical_Sc!$A$10:$C$531,3,FALSE),0)+IFERROR(VLOOKUP(B151,History_Political_Sc.!$A$10:$C$531,3,FALSE),0)+IFERROR(VLOOKUP(B151,#REF!,3,FALSE),0)+IFERROR(VLOOKUP(B151,English_Grammar!$A$10:$C$531,3,FALSE),0)+IFERROR(VLOOKUP(B151,Communicative_English!$A$10:$C$531,3,FALSE),0)+IFERROR(VLOOKUP(B151,GeographyEconomics!$A$10:$C$531,3,FALSE),0))/330,"Enter marks secured by the Student in the appeared tests in Subject sheets")</f>
        <v>0</v>
      </c>
    </row>
    <row r="152" spans="1:4" ht="32.25" customHeight="1" x14ac:dyDescent="0.25">
      <c r="A152" s="23">
        <v>178</v>
      </c>
      <c r="B152" s="27">
        <f>Algebra!A229</f>
        <v>0</v>
      </c>
      <c r="C152" s="31" t="str">
        <f>IF(Algebra!B187=0,"Enter Student details in Subject Excel sheet",Algebra!B187)</f>
        <v>Enter Student details in Subject Excel sheet</v>
      </c>
      <c r="D152" s="32">
        <f>IFERROR((IFERROR(VLOOKUP(B152,Algebra!$A$10:$C$531,3,FALSE),0)+IFERROR(VLOOKUP(B152,Geometry!$A$10:$C$531,3,FALSE),0)+IFERROR(VLOOKUP(B152,Odia_Grammar!$A$10:$C$531,3,FALSE),0)+IFERROR(VLOOKUP(B152,'Sanskrit|Hindi Grammar'!$A$10:$C$531,3,FALSE),0)+IFERROR(VLOOKUP(B152,Life_Sc!$A$10:$C$531,3,FALSE),0)+IFERROR(VLOOKUP(B152,Physical_Sc!$A$10:$C$531,3,FALSE),0)+IFERROR(VLOOKUP(B152,History_Political_Sc.!$A$10:$C$531,3,FALSE),0)+IFERROR(VLOOKUP(B152,#REF!,3,FALSE),0)+IFERROR(VLOOKUP(B152,English_Grammar!$A$10:$C$531,3,FALSE),0)+IFERROR(VLOOKUP(B152,Communicative_English!$A$10:$C$531,3,FALSE),0)+IFERROR(VLOOKUP(B152,GeographyEconomics!$A$10:$C$531,3,FALSE),0))/330,"Enter marks secured by the Student in the appeared tests in Subject sheets")</f>
        <v>0</v>
      </c>
    </row>
    <row r="153" spans="1:4" ht="32.25" customHeight="1" x14ac:dyDescent="0.25">
      <c r="A153" s="23">
        <v>179</v>
      </c>
      <c r="B153" s="27">
        <f>Algebra!A230</f>
        <v>0</v>
      </c>
      <c r="C153" s="31" t="str">
        <f>IF(Algebra!B188=0,"Enter Student details in Subject Excel sheet",Algebra!B188)</f>
        <v>Enter Student details in Subject Excel sheet</v>
      </c>
      <c r="D153" s="32">
        <f>IFERROR((IFERROR(VLOOKUP(B153,Algebra!$A$10:$C$531,3,FALSE),0)+IFERROR(VLOOKUP(B153,Geometry!$A$10:$C$531,3,FALSE),0)+IFERROR(VLOOKUP(B153,Odia_Grammar!$A$10:$C$531,3,FALSE),0)+IFERROR(VLOOKUP(B153,'Sanskrit|Hindi Grammar'!$A$10:$C$531,3,FALSE),0)+IFERROR(VLOOKUP(B153,Life_Sc!$A$10:$C$531,3,FALSE),0)+IFERROR(VLOOKUP(B153,Physical_Sc!$A$10:$C$531,3,FALSE),0)+IFERROR(VLOOKUP(B153,History_Political_Sc.!$A$10:$C$531,3,FALSE),0)+IFERROR(VLOOKUP(B153,#REF!,3,FALSE),0)+IFERROR(VLOOKUP(B153,English_Grammar!$A$10:$C$531,3,FALSE),0)+IFERROR(VLOOKUP(B153,Communicative_English!$A$10:$C$531,3,FALSE),0)+IFERROR(VLOOKUP(B153,GeographyEconomics!$A$10:$C$531,3,FALSE),0))/330,"Enter marks secured by the Student in the appeared tests in Subject sheets")</f>
        <v>0</v>
      </c>
    </row>
    <row r="154" spans="1:4" ht="32.25" customHeight="1" x14ac:dyDescent="0.25">
      <c r="A154" s="23">
        <v>180</v>
      </c>
      <c r="B154" s="27">
        <f>Algebra!A231</f>
        <v>0</v>
      </c>
      <c r="C154" s="31" t="str">
        <f>IF(Algebra!B189=0,"Enter Student details in Subject Excel sheet",Algebra!B189)</f>
        <v>Enter Student details in Subject Excel sheet</v>
      </c>
      <c r="D154" s="32">
        <f>IFERROR((IFERROR(VLOOKUP(B154,Algebra!$A$10:$C$531,3,FALSE),0)+IFERROR(VLOOKUP(B154,Geometry!$A$10:$C$531,3,FALSE),0)+IFERROR(VLOOKUP(B154,Odia_Grammar!$A$10:$C$531,3,FALSE),0)+IFERROR(VLOOKUP(B154,'Sanskrit|Hindi Grammar'!$A$10:$C$531,3,FALSE),0)+IFERROR(VLOOKUP(B154,Life_Sc!$A$10:$C$531,3,FALSE),0)+IFERROR(VLOOKUP(B154,Physical_Sc!$A$10:$C$531,3,FALSE),0)+IFERROR(VLOOKUP(B154,History_Political_Sc.!$A$10:$C$531,3,FALSE),0)+IFERROR(VLOOKUP(B154,#REF!,3,FALSE),0)+IFERROR(VLOOKUP(B154,English_Grammar!$A$10:$C$531,3,FALSE),0)+IFERROR(VLOOKUP(B154,Communicative_English!$A$10:$C$531,3,FALSE),0)+IFERROR(VLOOKUP(B154,GeographyEconomics!$A$10:$C$531,3,FALSE),0))/330,"Enter marks secured by the Student in the appeared tests in Subject sheets")</f>
        <v>0</v>
      </c>
    </row>
    <row r="155" spans="1:4" ht="32.25" customHeight="1" x14ac:dyDescent="0.25">
      <c r="A155" s="23">
        <v>181</v>
      </c>
      <c r="B155" s="27">
        <f>Algebra!A232</f>
        <v>0</v>
      </c>
      <c r="C155" s="31" t="str">
        <f>IF(Algebra!B190=0,"Enter Student details in Subject Excel sheet",Algebra!B190)</f>
        <v>Enter Student details in Subject Excel sheet</v>
      </c>
      <c r="D155" s="32">
        <f>IFERROR((IFERROR(VLOOKUP(B155,Algebra!$A$10:$C$531,3,FALSE),0)+IFERROR(VLOOKUP(B155,Geometry!$A$10:$C$531,3,FALSE),0)+IFERROR(VLOOKUP(B155,Odia_Grammar!$A$10:$C$531,3,FALSE),0)+IFERROR(VLOOKUP(B155,'Sanskrit|Hindi Grammar'!$A$10:$C$531,3,FALSE),0)+IFERROR(VLOOKUP(B155,Life_Sc!$A$10:$C$531,3,FALSE),0)+IFERROR(VLOOKUP(B155,Physical_Sc!$A$10:$C$531,3,FALSE),0)+IFERROR(VLOOKUP(B155,History_Political_Sc.!$A$10:$C$531,3,FALSE),0)+IFERROR(VLOOKUP(B155,#REF!,3,FALSE),0)+IFERROR(VLOOKUP(B155,English_Grammar!$A$10:$C$531,3,FALSE),0)+IFERROR(VLOOKUP(B155,Communicative_English!$A$10:$C$531,3,FALSE),0)+IFERROR(VLOOKUP(B155,GeographyEconomics!$A$10:$C$531,3,FALSE),0))/330,"Enter marks secured by the Student in the appeared tests in Subject sheets")</f>
        <v>0</v>
      </c>
    </row>
    <row r="156" spans="1:4" ht="32.25" customHeight="1" x14ac:dyDescent="0.25">
      <c r="A156" s="23">
        <v>182</v>
      </c>
      <c r="B156" s="27">
        <f>Algebra!A233</f>
        <v>0</v>
      </c>
      <c r="C156" s="31" t="str">
        <f>IF(Algebra!B191=0,"Enter Student details in Subject Excel sheet",Algebra!B191)</f>
        <v>Enter Student details in Subject Excel sheet</v>
      </c>
      <c r="D156" s="32">
        <f>IFERROR((IFERROR(VLOOKUP(B156,Algebra!$A$10:$C$531,3,FALSE),0)+IFERROR(VLOOKUP(B156,Geometry!$A$10:$C$531,3,FALSE),0)+IFERROR(VLOOKUP(B156,Odia_Grammar!$A$10:$C$531,3,FALSE),0)+IFERROR(VLOOKUP(B156,'Sanskrit|Hindi Grammar'!$A$10:$C$531,3,FALSE),0)+IFERROR(VLOOKUP(B156,Life_Sc!$A$10:$C$531,3,FALSE),0)+IFERROR(VLOOKUP(B156,Physical_Sc!$A$10:$C$531,3,FALSE),0)+IFERROR(VLOOKUP(B156,History_Political_Sc.!$A$10:$C$531,3,FALSE),0)+IFERROR(VLOOKUP(B156,#REF!,3,FALSE),0)+IFERROR(VLOOKUP(B156,English_Grammar!$A$10:$C$531,3,FALSE),0)+IFERROR(VLOOKUP(B156,Communicative_English!$A$10:$C$531,3,FALSE),0)+IFERROR(VLOOKUP(B156,GeographyEconomics!$A$10:$C$531,3,FALSE),0))/330,"Enter marks secured by the Student in the appeared tests in Subject sheets")</f>
        <v>0</v>
      </c>
    </row>
    <row r="157" spans="1:4" ht="32.25" customHeight="1" x14ac:dyDescent="0.25">
      <c r="A157" s="23">
        <v>183</v>
      </c>
      <c r="B157" s="27">
        <f>Algebra!A234</f>
        <v>0</v>
      </c>
      <c r="C157" s="31" t="str">
        <f>IF(Algebra!B192=0,"Enter Student details in Subject Excel sheet",Algebra!B192)</f>
        <v>Enter Student details in Subject Excel sheet</v>
      </c>
      <c r="D157" s="32">
        <f>IFERROR((IFERROR(VLOOKUP(B157,Algebra!$A$10:$C$531,3,FALSE),0)+IFERROR(VLOOKUP(B157,Geometry!$A$10:$C$531,3,FALSE),0)+IFERROR(VLOOKUP(B157,Odia_Grammar!$A$10:$C$531,3,FALSE),0)+IFERROR(VLOOKUP(B157,'Sanskrit|Hindi Grammar'!$A$10:$C$531,3,FALSE),0)+IFERROR(VLOOKUP(B157,Life_Sc!$A$10:$C$531,3,FALSE),0)+IFERROR(VLOOKUP(B157,Physical_Sc!$A$10:$C$531,3,FALSE),0)+IFERROR(VLOOKUP(B157,History_Political_Sc.!$A$10:$C$531,3,FALSE),0)+IFERROR(VLOOKUP(B157,#REF!,3,FALSE),0)+IFERROR(VLOOKUP(B157,English_Grammar!$A$10:$C$531,3,FALSE),0)+IFERROR(VLOOKUP(B157,Communicative_English!$A$10:$C$531,3,FALSE),0)+IFERROR(VLOOKUP(B157,GeographyEconomics!$A$10:$C$531,3,FALSE),0))/330,"Enter marks secured by the Student in the appeared tests in Subject sheets")</f>
        <v>0</v>
      </c>
    </row>
    <row r="158" spans="1:4" ht="32.25" customHeight="1" x14ac:dyDescent="0.25">
      <c r="A158" s="23">
        <v>184</v>
      </c>
      <c r="B158" s="27">
        <f>Algebra!A235</f>
        <v>0</v>
      </c>
      <c r="C158" s="31" t="str">
        <f>IF(Algebra!B193=0,"Enter Student details in Subject Excel sheet",Algebra!B193)</f>
        <v>Enter Student details in Subject Excel sheet</v>
      </c>
      <c r="D158" s="32">
        <f>IFERROR((IFERROR(VLOOKUP(B158,Algebra!$A$10:$C$531,3,FALSE),0)+IFERROR(VLOOKUP(B158,Geometry!$A$10:$C$531,3,FALSE),0)+IFERROR(VLOOKUP(B158,Odia_Grammar!$A$10:$C$531,3,FALSE),0)+IFERROR(VLOOKUP(B158,'Sanskrit|Hindi Grammar'!$A$10:$C$531,3,FALSE),0)+IFERROR(VLOOKUP(B158,Life_Sc!$A$10:$C$531,3,FALSE),0)+IFERROR(VLOOKUP(B158,Physical_Sc!$A$10:$C$531,3,FALSE),0)+IFERROR(VLOOKUP(B158,History_Political_Sc.!$A$10:$C$531,3,FALSE),0)+IFERROR(VLOOKUP(B158,#REF!,3,FALSE),0)+IFERROR(VLOOKUP(B158,English_Grammar!$A$10:$C$531,3,FALSE),0)+IFERROR(VLOOKUP(B158,Communicative_English!$A$10:$C$531,3,FALSE),0)+IFERROR(VLOOKUP(B158,GeographyEconomics!$A$10:$C$531,3,FALSE),0))/330,"Enter marks secured by the Student in the appeared tests in Subject sheets")</f>
        <v>0</v>
      </c>
    </row>
    <row r="159" spans="1:4" ht="32.25" customHeight="1" x14ac:dyDescent="0.25">
      <c r="A159" s="23">
        <v>185</v>
      </c>
      <c r="B159" s="27">
        <f>Algebra!A236</f>
        <v>0</v>
      </c>
      <c r="C159" s="31" t="str">
        <f>IF(Algebra!B194=0,"Enter Student details in Subject Excel sheet",Algebra!B194)</f>
        <v>Enter Student details in Subject Excel sheet</v>
      </c>
      <c r="D159" s="32">
        <f>IFERROR((IFERROR(VLOOKUP(B159,Algebra!$A$10:$C$531,3,FALSE),0)+IFERROR(VLOOKUP(B159,Geometry!$A$10:$C$531,3,FALSE),0)+IFERROR(VLOOKUP(B159,Odia_Grammar!$A$10:$C$531,3,FALSE),0)+IFERROR(VLOOKUP(B159,'Sanskrit|Hindi Grammar'!$A$10:$C$531,3,FALSE),0)+IFERROR(VLOOKUP(B159,Life_Sc!$A$10:$C$531,3,FALSE),0)+IFERROR(VLOOKUP(B159,Physical_Sc!$A$10:$C$531,3,FALSE),0)+IFERROR(VLOOKUP(B159,History_Political_Sc.!$A$10:$C$531,3,FALSE),0)+IFERROR(VLOOKUP(B159,#REF!,3,FALSE),0)+IFERROR(VLOOKUP(B159,English_Grammar!$A$10:$C$531,3,FALSE),0)+IFERROR(VLOOKUP(B159,Communicative_English!$A$10:$C$531,3,FALSE),0)+IFERROR(VLOOKUP(B159,GeographyEconomics!$A$10:$C$531,3,FALSE),0))/330,"Enter marks secured by the Student in the appeared tests in Subject sheets")</f>
        <v>0</v>
      </c>
    </row>
    <row r="160" spans="1:4" ht="32.25" customHeight="1" x14ac:dyDescent="0.25">
      <c r="A160" s="23">
        <v>186</v>
      </c>
      <c r="B160" s="27">
        <f>Algebra!A237</f>
        <v>0</v>
      </c>
      <c r="C160" s="31" t="str">
        <f>IF(Algebra!B195=0,"Enter Student details in Subject Excel sheet",Algebra!B195)</f>
        <v>Enter Student details in Subject Excel sheet</v>
      </c>
      <c r="D160" s="32">
        <f>IFERROR((IFERROR(VLOOKUP(B160,Algebra!$A$10:$C$531,3,FALSE),0)+IFERROR(VLOOKUP(B160,Geometry!$A$10:$C$531,3,FALSE),0)+IFERROR(VLOOKUP(B160,Odia_Grammar!$A$10:$C$531,3,FALSE),0)+IFERROR(VLOOKUP(B160,'Sanskrit|Hindi Grammar'!$A$10:$C$531,3,FALSE),0)+IFERROR(VLOOKUP(B160,Life_Sc!$A$10:$C$531,3,FALSE),0)+IFERROR(VLOOKUP(B160,Physical_Sc!$A$10:$C$531,3,FALSE),0)+IFERROR(VLOOKUP(B160,History_Political_Sc.!$A$10:$C$531,3,FALSE),0)+IFERROR(VLOOKUP(B160,#REF!,3,FALSE),0)+IFERROR(VLOOKUP(B160,English_Grammar!$A$10:$C$531,3,FALSE),0)+IFERROR(VLOOKUP(B160,Communicative_English!$A$10:$C$531,3,FALSE),0)+IFERROR(VLOOKUP(B160,GeographyEconomics!$A$10:$C$531,3,FALSE),0))/330,"Enter marks secured by the Student in the appeared tests in Subject sheets")</f>
        <v>0</v>
      </c>
    </row>
    <row r="161" spans="1:4" ht="32.25" customHeight="1" x14ac:dyDescent="0.25">
      <c r="A161" s="23">
        <v>187</v>
      </c>
      <c r="B161" s="27">
        <f>Algebra!A238</f>
        <v>0</v>
      </c>
      <c r="C161" s="31" t="str">
        <f>IF(Algebra!B196=0,"Enter Student details in Subject Excel sheet",Algebra!B196)</f>
        <v>Enter Student details in Subject Excel sheet</v>
      </c>
      <c r="D161" s="32">
        <f>IFERROR((IFERROR(VLOOKUP(B161,Algebra!$A$10:$C$531,3,FALSE),0)+IFERROR(VLOOKUP(B161,Geometry!$A$10:$C$531,3,FALSE),0)+IFERROR(VLOOKUP(B161,Odia_Grammar!$A$10:$C$531,3,FALSE),0)+IFERROR(VLOOKUP(B161,'Sanskrit|Hindi Grammar'!$A$10:$C$531,3,FALSE),0)+IFERROR(VLOOKUP(B161,Life_Sc!$A$10:$C$531,3,FALSE),0)+IFERROR(VLOOKUP(B161,Physical_Sc!$A$10:$C$531,3,FALSE),0)+IFERROR(VLOOKUP(B161,History_Political_Sc.!$A$10:$C$531,3,FALSE),0)+IFERROR(VLOOKUP(B161,#REF!,3,FALSE),0)+IFERROR(VLOOKUP(B161,English_Grammar!$A$10:$C$531,3,FALSE),0)+IFERROR(VLOOKUP(B161,Communicative_English!$A$10:$C$531,3,FALSE),0)+IFERROR(VLOOKUP(B161,GeographyEconomics!$A$10:$C$531,3,FALSE),0))/330,"Enter marks secured by the Student in the appeared tests in Subject sheets")</f>
        <v>0</v>
      </c>
    </row>
    <row r="162" spans="1:4" ht="32.25" customHeight="1" x14ac:dyDescent="0.25">
      <c r="A162" s="23">
        <v>188</v>
      </c>
      <c r="B162" s="27">
        <f>Algebra!A239</f>
        <v>0</v>
      </c>
      <c r="C162" s="31" t="str">
        <f>IF(Algebra!B197=0,"Enter Student details in Subject Excel sheet",Algebra!B197)</f>
        <v>Enter Student details in Subject Excel sheet</v>
      </c>
      <c r="D162" s="32">
        <f>IFERROR((IFERROR(VLOOKUP(B162,Algebra!$A$10:$C$531,3,FALSE),0)+IFERROR(VLOOKUP(B162,Geometry!$A$10:$C$531,3,FALSE),0)+IFERROR(VLOOKUP(B162,Odia_Grammar!$A$10:$C$531,3,FALSE),0)+IFERROR(VLOOKUP(B162,'Sanskrit|Hindi Grammar'!$A$10:$C$531,3,FALSE),0)+IFERROR(VLOOKUP(B162,Life_Sc!$A$10:$C$531,3,FALSE),0)+IFERROR(VLOOKUP(B162,Physical_Sc!$A$10:$C$531,3,FALSE),0)+IFERROR(VLOOKUP(B162,History_Political_Sc.!$A$10:$C$531,3,FALSE),0)+IFERROR(VLOOKUP(B162,#REF!,3,FALSE),0)+IFERROR(VLOOKUP(B162,English_Grammar!$A$10:$C$531,3,FALSE),0)+IFERROR(VLOOKUP(B162,Communicative_English!$A$10:$C$531,3,FALSE),0)+IFERROR(VLOOKUP(B162,GeographyEconomics!$A$10:$C$531,3,FALSE),0))/330,"Enter marks secured by the Student in the appeared tests in Subject sheets")</f>
        <v>0</v>
      </c>
    </row>
    <row r="163" spans="1:4" ht="32.25" customHeight="1" x14ac:dyDescent="0.25">
      <c r="A163" s="23">
        <v>189</v>
      </c>
      <c r="B163" s="27">
        <f>Algebra!A240</f>
        <v>0</v>
      </c>
      <c r="C163" s="31" t="str">
        <f>IF(Algebra!B198=0,"Enter Student details in Subject Excel sheet",Algebra!B198)</f>
        <v>Enter Student details in Subject Excel sheet</v>
      </c>
      <c r="D163" s="32">
        <f>IFERROR((IFERROR(VLOOKUP(B163,Algebra!$A$10:$C$531,3,FALSE),0)+IFERROR(VLOOKUP(B163,Geometry!$A$10:$C$531,3,FALSE),0)+IFERROR(VLOOKUP(B163,Odia_Grammar!$A$10:$C$531,3,FALSE),0)+IFERROR(VLOOKUP(B163,'Sanskrit|Hindi Grammar'!$A$10:$C$531,3,FALSE),0)+IFERROR(VLOOKUP(B163,Life_Sc!$A$10:$C$531,3,FALSE),0)+IFERROR(VLOOKUP(B163,Physical_Sc!$A$10:$C$531,3,FALSE),0)+IFERROR(VLOOKUP(B163,History_Political_Sc.!$A$10:$C$531,3,FALSE),0)+IFERROR(VLOOKUP(B163,#REF!,3,FALSE),0)+IFERROR(VLOOKUP(B163,English_Grammar!$A$10:$C$531,3,FALSE),0)+IFERROR(VLOOKUP(B163,Communicative_English!$A$10:$C$531,3,FALSE),0)+IFERROR(VLOOKUP(B163,GeographyEconomics!$A$10:$C$531,3,FALSE),0))/330,"Enter marks secured by the Student in the appeared tests in Subject sheets")</f>
        <v>0</v>
      </c>
    </row>
    <row r="164" spans="1:4" ht="32.25" customHeight="1" x14ac:dyDescent="0.25">
      <c r="A164" s="23">
        <v>190</v>
      </c>
      <c r="B164" s="27">
        <f>Algebra!A241</f>
        <v>0</v>
      </c>
      <c r="C164" s="31" t="str">
        <f>IF(Algebra!B199=0,"Enter Student details in Subject Excel sheet",Algebra!B199)</f>
        <v>Enter Student details in Subject Excel sheet</v>
      </c>
      <c r="D164" s="32">
        <f>IFERROR((IFERROR(VLOOKUP(B164,Algebra!$A$10:$C$531,3,FALSE),0)+IFERROR(VLOOKUP(B164,Geometry!$A$10:$C$531,3,FALSE),0)+IFERROR(VLOOKUP(B164,Odia_Grammar!$A$10:$C$531,3,FALSE),0)+IFERROR(VLOOKUP(B164,'Sanskrit|Hindi Grammar'!$A$10:$C$531,3,FALSE),0)+IFERROR(VLOOKUP(B164,Life_Sc!$A$10:$C$531,3,FALSE),0)+IFERROR(VLOOKUP(B164,Physical_Sc!$A$10:$C$531,3,FALSE),0)+IFERROR(VLOOKUP(B164,History_Political_Sc.!$A$10:$C$531,3,FALSE),0)+IFERROR(VLOOKUP(B164,#REF!,3,FALSE),0)+IFERROR(VLOOKUP(B164,English_Grammar!$A$10:$C$531,3,FALSE),0)+IFERROR(VLOOKUP(B164,Communicative_English!$A$10:$C$531,3,FALSE),0)+IFERROR(VLOOKUP(B164,GeographyEconomics!$A$10:$C$531,3,FALSE),0))/330,"Enter marks secured by the Student in the appeared tests in Subject sheets")</f>
        <v>0</v>
      </c>
    </row>
    <row r="165" spans="1:4" ht="32.25" customHeight="1" x14ac:dyDescent="0.25">
      <c r="A165" s="23">
        <v>191</v>
      </c>
      <c r="B165" s="27">
        <f>Algebra!A242</f>
        <v>0</v>
      </c>
      <c r="C165" s="31" t="str">
        <f>IF(Algebra!B200=0,"Enter Student details in Subject Excel sheet",Algebra!B200)</f>
        <v>Enter Student details in Subject Excel sheet</v>
      </c>
      <c r="D165" s="32">
        <f>IFERROR((IFERROR(VLOOKUP(B165,Algebra!$A$10:$C$531,3,FALSE),0)+IFERROR(VLOOKUP(B165,Geometry!$A$10:$C$531,3,FALSE),0)+IFERROR(VLOOKUP(B165,Odia_Grammar!$A$10:$C$531,3,FALSE),0)+IFERROR(VLOOKUP(B165,'Sanskrit|Hindi Grammar'!$A$10:$C$531,3,FALSE),0)+IFERROR(VLOOKUP(B165,Life_Sc!$A$10:$C$531,3,FALSE),0)+IFERROR(VLOOKUP(B165,Physical_Sc!$A$10:$C$531,3,FALSE),0)+IFERROR(VLOOKUP(B165,History_Political_Sc.!$A$10:$C$531,3,FALSE),0)+IFERROR(VLOOKUP(B165,#REF!,3,FALSE),0)+IFERROR(VLOOKUP(B165,English_Grammar!$A$10:$C$531,3,FALSE),0)+IFERROR(VLOOKUP(B165,Communicative_English!$A$10:$C$531,3,FALSE),0)+IFERROR(VLOOKUP(B165,GeographyEconomics!$A$10:$C$531,3,FALSE),0))/330,"Enter marks secured by the Student in the appeared tests in Subject sheets")</f>
        <v>0</v>
      </c>
    </row>
    <row r="166" spans="1:4" ht="32.25" customHeight="1" x14ac:dyDescent="0.25">
      <c r="A166" s="23">
        <v>192</v>
      </c>
      <c r="B166" s="27">
        <f>Algebra!A243</f>
        <v>0</v>
      </c>
      <c r="C166" s="31" t="str">
        <f>IF(Algebra!B201=0,"Enter Student details in Subject Excel sheet",Algebra!B201)</f>
        <v>Enter Student details in Subject Excel sheet</v>
      </c>
      <c r="D166" s="32">
        <f>IFERROR((IFERROR(VLOOKUP(B166,Algebra!$A$10:$C$531,3,FALSE),0)+IFERROR(VLOOKUP(B166,Geometry!$A$10:$C$531,3,FALSE),0)+IFERROR(VLOOKUP(B166,Odia_Grammar!$A$10:$C$531,3,FALSE),0)+IFERROR(VLOOKUP(B166,'Sanskrit|Hindi Grammar'!$A$10:$C$531,3,FALSE),0)+IFERROR(VLOOKUP(B166,Life_Sc!$A$10:$C$531,3,FALSE),0)+IFERROR(VLOOKUP(B166,Physical_Sc!$A$10:$C$531,3,FALSE),0)+IFERROR(VLOOKUP(B166,History_Political_Sc.!$A$10:$C$531,3,FALSE),0)+IFERROR(VLOOKUP(B166,#REF!,3,FALSE),0)+IFERROR(VLOOKUP(B166,English_Grammar!$A$10:$C$531,3,FALSE),0)+IFERROR(VLOOKUP(B166,Communicative_English!$A$10:$C$531,3,FALSE),0)+IFERROR(VLOOKUP(B166,GeographyEconomics!$A$10:$C$531,3,FALSE),0))/330,"Enter marks secured by the Student in the appeared tests in Subject sheets")</f>
        <v>0</v>
      </c>
    </row>
    <row r="167" spans="1:4" ht="32.25" customHeight="1" x14ac:dyDescent="0.25">
      <c r="A167" s="23">
        <v>193</v>
      </c>
      <c r="B167" s="27">
        <f>Algebra!A244</f>
        <v>0</v>
      </c>
      <c r="C167" s="31" t="str">
        <f>IF(Algebra!B202=0,"Enter Student details in Subject Excel sheet",Algebra!B202)</f>
        <v>Enter Student details in Subject Excel sheet</v>
      </c>
      <c r="D167" s="32">
        <f>IFERROR((IFERROR(VLOOKUP(B167,Algebra!$A$10:$C$531,3,FALSE),0)+IFERROR(VLOOKUP(B167,Geometry!$A$10:$C$531,3,FALSE),0)+IFERROR(VLOOKUP(B167,Odia_Grammar!$A$10:$C$531,3,FALSE),0)+IFERROR(VLOOKUP(B167,'Sanskrit|Hindi Grammar'!$A$10:$C$531,3,FALSE),0)+IFERROR(VLOOKUP(B167,Life_Sc!$A$10:$C$531,3,FALSE),0)+IFERROR(VLOOKUP(B167,Physical_Sc!$A$10:$C$531,3,FALSE),0)+IFERROR(VLOOKUP(B167,History_Political_Sc.!$A$10:$C$531,3,FALSE),0)+IFERROR(VLOOKUP(B167,#REF!,3,FALSE),0)+IFERROR(VLOOKUP(B167,English_Grammar!$A$10:$C$531,3,FALSE),0)+IFERROR(VLOOKUP(B167,Communicative_English!$A$10:$C$531,3,FALSE),0)+IFERROR(VLOOKUP(B167,GeographyEconomics!$A$10:$C$531,3,FALSE),0))/330,"Enter marks secured by the Student in the appeared tests in Subject sheets")</f>
        <v>0</v>
      </c>
    </row>
    <row r="168" spans="1:4" ht="32.25" customHeight="1" x14ac:dyDescent="0.25">
      <c r="A168" s="23">
        <v>194</v>
      </c>
      <c r="B168" s="27">
        <f>Algebra!A245</f>
        <v>0</v>
      </c>
      <c r="C168" s="31" t="str">
        <f>IF(Algebra!B203=0,"Enter Student details in Subject Excel sheet",Algebra!B203)</f>
        <v>Enter Student details in Subject Excel sheet</v>
      </c>
      <c r="D168" s="32">
        <f>IFERROR((IFERROR(VLOOKUP(B168,Algebra!$A$10:$C$531,3,FALSE),0)+IFERROR(VLOOKUP(B168,Geometry!$A$10:$C$531,3,FALSE),0)+IFERROR(VLOOKUP(B168,Odia_Grammar!$A$10:$C$531,3,FALSE),0)+IFERROR(VLOOKUP(B168,'Sanskrit|Hindi Grammar'!$A$10:$C$531,3,FALSE),0)+IFERROR(VLOOKUP(B168,Life_Sc!$A$10:$C$531,3,FALSE),0)+IFERROR(VLOOKUP(B168,Physical_Sc!$A$10:$C$531,3,FALSE),0)+IFERROR(VLOOKUP(B168,History_Political_Sc.!$A$10:$C$531,3,FALSE),0)+IFERROR(VLOOKUP(B168,#REF!,3,FALSE),0)+IFERROR(VLOOKUP(B168,English_Grammar!$A$10:$C$531,3,FALSE),0)+IFERROR(VLOOKUP(B168,Communicative_English!$A$10:$C$531,3,FALSE),0)+IFERROR(VLOOKUP(B168,GeographyEconomics!$A$10:$C$531,3,FALSE),0))/330,"Enter marks secured by the Student in the appeared tests in Subject sheets")</f>
        <v>0</v>
      </c>
    </row>
    <row r="169" spans="1:4" ht="32.25" customHeight="1" x14ac:dyDescent="0.25">
      <c r="A169" s="23">
        <v>195</v>
      </c>
      <c r="B169" s="27">
        <f>Algebra!A246</f>
        <v>0</v>
      </c>
      <c r="C169" s="31" t="str">
        <f>IF(Algebra!B204=0,"Enter Student details in Subject Excel sheet",Algebra!B204)</f>
        <v>Enter Student details in Subject Excel sheet</v>
      </c>
      <c r="D169" s="32">
        <f>IFERROR((IFERROR(VLOOKUP(B169,Algebra!$A$10:$C$531,3,FALSE),0)+IFERROR(VLOOKUP(B169,Geometry!$A$10:$C$531,3,FALSE),0)+IFERROR(VLOOKUP(B169,Odia_Grammar!$A$10:$C$531,3,FALSE),0)+IFERROR(VLOOKUP(B169,'Sanskrit|Hindi Grammar'!$A$10:$C$531,3,FALSE),0)+IFERROR(VLOOKUP(B169,Life_Sc!$A$10:$C$531,3,FALSE),0)+IFERROR(VLOOKUP(B169,Physical_Sc!$A$10:$C$531,3,FALSE),0)+IFERROR(VLOOKUP(B169,History_Political_Sc.!$A$10:$C$531,3,FALSE),0)+IFERROR(VLOOKUP(B169,#REF!,3,FALSE),0)+IFERROR(VLOOKUP(B169,English_Grammar!$A$10:$C$531,3,FALSE),0)+IFERROR(VLOOKUP(B169,Communicative_English!$A$10:$C$531,3,FALSE),0)+IFERROR(VLOOKUP(B169,GeographyEconomics!$A$10:$C$531,3,FALSE),0))/330,"Enter marks secured by the Student in the appeared tests in Subject sheets")</f>
        <v>0</v>
      </c>
    </row>
    <row r="170" spans="1:4" ht="32.25" customHeight="1" x14ac:dyDescent="0.25">
      <c r="A170" s="23">
        <v>196</v>
      </c>
      <c r="B170" s="27">
        <f>Algebra!A247</f>
        <v>0</v>
      </c>
      <c r="C170" s="31" t="str">
        <f>IF(Algebra!B205=0,"Enter Student details in Subject Excel sheet",Algebra!B205)</f>
        <v>Enter Student details in Subject Excel sheet</v>
      </c>
      <c r="D170" s="32">
        <f>IFERROR((IFERROR(VLOOKUP(B170,Algebra!$A$10:$C$531,3,FALSE),0)+IFERROR(VLOOKUP(B170,Geometry!$A$10:$C$531,3,FALSE),0)+IFERROR(VLOOKUP(B170,Odia_Grammar!$A$10:$C$531,3,FALSE),0)+IFERROR(VLOOKUP(B170,'Sanskrit|Hindi Grammar'!$A$10:$C$531,3,FALSE),0)+IFERROR(VLOOKUP(B170,Life_Sc!$A$10:$C$531,3,FALSE),0)+IFERROR(VLOOKUP(B170,Physical_Sc!$A$10:$C$531,3,FALSE),0)+IFERROR(VLOOKUP(B170,History_Political_Sc.!$A$10:$C$531,3,FALSE),0)+IFERROR(VLOOKUP(B170,#REF!,3,FALSE),0)+IFERROR(VLOOKUP(B170,English_Grammar!$A$10:$C$531,3,FALSE),0)+IFERROR(VLOOKUP(B170,Communicative_English!$A$10:$C$531,3,FALSE),0)+IFERROR(VLOOKUP(B170,GeographyEconomics!$A$10:$C$531,3,FALSE),0))/330,"Enter marks secured by the Student in the appeared tests in Subject sheets")</f>
        <v>0</v>
      </c>
    </row>
    <row r="171" spans="1:4" ht="32.25" customHeight="1" x14ac:dyDescent="0.25">
      <c r="A171" s="23">
        <v>197</v>
      </c>
      <c r="B171" s="27">
        <f>Algebra!A248</f>
        <v>0</v>
      </c>
      <c r="C171" s="31" t="str">
        <f>IF(Algebra!B206=0,"Enter Student details in Subject Excel sheet",Algebra!B206)</f>
        <v>Enter Student details in Subject Excel sheet</v>
      </c>
      <c r="D171" s="32">
        <f>IFERROR((IFERROR(VLOOKUP(B171,Algebra!$A$10:$C$531,3,FALSE),0)+IFERROR(VLOOKUP(B171,Geometry!$A$10:$C$531,3,FALSE),0)+IFERROR(VLOOKUP(B171,Odia_Grammar!$A$10:$C$531,3,FALSE),0)+IFERROR(VLOOKUP(B171,'Sanskrit|Hindi Grammar'!$A$10:$C$531,3,FALSE),0)+IFERROR(VLOOKUP(B171,Life_Sc!$A$10:$C$531,3,FALSE),0)+IFERROR(VLOOKUP(B171,Physical_Sc!$A$10:$C$531,3,FALSE),0)+IFERROR(VLOOKUP(B171,History_Political_Sc.!$A$10:$C$531,3,FALSE),0)+IFERROR(VLOOKUP(B171,#REF!,3,FALSE),0)+IFERROR(VLOOKUP(B171,English_Grammar!$A$10:$C$531,3,FALSE),0)+IFERROR(VLOOKUP(B171,Communicative_English!$A$10:$C$531,3,FALSE),0)+IFERROR(VLOOKUP(B171,GeographyEconomics!$A$10:$C$531,3,FALSE),0))/330,"Enter marks secured by the Student in the appeared tests in Subject sheets")</f>
        <v>0</v>
      </c>
    </row>
    <row r="172" spans="1:4" ht="32.25" customHeight="1" x14ac:dyDescent="0.25">
      <c r="A172" s="23">
        <v>198</v>
      </c>
      <c r="B172" s="27">
        <f>Algebra!A249</f>
        <v>0</v>
      </c>
      <c r="C172" s="31" t="str">
        <f>IF(Algebra!B207=0,"Enter Student details in Subject Excel sheet",Algebra!B207)</f>
        <v>Enter Student details in Subject Excel sheet</v>
      </c>
      <c r="D172" s="32">
        <f>IFERROR((IFERROR(VLOOKUP(B172,Algebra!$A$10:$C$531,3,FALSE),0)+IFERROR(VLOOKUP(B172,Geometry!$A$10:$C$531,3,FALSE),0)+IFERROR(VLOOKUP(B172,Odia_Grammar!$A$10:$C$531,3,FALSE),0)+IFERROR(VLOOKUP(B172,'Sanskrit|Hindi Grammar'!$A$10:$C$531,3,FALSE),0)+IFERROR(VLOOKUP(B172,Life_Sc!$A$10:$C$531,3,FALSE),0)+IFERROR(VLOOKUP(B172,Physical_Sc!$A$10:$C$531,3,FALSE),0)+IFERROR(VLOOKUP(B172,History_Political_Sc.!$A$10:$C$531,3,FALSE),0)+IFERROR(VLOOKUP(B172,#REF!,3,FALSE),0)+IFERROR(VLOOKUP(B172,English_Grammar!$A$10:$C$531,3,FALSE),0)+IFERROR(VLOOKUP(B172,Communicative_English!$A$10:$C$531,3,FALSE),0)+IFERROR(VLOOKUP(B172,GeographyEconomics!$A$10:$C$531,3,FALSE),0))/330,"Enter marks secured by the Student in the appeared tests in Subject sheets")</f>
        <v>0</v>
      </c>
    </row>
    <row r="173" spans="1:4" ht="32.25" customHeight="1" x14ac:dyDescent="0.25">
      <c r="A173" s="23">
        <v>199</v>
      </c>
      <c r="B173" s="27">
        <f>Algebra!A250</f>
        <v>0</v>
      </c>
      <c r="C173" s="31" t="str">
        <f>IF(Algebra!B208=0,"Enter Student details in Subject Excel sheet",Algebra!B208)</f>
        <v>Enter Student details in Subject Excel sheet</v>
      </c>
      <c r="D173" s="32">
        <f>IFERROR((IFERROR(VLOOKUP(B173,Algebra!$A$10:$C$531,3,FALSE),0)+IFERROR(VLOOKUP(B173,Geometry!$A$10:$C$531,3,FALSE),0)+IFERROR(VLOOKUP(B173,Odia_Grammar!$A$10:$C$531,3,FALSE),0)+IFERROR(VLOOKUP(B173,'Sanskrit|Hindi Grammar'!$A$10:$C$531,3,FALSE),0)+IFERROR(VLOOKUP(B173,Life_Sc!$A$10:$C$531,3,FALSE),0)+IFERROR(VLOOKUP(B173,Physical_Sc!$A$10:$C$531,3,FALSE),0)+IFERROR(VLOOKUP(B173,History_Political_Sc.!$A$10:$C$531,3,FALSE),0)+IFERROR(VLOOKUP(B173,#REF!,3,FALSE),0)+IFERROR(VLOOKUP(B173,English_Grammar!$A$10:$C$531,3,FALSE),0)+IFERROR(VLOOKUP(B173,Communicative_English!$A$10:$C$531,3,FALSE),0)+IFERROR(VLOOKUP(B173,GeographyEconomics!$A$10:$C$531,3,FALSE),0))/330,"Enter marks secured by the Student in the appeared tests in Subject sheets")</f>
        <v>0</v>
      </c>
    </row>
    <row r="174" spans="1:4" ht="32.25" customHeight="1" x14ac:dyDescent="0.25">
      <c r="A174" s="23">
        <v>200</v>
      </c>
      <c r="B174" s="27">
        <f>Algebra!A251</f>
        <v>0</v>
      </c>
      <c r="C174" s="31" t="str">
        <f>IF(Algebra!B209=0,"Enter Student details in Subject Excel sheet",Algebra!B209)</f>
        <v>Enter Student details in Subject Excel sheet</v>
      </c>
      <c r="D174" s="32">
        <f>IFERROR((IFERROR(VLOOKUP(B174,Algebra!$A$10:$C$531,3,FALSE),0)+IFERROR(VLOOKUP(B174,Geometry!$A$10:$C$531,3,FALSE),0)+IFERROR(VLOOKUP(B174,Odia_Grammar!$A$10:$C$531,3,FALSE),0)+IFERROR(VLOOKUP(B174,'Sanskrit|Hindi Grammar'!$A$10:$C$531,3,FALSE),0)+IFERROR(VLOOKUP(B174,Life_Sc!$A$10:$C$531,3,FALSE),0)+IFERROR(VLOOKUP(B174,Physical_Sc!$A$10:$C$531,3,FALSE),0)+IFERROR(VLOOKUP(B174,History_Political_Sc.!$A$10:$C$531,3,FALSE),0)+IFERROR(VLOOKUP(B174,#REF!,3,FALSE),0)+IFERROR(VLOOKUP(B174,English_Grammar!$A$10:$C$531,3,FALSE),0)+IFERROR(VLOOKUP(B174,Communicative_English!$A$10:$C$531,3,FALSE),0)+IFERROR(VLOOKUP(B174,GeographyEconomics!$A$10:$C$531,3,FALSE),0))/330,"Enter marks secured by the Student in the appeared tests in Subject sheets")</f>
        <v>0</v>
      </c>
    </row>
    <row r="175" spans="1:4" ht="32.25" customHeight="1" x14ac:dyDescent="0.25">
      <c r="A175" s="23">
        <v>201</v>
      </c>
      <c r="B175" s="27">
        <f>Algebra!A252</f>
        <v>0</v>
      </c>
      <c r="C175" s="31" t="str">
        <f>IF(Algebra!B210=0,"Enter Student details in Subject Excel sheet",Algebra!B210)</f>
        <v>Enter Student details in Subject Excel sheet</v>
      </c>
      <c r="D175" s="32">
        <f>IFERROR((IFERROR(VLOOKUP(B175,Algebra!$A$10:$C$531,3,FALSE),0)+IFERROR(VLOOKUP(B175,Geometry!$A$10:$C$531,3,FALSE),0)+IFERROR(VLOOKUP(B175,Odia_Grammar!$A$10:$C$531,3,FALSE),0)+IFERROR(VLOOKUP(B175,'Sanskrit|Hindi Grammar'!$A$10:$C$531,3,FALSE),0)+IFERROR(VLOOKUP(B175,Life_Sc!$A$10:$C$531,3,FALSE),0)+IFERROR(VLOOKUP(B175,Physical_Sc!$A$10:$C$531,3,FALSE),0)+IFERROR(VLOOKUP(B175,History_Political_Sc.!$A$10:$C$531,3,FALSE),0)+IFERROR(VLOOKUP(B175,#REF!,3,FALSE),0)+IFERROR(VLOOKUP(B175,English_Grammar!$A$10:$C$531,3,FALSE),0)+IFERROR(VLOOKUP(B175,Communicative_English!$A$10:$C$531,3,FALSE),0)+IFERROR(VLOOKUP(B175,GeographyEconomics!$A$10:$C$531,3,FALSE),0))/330,"Enter marks secured by the Student in the appeared tests in Subject sheets")</f>
        <v>0</v>
      </c>
    </row>
    <row r="176" spans="1:4" ht="32.25" customHeight="1" x14ac:dyDescent="0.25">
      <c r="A176" s="23">
        <v>202</v>
      </c>
      <c r="B176" s="27">
        <f>Algebra!A253</f>
        <v>0</v>
      </c>
      <c r="C176" s="31" t="str">
        <f>IF(Algebra!B211=0,"Enter Student details in Subject Excel sheet",Algebra!B211)</f>
        <v>Enter Student details in Subject Excel sheet</v>
      </c>
      <c r="D176" s="32">
        <f>IFERROR((IFERROR(VLOOKUP(B176,Algebra!$A$10:$C$531,3,FALSE),0)+IFERROR(VLOOKUP(B176,Geometry!$A$10:$C$531,3,FALSE),0)+IFERROR(VLOOKUP(B176,Odia_Grammar!$A$10:$C$531,3,FALSE),0)+IFERROR(VLOOKUP(B176,'Sanskrit|Hindi Grammar'!$A$10:$C$531,3,FALSE),0)+IFERROR(VLOOKUP(B176,Life_Sc!$A$10:$C$531,3,FALSE),0)+IFERROR(VLOOKUP(B176,Physical_Sc!$A$10:$C$531,3,FALSE),0)+IFERROR(VLOOKUP(B176,History_Political_Sc.!$A$10:$C$531,3,FALSE),0)+IFERROR(VLOOKUP(B176,#REF!,3,FALSE),0)+IFERROR(VLOOKUP(B176,English_Grammar!$A$10:$C$531,3,FALSE),0)+IFERROR(VLOOKUP(B176,Communicative_English!$A$10:$C$531,3,FALSE),0)+IFERROR(VLOOKUP(B176,GeographyEconomics!$A$10:$C$531,3,FALSE),0))/330,"Enter marks secured by the Student in the appeared tests in Subject sheets")</f>
        <v>0</v>
      </c>
    </row>
    <row r="177" spans="1:4" ht="32.25" customHeight="1" x14ac:dyDescent="0.25">
      <c r="A177" s="23">
        <v>203</v>
      </c>
      <c r="B177" s="27">
        <f>Algebra!A254</f>
        <v>0</v>
      </c>
      <c r="C177" s="31" t="str">
        <f>IF(Algebra!B212=0,"Enter Student details in Subject Excel sheet",Algebra!B212)</f>
        <v>Enter Student details in Subject Excel sheet</v>
      </c>
      <c r="D177" s="32">
        <f>IFERROR((IFERROR(VLOOKUP(B177,Algebra!$A$10:$C$531,3,FALSE),0)+IFERROR(VLOOKUP(B177,Geometry!$A$10:$C$531,3,FALSE),0)+IFERROR(VLOOKUP(B177,Odia_Grammar!$A$10:$C$531,3,FALSE),0)+IFERROR(VLOOKUP(B177,'Sanskrit|Hindi Grammar'!$A$10:$C$531,3,FALSE),0)+IFERROR(VLOOKUP(B177,Life_Sc!$A$10:$C$531,3,FALSE),0)+IFERROR(VLOOKUP(B177,Physical_Sc!$A$10:$C$531,3,FALSE),0)+IFERROR(VLOOKUP(B177,History_Political_Sc.!$A$10:$C$531,3,FALSE),0)+IFERROR(VLOOKUP(B177,#REF!,3,FALSE),0)+IFERROR(VLOOKUP(B177,English_Grammar!$A$10:$C$531,3,FALSE),0)+IFERROR(VLOOKUP(B177,Communicative_English!$A$10:$C$531,3,FALSE),0)+IFERROR(VLOOKUP(B177,GeographyEconomics!$A$10:$C$531,3,FALSE),0))/330,"Enter marks secured by the Student in the appeared tests in Subject sheets")</f>
        <v>0</v>
      </c>
    </row>
    <row r="178" spans="1:4" ht="32.25" customHeight="1" x14ac:dyDescent="0.25">
      <c r="A178" s="23">
        <v>204</v>
      </c>
      <c r="B178" s="27">
        <f>Algebra!A255</f>
        <v>0</v>
      </c>
      <c r="C178" s="31" t="str">
        <f>IF(Algebra!B213=0,"Enter Student details in Subject Excel sheet",Algebra!B213)</f>
        <v>Enter Student details in Subject Excel sheet</v>
      </c>
      <c r="D178" s="32">
        <f>IFERROR((IFERROR(VLOOKUP(B178,Algebra!$A$10:$C$531,3,FALSE),0)+IFERROR(VLOOKUP(B178,Geometry!$A$10:$C$531,3,FALSE),0)+IFERROR(VLOOKUP(B178,Odia_Grammar!$A$10:$C$531,3,FALSE),0)+IFERROR(VLOOKUP(B178,'Sanskrit|Hindi Grammar'!$A$10:$C$531,3,FALSE),0)+IFERROR(VLOOKUP(B178,Life_Sc!$A$10:$C$531,3,FALSE),0)+IFERROR(VLOOKUP(B178,Physical_Sc!$A$10:$C$531,3,FALSE),0)+IFERROR(VLOOKUP(B178,History_Political_Sc.!$A$10:$C$531,3,FALSE),0)+IFERROR(VLOOKUP(B178,#REF!,3,FALSE),0)+IFERROR(VLOOKUP(B178,English_Grammar!$A$10:$C$531,3,FALSE),0)+IFERROR(VLOOKUP(B178,Communicative_English!$A$10:$C$531,3,FALSE),0)+IFERROR(VLOOKUP(B178,GeographyEconomics!$A$10:$C$531,3,FALSE),0))/330,"Enter marks secured by the Student in the appeared tests in Subject sheets")</f>
        <v>0</v>
      </c>
    </row>
    <row r="179" spans="1:4" ht="32.25" customHeight="1" x14ac:dyDescent="0.25">
      <c r="A179" s="23">
        <v>205</v>
      </c>
      <c r="B179" s="27">
        <f>Algebra!A256</f>
        <v>0</v>
      </c>
      <c r="C179" s="31" t="str">
        <f>IF(Algebra!B214=0,"Enter Student details in Subject Excel sheet",Algebra!B214)</f>
        <v>Enter Student details in Subject Excel sheet</v>
      </c>
      <c r="D179" s="32">
        <f>IFERROR((IFERROR(VLOOKUP(B179,Algebra!$A$10:$C$531,3,FALSE),0)+IFERROR(VLOOKUP(B179,Geometry!$A$10:$C$531,3,FALSE),0)+IFERROR(VLOOKUP(B179,Odia_Grammar!$A$10:$C$531,3,FALSE),0)+IFERROR(VLOOKUP(B179,'Sanskrit|Hindi Grammar'!$A$10:$C$531,3,FALSE),0)+IFERROR(VLOOKUP(B179,Life_Sc!$A$10:$C$531,3,FALSE),0)+IFERROR(VLOOKUP(B179,Physical_Sc!$A$10:$C$531,3,FALSE),0)+IFERROR(VLOOKUP(B179,History_Political_Sc.!$A$10:$C$531,3,FALSE),0)+IFERROR(VLOOKUP(B179,#REF!,3,FALSE),0)+IFERROR(VLOOKUP(B179,English_Grammar!$A$10:$C$531,3,FALSE),0)+IFERROR(VLOOKUP(B179,Communicative_English!$A$10:$C$531,3,FALSE),0)+IFERROR(VLOOKUP(B179,GeographyEconomics!$A$10:$C$531,3,FALSE),0))/330,"Enter marks secured by the Student in the appeared tests in Subject sheets")</f>
        <v>0</v>
      </c>
    </row>
    <row r="180" spans="1:4" ht="32.25" customHeight="1" x14ac:dyDescent="0.25">
      <c r="A180" s="23">
        <v>206</v>
      </c>
      <c r="B180" s="27">
        <f>Algebra!A257</f>
        <v>0</v>
      </c>
      <c r="C180" s="31" t="str">
        <f>IF(Algebra!B215=0,"Enter Student details in Subject Excel sheet",Algebra!B215)</f>
        <v>Enter Student details in Subject Excel sheet</v>
      </c>
      <c r="D180" s="32">
        <f>IFERROR((IFERROR(VLOOKUP(B180,Algebra!$A$10:$C$531,3,FALSE),0)+IFERROR(VLOOKUP(B180,Geometry!$A$10:$C$531,3,FALSE),0)+IFERROR(VLOOKUP(B180,Odia_Grammar!$A$10:$C$531,3,FALSE),0)+IFERROR(VLOOKUP(B180,'Sanskrit|Hindi Grammar'!$A$10:$C$531,3,FALSE),0)+IFERROR(VLOOKUP(B180,Life_Sc!$A$10:$C$531,3,FALSE),0)+IFERROR(VLOOKUP(B180,Physical_Sc!$A$10:$C$531,3,FALSE),0)+IFERROR(VLOOKUP(B180,History_Political_Sc.!$A$10:$C$531,3,FALSE),0)+IFERROR(VLOOKUP(B180,#REF!,3,FALSE),0)+IFERROR(VLOOKUP(B180,English_Grammar!$A$10:$C$531,3,FALSE),0)+IFERROR(VLOOKUP(B180,Communicative_English!$A$10:$C$531,3,FALSE),0)+IFERROR(VLOOKUP(B180,GeographyEconomics!$A$10:$C$531,3,FALSE),0))/330,"Enter marks secured by the Student in the appeared tests in Subject sheets")</f>
        <v>0</v>
      </c>
    </row>
    <row r="181" spans="1:4" ht="32.25" customHeight="1" x14ac:dyDescent="0.25">
      <c r="A181" s="23">
        <v>207</v>
      </c>
      <c r="B181" s="27">
        <f>Algebra!A258</f>
        <v>0</v>
      </c>
      <c r="C181" s="31" t="str">
        <f>IF(Algebra!B216=0,"Enter Student details in Subject Excel sheet",Algebra!B216)</f>
        <v>Enter Student details in Subject Excel sheet</v>
      </c>
      <c r="D181" s="32">
        <f>IFERROR((IFERROR(VLOOKUP(B181,Algebra!$A$10:$C$531,3,FALSE),0)+IFERROR(VLOOKUP(B181,Geometry!$A$10:$C$531,3,FALSE),0)+IFERROR(VLOOKUP(B181,Odia_Grammar!$A$10:$C$531,3,FALSE),0)+IFERROR(VLOOKUP(B181,'Sanskrit|Hindi Grammar'!$A$10:$C$531,3,FALSE),0)+IFERROR(VLOOKUP(B181,Life_Sc!$A$10:$C$531,3,FALSE),0)+IFERROR(VLOOKUP(B181,Physical_Sc!$A$10:$C$531,3,FALSE),0)+IFERROR(VLOOKUP(B181,History_Political_Sc.!$A$10:$C$531,3,FALSE),0)+IFERROR(VLOOKUP(B181,#REF!,3,FALSE),0)+IFERROR(VLOOKUP(B181,English_Grammar!$A$10:$C$531,3,FALSE),0)+IFERROR(VLOOKUP(B181,Communicative_English!$A$10:$C$531,3,FALSE),0)+IFERROR(VLOOKUP(B181,GeographyEconomics!$A$10:$C$531,3,FALSE),0))/330,"Enter marks secured by the Student in the appeared tests in Subject sheets")</f>
        <v>0</v>
      </c>
    </row>
    <row r="182" spans="1:4" ht="32.25" customHeight="1" x14ac:dyDescent="0.25">
      <c r="A182" s="23">
        <v>208</v>
      </c>
      <c r="B182" s="27">
        <f>Algebra!A259</f>
        <v>0</v>
      </c>
      <c r="C182" s="31" t="str">
        <f>IF(Algebra!B217=0,"Enter Student details in Subject Excel sheet",Algebra!B217)</f>
        <v>Enter Student details in Subject Excel sheet</v>
      </c>
      <c r="D182" s="32">
        <f>IFERROR((IFERROR(VLOOKUP(B182,Algebra!$A$10:$C$531,3,FALSE),0)+IFERROR(VLOOKUP(B182,Geometry!$A$10:$C$531,3,FALSE),0)+IFERROR(VLOOKUP(B182,Odia_Grammar!$A$10:$C$531,3,FALSE),0)+IFERROR(VLOOKUP(B182,'Sanskrit|Hindi Grammar'!$A$10:$C$531,3,FALSE),0)+IFERROR(VLOOKUP(B182,Life_Sc!$A$10:$C$531,3,FALSE),0)+IFERROR(VLOOKUP(B182,Physical_Sc!$A$10:$C$531,3,FALSE),0)+IFERROR(VLOOKUP(B182,History_Political_Sc.!$A$10:$C$531,3,FALSE),0)+IFERROR(VLOOKUP(B182,#REF!,3,FALSE),0)+IFERROR(VLOOKUP(B182,English_Grammar!$A$10:$C$531,3,FALSE),0)+IFERROR(VLOOKUP(B182,Communicative_English!$A$10:$C$531,3,FALSE),0)+IFERROR(VLOOKUP(B182,GeographyEconomics!$A$10:$C$531,3,FALSE),0))/330,"Enter marks secured by the Student in the appeared tests in Subject sheets")</f>
        <v>0</v>
      </c>
    </row>
    <row r="183" spans="1:4" ht="32.25" customHeight="1" x14ac:dyDescent="0.25">
      <c r="A183" s="23">
        <v>209</v>
      </c>
      <c r="B183" s="27">
        <f>Algebra!A260</f>
        <v>0</v>
      </c>
      <c r="C183" s="31" t="str">
        <f>IF(Algebra!B218=0,"Enter Student details in Subject Excel sheet",Algebra!B218)</f>
        <v>Enter Student details in Subject Excel sheet</v>
      </c>
      <c r="D183" s="32">
        <f>IFERROR((IFERROR(VLOOKUP(B183,Algebra!$A$10:$C$531,3,FALSE),0)+IFERROR(VLOOKUP(B183,Geometry!$A$10:$C$531,3,FALSE),0)+IFERROR(VLOOKUP(B183,Odia_Grammar!$A$10:$C$531,3,FALSE),0)+IFERROR(VLOOKUP(B183,'Sanskrit|Hindi Grammar'!$A$10:$C$531,3,FALSE),0)+IFERROR(VLOOKUP(B183,Life_Sc!$A$10:$C$531,3,FALSE),0)+IFERROR(VLOOKUP(B183,Physical_Sc!$A$10:$C$531,3,FALSE),0)+IFERROR(VLOOKUP(B183,History_Political_Sc.!$A$10:$C$531,3,FALSE),0)+IFERROR(VLOOKUP(B183,#REF!,3,FALSE),0)+IFERROR(VLOOKUP(B183,English_Grammar!$A$10:$C$531,3,FALSE),0)+IFERROR(VLOOKUP(B183,Communicative_English!$A$10:$C$531,3,FALSE),0)+IFERROR(VLOOKUP(B183,GeographyEconomics!$A$10:$C$531,3,FALSE),0))/330,"Enter marks secured by the Student in the appeared tests in Subject sheets")</f>
        <v>0</v>
      </c>
    </row>
    <row r="184" spans="1:4" ht="32.25" customHeight="1" x14ac:dyDescent="0.25">
      <c r="A184" s="23">
        <v>210</v>
      </c>
      <c r="B184" s="27">
        <f>Algebra!A261</f>
        <v>0</v>
      </c>
      <c r="C184" s="31" t="str">
        <f>IF(Algebra!B219=0,"Enter Student details in Subject Excel sheet",Algebra!B219)</f>
        <v>Enter Student details in Subject Excel sheet</v>
      </c>
      <c r="D184" s="32">
        <f>IFERROR((IFERROR(VLOOKUP(B184,Algebra!$A$10:$C$531,3,FALSE),0)+IFERROR(VLOOKUP(B184,Geometry!$A$10:$C$531,3,FALSE),0)+IFERROR(VLOOKUP(B184,Odia_Grammar!$A$10:$C$531,3,FALSE),0)+IFERROR(VLOOKUP(B184,'Sanskrit|Hindi Grammar'!$A$10:$C$531,3,FALSE),0)+IFERROR(VLOOKUP(B184,Life_Sc!$A$10:$C$531,3,FALSE),0)+IFERROR(VLOOKUP(B184,Physical_Sc!$A$10:$C$531,3,FALSE),0)+IFERROR(VLOOKUP(B184,History_Political_Sc.!$A$10:$C$531,3,FALSE),0)+IFERROR(VLOOKUP(B184,#REF!,3,FALSE),0)+IFERROR(VLOOKUP(B184,English_Grammar!$A$10:$C$531,3,FALSE),0)+IFERROR(VLOOKUP(B184,Communicative_English!$A$10:$C$531,3,FALSE),0)+IFERROR(VLOOKUP(B184,GeographyEconomics!$A$10:$C$531,3,FALSE),0))/330,"Enter marks secured by the Student in the appeared tests in Subject sheets")</f>
        <v>0</v>
      </c>
    </row>
    <row r="185" spans="1:4" ht="32.25" customHeight="1" x14ac:dyDescent="0.25">
      <c r="A185" s="23">
        <v>211</v>
      </c>
      <c r="B185" s="27">
        <f>Algebra!A262</f>
        <v>0</v>
      </c>
      <c r="C185" s="31" t="str">
        <f>IF(Algebra!B220=0,"Enter Student details in Subject Excel sheet",Algebra!B220)</f>
        <v>Enter Student details in Subject Excel sheet</v>
      </c>
      <c r="D185" s="32">
        <f>IFERROR((IFERROR(VLOOKUP(B185,Algebra!$A$10:$C$531,3,FALSE),0)+IFERROR(VLOOKUP(B185,Geometry!$A$10:$C$531,3,FALSE),0)+IFERROR(VLOOKUP(B185,Odia_Grammar!$A$10:$C$531,3,FALSE),0)+IFERROR(VLOOKUP(B185,'Sanskrit|Hindi Grammar'!$A$10:$C$531,3,FALSE),0)+IFERROR(VLOOKUP(B185,Life_Sc!$A$10:$C$531,3,FALSE),0)+IFERROR(VLOOKUP(B185,Physical_Sc!$A$10:$C$531,3,FALSE),0)+IFERROR(VLOOKUP(B185,History_Political_Sc.!$A$10:$C$531,3,FALSE),0)+IFERROR(VLOOKUP(B185,#REF!,3,FALSE),0)+IFERROR(VLOOKUP(B185,English_Grammar!$A$10:$C$531,3,FALSE),0)+IFERROR(VLOOKUP(B185,Communicative_English!$A$10:$C$531,3,FALSE),0)+IFERROR(VLOOKUP(B185,GeographyEconomics!$A$10:$C$531,3,FALSE),0))/330,"Enter marks secured by the Student in the appeared tests in Subject sheets")</f>
        <v>0</v>
      </c>
    </row>
    <row r="186" spans="1:4" ht="32.25" customHeight="1" x14ac:dyDescent="0.25">
      <c r="A186" s="23">
        <v>212</v>
      </c>
      <c r="B186" s="27">
        <f>Algebra!A263</f>
        <v>0</v>
      </c>
      <c r="C186" s="31" t="str">
        <f>IF(Algebra!B221=0,"Enter Student details in Subject Excel sheet",Algebra!B221)</f>
        <v>Enter Student details in Subject Excel sheet</v>
      </c>
      <c r="D186" s="32">
        <f>IFERROR((IFERROR(VLOOKUP(B186,Algebra!$A$10:$C$531,3,FALSE),0)+IFERROR(VLOOKUP(B186,Geometry!$A$10:$C$531,3,FALSE),0)+IFERROR(VLOOKUP(B186,Odia_Grammar!$A$10:$C$531,3,FALSE),0)+IFERROR(VLOOKUP(B186,'Sanskrit|Hindi Grammar'!$A$10:$C$531,3,FALSE),0)+IFERROR(VLOOKUP(B186,Life_Sc!$A$10:$C$531,3,FALSE),0)+IFERROR(VLOOKUP(B186,Physical_Sc!$A$10:$C$531,3,FALSE),0)+IFERROR(VLOOKUP(B186,History_Political_Sc.!$A$10:$C$531,3,FALSE),0)+IFERROR(VLOOKUP(B186,#REF!,3,FALSE),0)+IFERROR(VLOOKUP(B186,English_Grammar!$A$10:$C$531,3,FALSE),0)+IFERROR(VLOOKUP(B186,Communicative_English!$A$10:$C$531,3,FALSE),0)+IFERROR(VLOOKUP(B186,GeographyEconomics!$A$10:$C$531,3,FALSE),0))/330,"Enter marks secured by the Student in the appeared tests in Subject sheets")</f>
        <v>0</v>
      </c>
    </row>
    <row r="187" spans="1:4" ht="32.25" customHeight="1" x14ac:dyDescent="0.25">
      <c r="A187" s="23">
        <v>213</v>
      </c>
      <c r="B187" s="27">
        <f>Algebra!A264</f>
        <v>0</v>
      </c>
      <c r="C187" s="31" t="str">
        <f>IF(Algebra!B222=0,"Enter Student details in Subject Excel sheet",Algebra!B222)</f>
        <v>Enter Student details in Subject Excel sheet</v>
      </c>
      <c r="D187" s="32">
        <f>IFERROR((IFERROR(VLOOKUP(B187,Algebra!$A$10:$C$531,3,FALSE),0)+IFERROR(VLOOKUP(B187,Geometry!$A$10:$C$531,3,FALSE),0)+IFERROR(VLOOKUP(B187,Odia_Grammar!$A$10:$C$531,3,FALSE),0)+IFERROR(VLOOKUP(B187,'Sanskrit|Hindi Grammar'!$A$10:$C$531,3,FALSE),0)+IFERROR(VLOOKUP(B187,Life_Sc!$A$10:$C$531,3,FALSE),0)+IFERROR(VLOOKUP(B187,Physical_Sc!$A$10:$C$531,3,FALSE),0)+IFERROR(VLOOKUP(B187,History_Political_Sc.!$A$10:$C$531,3,FALSE),0)+IFERROR(VLOOKUP(B187,#REF!,3,FALSE),0)+IFERROR(VLOOKUP(B187,English_Grammar!$A$10:$C$531,3,FALSE),0)+IFERROR(VLOOKUP(B187,Communicative_English!$A$10:$C$531,3,FALSE),0)+IFERROR(VLOOKUP(B187,GeographyEconomics!$A$10:$C$531,3,FALSE),0))/330,"Enter marks secured by the Student in the appeared tests in Subject sheets")</f>
        <v>0</v>
      </c>
    </row>
    <row r="188" spans="1:4" ht="32.25" customHeight="1" x14ac:dyDescent="0.25">
      <c r="A188" s="23">
        <v>214</v>
      </c>
      <c r="B188" s="27">
        <f>Algebra!A265</f>
        <v>0</v>
      </c>
      <c r="C188" s="31" t="str">
        <f>IF(Algebra!B223=0,"Enter Student details in Subject Excel sheet",Algebra!B223)</f>
        <v>Enter Student details in Subject Excel sheet</v>
      </c>
      <c r="D188" s="32">
        <f>IFERROR((IFERROR(VLOOKUP(B188,Algebra!$A$10:$C$531,3,FALSE),0)+IFERROR(VLOOKUP(B188,Geometry!$A$10:$C$531,3,FALSE),0)+IFERROR(VLOOKUP(B188,Odia_Grammar!$A$10:$C$531,3,FALSE),0)+IFERROR(VLOOKUP(B188,'Sanskrit|Hindi Grammar'!$A$10:$C$531,3,FALSE),0)+IFERROR(VLOOKUP(B188,Life_Sc!$A$10:$C$531,3,FALSE),0)+IFERROR(VLOOKUP(B188,Physical_Sc!$A$10:$C$531,3,FALSE),0)+IFERROR(VLOOKUP(B188,History_Political_Sc.!$A$10:$C$531,3,FALSE),0)+IFERROR(VLOOKUP(B188,#REF!,3,FALSE),0)+IFERROR(VLOOKUP(B188,English_Grammar!$A$10:$C$531,3,FALSE),0)+IFERROR(VLOOKUP(B188,Communicative_English!$A$10:$C$531,3,FALSE),0)+IFERROR(VLOOKUP(B188,GeographyEconomics!$A$10:$C$531,3,FALSE),0))/330,"Enter marks secured by the Student in the appeared tests in Subject sheets")</f>
        <v>0</v>
      </c>
    </row>
    <row r="189" spans="1:4" ht="32.25" customHeight="1" x14ac:dyDescent="0.25">
      <c r="A189" s="23">
        <v>215</v>
      </c>
      <c r="B189" s="27">
        <f>Algebra!A266</f>
        <v>0</v>
      </c>
      <c r="C189" s="31" t="str">
        <f>IF(Algebra!B224=0,"Enter Student details in Subject Excel sheet",Algebra!B224)</f>
        <v>Enter Student details in Subject Excel sheet</v>
      </c>
      <c r="D189" s="32">
        <f>IFERROR((IFERROR(VLOOKUP(B189,Algebra!$A$10:$C$531,3,FALSE),0)+IFERROR(VLOOKUP(B189,Geometry!$A$10:$C$531,3,FALSE),0)+IFERROR(VLOOKUP(B189,Odia_Grammar!$A$10:$C$531,3,FALSE),0)+IFERROR(VLOOKUP(B189,'Sanskrit|Hindi Grammar'!$A$10:$C$531,3,FALSE),0)+IFERROR(VLOOKUP(B189,Life_Sc!$A$10:$C$531,3,FALSE),0)+IFERROR(VLOOKUP(B189,Physical_Sc!$A$10:$C$531,3,FALSE),0)+IFERROR(VLOOKUP(B189,History_Political_Sc.!$A$10:$C$531,3,FALSE),0)+IFERROR(VLOOKUP(B189,#REF!,3,FALSE),0)+IFERROR(VLOOKUP(B189,English_Grammar!$A$10:$C$531,3,FALSE),0)+IFERROR(VLOOKUP(B189,Communicative_English!$A$10:$C$531,3,FALSE),0)+IFERROR(VLOOKUP(B189,GeographyEconomics!$A$10:$C$531,3,FALSE),0))/330,"Enter marks secured by the Student in the appeared tests in Subject sheets")</f>
        <v>0</v>
      </c>
    </row>
    <row r="190" spans="1:4" ht="32.25" customHeight="1" x14ac:dyDescent="0.25">
      <c r="A190" s="23">
        <v>216</v>
      </c>
      <c r="B190" s="27">
        <f>Algebra!A267</f>
        <v>0</v>
      </c>
      <c r="C190" s="31" t="str">
        <f>IF(Algebra!B225=0,"Enter Student details in Subject Excel sheet",Algebra!B225)</f>
        <v>Enter Student details in Subject Excel sheet</v>
      </c>
      <c r="D190" s="32">
        <f>IFERROR((IFERROR(VLOOKUP(B190,Algebra!$A$10:$C$531,3,FALSE),0)+IFERROR(VLOOKUP(B190,Geometry!$A$10:$C$531,3,FALSE),0)+IFERROR(VLOOKUP(B190,Odia_Grammar!$A$10:$C$531,3,FALSE),0)+IFERROR(VLOOKUP(B190,'Sanskrit|Hindi Grammar'!$A$10:$C$531,3,FALSE),0)+IFERROR(VLOOKUP(B190,Life_Sc!$A$10:$C$531,3,FALSE),0)+IFERROR(VLOOKUP(B190,Physical_Sc!$A$10:$C$531,3,FALSE),0)+IFERROR(VLOOKUP(B190,History_Political_Sc.!$A$10:$C$531,3,FALSE),0)+IFERROR(VLOOKUP(B190,#REF!,3,FALSE),0)+IFERROR(VLOOKUP(B190,English_Grammar!$A$10:$C$531,3,FALSE),0)+IFERROR(VLOOKUP(B190,Communicative_English!$A$10:$C$531,3,FALSE),0)+IFERROR(VLOOKUP(B190,GeographyEconomics!$A$10:$C$531,3,FALSE),0))/330,"Enter marks secured by the Student in the appeared tests in Subject sheets")</f>
        <v>0</v>
      </c>
    </row>
    <row r="191" spans="1:4" ht="32.25" customHeight="1" x14ac:dyDescent="0.25">
      <c r="A191" s="23">
        <v>217</v>
      </c>
      <c r="B191" s="27">
        <f>Algebra!A268</f>
        <v>0</v>
      </c>
      <c r="C191" s="31" t="str">
        <f>IF(Algebra!B226=0,"Enter Student details in Subject Excel sheet",Algebra!B226)</f>
        <v>Enter Student details in Subject Excel sheet</v>
      </c>
      <c r="D191" s="32">
        <f>IFERROR((IFERROR(VLOOKUP(B191,Algebra!$A$10:$C$531,3,FALSE),0)+IFERROR(VLOOKUP(B191,Geometry!$A$10:$C$531,3,FALSE),0)+IFERROR(VLOOKUP(B191,Odia_Grammar!$A$10:$C$531,3,FALSE),0)+IFERROR(VLOOKUP(B191,'Sanskrit|Hindi Grammar'!$A$10:$C$531,3,FALSE),0)+IFERROR(VLOOKUP(B191,Life_Sc!$A$10:$C$531,3,FALSE),0)+IFERROR(VLOOKUP(B191,Physical_Sc!$A$10:$C$531,3,FALSE),0)+IFERROR(VLOOKUP(B191,History_Political_Sc.!$A$10:$C$531,3,FALSE),0)+IFERROR(VLOOKUP(B191,#REF!,3,FALSE),0)+IFERROR(VLOOKUP(B191,English_Grammar!$A$10:$C$531,3,FALSE),0)+IFERROR(VLOOKUP(B191,Communicative_English!$A$10:$C$531,3,FALSE),0)+IFERROR(VLOOKUP(B191,GeographyEconomics!$A$10:$C$531,3,FALSE),0))/330,"Enter marks secured by the Student in the appeared tests in Subject sheets")</f>
        <v>0</v>
      </c>
    </row>
    <row r="192" spans="1:4" ht="32.25" customHeight="1" x14ac:dyDescent="0.25">
      <c r="A192" s="23">
        <v>218</v>
      </c>
      <c r="B192" s="27">
        <f>Algebra!A269</f>
        <v>0</v>
      </c>
      <c r="C192" s="31" t="str">
        <f>IF(Algebra!B227=0,"Enter Student details in Subject Excel sheet",Algebra!B227)</f>
        <v>Enter Student details in Subject Excel sheet</v>
      </c>
      <c r="D192" s="32">
        <f>IFERROR((IFERROR(VLOOKUP(B192,Algebra!$A$10:$C$531,3,FALSE),0)+IFERROR(VLOOKUP(B192,Geometry!$A$10:$C$531,3,FALSE),0)+IFERROR(VLOOKUP(B192,Odia_Grammar!$A$10:$C$531,3,FALSE),0)+IFERROR(VLOOKUP(B192,'Sanskrit|Hindi Grammar'!$A$10:$C$531,3,FALSE),0)+IFERROR(VLOOKUP(B192,Life_Sc!$A$10:$C$531,3,FALSE),0)+IFERROR(VLOOKUP(B192,Physical_Sc!$A$10:$C$531,3,FALSE),0)+IFERROR(VLOOKUP(B192,History_Political_Sc.!$A$10:$C$531,3,FALSE),0)+IFERROR(VLOOKUP(B192,#REF!,3,FALSE),0)+IFERROR(VLOOKUP(B192,English_Grammar!$A$10:$C$531,3,FALSE),0)+IFERROR(VLOOKUP(B192,Communicative_English!$A$10:$C$531,3,FALSE),0)+IFERROR(VLOOKUP(B192,GeographyEconomics!$A$10:$C$531,3,FALSE),0))/330,"Enter marks secured by the Student in the appeared tests in Subject sheets")</f>
        <v>0</v>
      </c>
    </row>
    <row r="193" spans="1:4" ht="32.25" customHeight="1" x14ac:dyDescent="0.25">
      <c r="A193" s="23">
        <v>219</v>
      </c>
      <c r="B193" s="27">
        <f>Algebra!A270</f>
        <v>0</v>
      </c>
      <c r="C193" s="31" t="str">
        <f>IF(Algebra!B228=0,"Enter Student details in Subject Excel sheet",Algebra!B228)</f>
        <v>Enter Student details in Subject Excel sheet</v>
      </c>
      <c r="D193" s="32">
        <f>IFERROR((IFERROR(VLOOKUP(B193,Algebra!$A$10:$C$531,3,FALSE),0)+IFERROR(VLOOKUP(B193,Geometry!$A$10:$C$531,3,FALSE),0)+IFERROR(VLOOKUP(B193,Odia_Grammar!$A$10:$C$531,3,FALSE),0)+IFERROR(VLOOKUP(B193,'Sanskrit|Hindi Grammar'!$A$10:$C$531,3,FALSE),0)+IFERROR(VLOOKUP(B193,Life_Sc!$A$10:$C$531,3,FALSE),0)+IFERROR(VLOOKUP(B193,Physical_Sc!$A$10:$C$531,3,FALSE),0)+IFERROR(VLOOKUP(B193,History_Political_Sc.!$A$10:$C$531,3,FALSE),0)+IFERROR(VLOOKUP(B193,#REF!,3,FALSE),0)+IFERROR(VLOOKUP(B193,English_Grammar!$A$10:$C$531,3,FALSE),0)+IFERROR(VLOOKUP(B193,Communicative_English!$A$10:$C$531,3,FALSE),0)+IFERROR(VLOOKUP(B193,GeographyEconomics!$A$10:$C$531,3,FALSE),0))/330,"Enter marks secured by the Student in the appeared tests in Subject sheets")</f>
        <v>0</v>
      </c>
    </row>
    <row r="194" spans="1:4" ht="32.25" customHeight="1" x14ac:dyDescent="0.25">
      <c r="A194" s="23">
        <v>220</v>
      </c>
      <c r="B194" s="27">
        <f>Algebra!A271</f>
        <v>0</v>
      </c>
      <c r="C194" s="31" t="str">
        <f>IF(Algebra!B229=0,"Enter Student details in Subject Excel sheet",Algebra!B229)</f>
        <v>Enter Student details in Subject Excel sheet</v>
      </c>
      <c r="D194" s="32">
        <f>IFERROR((IFERROR(VLOOKUP(B194,Algebra!$A$10:$C$531,3,FALSE),0)+IFERROR(VLOOKUP(B194,Geometry!$A$10:$C$531,3,FALSE),0)+IFERROR(VLOOKUP(B194,Odia_Grammar!$A$10:$C$531,3,FALSE),0)+IFERROR(VLOOKUP(B194,'Sanskrit|Hindi Grammar'!$A$10:$C$531,3,FALSE),0)+IFERROR(VLOOKUP(B194,Life_Sc!$A$10:$C$531,3,FALSE),0)+IFERROR(VLOOKUP(B194,Physical_Sc!$A$10:$C$531,3,FALSE),0)+IFERROR(VLOOKUP(B194,History_Political_Sc.!$A$10:$C$531,3,FALSE),0)+IFERROR(VLOOKUP(B194,#REF!,3,FALSE),0)+IFERROR(VLOOKUP(B194,English_Grammar!$A$10:$C$531,3,FALSE),0)+IFERROR(VLOOKUP(B194,Communicative_English!$A$10:$C$531,3,FALSE),0)+IFERROR(VLOOKUP(B194,GeographyEconomics!$A$10:$C$531,3,FALSE),0))/330,"Enter marks secured by the Student in the appeared tests in Subject sheets")</f>
        <v>0</v>
      </c>
    </row>
    <row r="195" spans="1:4" ht="32.25" customHeight="1" x14ac:dyDescent="0.25">
      <c r="A195" s="23">
        <v>221</v>
      </c>
      <c r="B195" s="27">
        <f>Algebra!A272</f>
        <v>0</v>
      </c>
      <c r="C195" s="31" t="str">
        <f>IF(Algebra!B230=0,"Enter Student details in Subject Excel sheet",Algebra!B230)</f>
        <v>Enter Student details in Subject Excel sheet</v>
      </c>
      <c r="D195" s="32">
        <f>IFERROR((IFERROR(VLOOKUP(B195,Algebra!$A$10:$C$531,3,FALSE),0)+IFERROR(VLOOKUP(B195,Geometry!$A$10:$C$531,3,FALSE),0)+IFERROR(VLOOKUP(B195,Odia_Grammar!$A$10:$C$531,3,FALSE),0)+IFERROR(VLOOKUP(B195,'Sanskrit|Hindi Grammar'!$A$10:$C$531,3,FALSE),0)+IFERROR(VLOOKUP(B195,Life_Sc!$A$10:$C$531,3,FALSE),0)+IFERROR(VLOOKUP(B195,Physical_Sc!$A$10:$C$531,3,FALSE),0)+IFERROR(VLOOKUP(B195,History_Political_Sc.!$A$10:$C$531,3,FALSE),0)+IFERROR(VLOOKUP(B195,#REF!,3,FALSE),0)+IFERROR(VLOOKUP(B195,English_Grammar!$A$10:$C$531,3,FALSE),0)+IFERROR(VLOOKUP(B195,Communicative_English!$A$10:$C$531,3,FALSE),0)+IFERROR(VLOOKUP(B195,GeographyEconomics!$A$10:$C$531,3,FALSE),0))/330,"Enter marks secured by the Student in the appeared tests in Subject sheets")</f>
        <v>0</v>
      </c>
    </row>
    <row r="196" spans="1:4" ht="32.25" customHeight="1" x14ac:dyDescent="0.25">
      <c r="A196" s="23">
        <v>222</v>
      </c>
      <c r="B196" s="27">
        <f>Algebra!A273</f>
        <v>0</v>
      </c>
      <c r="C196" s="31" t="str">
        <f>IF(Algebra!B231=0,"Enter Student details in Subject Excel sheet",Algebra!B231)</f>
        <v>Enter Student details in Subject Excel sheet</v>
      </c>
      <c r="D196" s="32">
        <f>IFERROR((IFERROR(VLOOKUP(B196,Algebra!$A$10:$C$531,3,FALSE),0)+IFERROR(VLOOKUP(B196,Geometry!$A$10:$C$531,3,FALSE),0)+IFERROR(VLOOKUP(B196,Odia_Grammar!$A$10:$C$531,3,FALSE),0)+IFERROR(VLOOKUP(B196,'Sanskrit|Hindi Grammar'!$A$10:$C$531,3,FALSE),0)+IFERROR(VLOOKUP(B196,Life_Sc!$A$10:$C$531,3,FALSE),0)+IFERROR(VLOOKUP(B196,Physical_Sc!$A$10:$C$531,3,FALSE),0)+IFERROR(VLOOKUP(B196,History_Political_Sc.!$A$10:$C$531,3,FALSE),0)+IFERROR(VLOOKUP(B196,#REF!,3,FALSE),0)+IFERROR(VLOOKUP(B196,English_Grammar!$A$10:$C$531,3,FALSE),0)+IFERROR(VLOOKUP(B196,Communicative_English!$A$10:$C$531,3,FALSE),0)+IFERROR(VLOOKUP(B196,GeographyEconomics!$A$10:$C$531,3,FALSE),0))/330,"Enter marks secured by the Student in the appeared tests in Subject sheets")</f>
        <v>0</v>
      </c>
    </row>
    <row r="197" spans="1:4" ht="32.25" customHeight="1" x14ac:dyDescent="0.25">
      <c r="A197" s="23">
        <v>223</v>
      </c>
      <c r="B197" s="27">
        <f>Algebra!A274</f>
        <v>0</v>
      </c>
      <c r="C197" s="31" t="str">
        <f>IF(Algebra!B232=0,"Enter Student details in Subject Excel sheet",Algebra!B232)</f>
        <v>Enter Student details in Subject Excel sheet</v>
      </c>
      <c r="D197" s="32">
        <f>IFERROR((IFERROR(VLOOKUP(B197,Algebra!$A$10:$C$531,3,FALSE),0)+IFERROR(VLOOKUP(B197,Geometry!$A$10:$C$531,3,FALSE),0)+IFERROR(VLOOKUP(B197,Odia_Grammar!$A$10:$C$531,3,FALSE),0)+IFERROR(VLOOKUP(B197,'Sanskrit|Hindi Grammar'!$A$10:$C$531,3,FALSE),0)+IFERROR(VLOOKUP(B197,Life_Sc!$A$10:$C$531,3,FALSE),0)+IFERROR(VLOOKUP(B197,Physical_Sc!$A$10:$C$531,3,FALSE),0)+IFERROR(VLOOKUP(B197,History_Political_Sc.!$A$10:$C$531,3,FALSE),0)+IFERROR(VLOOKUP(B197,#REF!,3,FALSE),0)+IFERROR(VLOOKUP(B197,English_Grammar!$A$10:$C$531,3,FALSE),0)+IFERROR(VLOOKUP(B197,Communicative_English!$A$10:$C$531,3,FALSE),0)+IFERROR(VLOOKUP(B197,GeographyEconomics!$A$10:$C$531,3,FALSE),0))/330,"Enter marks secured by the Student in the appeared tests in Subject sheets")</f>
        <v>0</v>
      </c>
    </row>
    <row r="198" spans="1:4" ht="32.25" customHeight="1" x14ac:dyDescent="0.25">
      <c r="A198" s="23">
        <v>224</v>
      </c>
      <c r="B198" s="27">
        <f>Algebra!A275</f>
        <v>0</v>
      </c>
      <c r="C198" s="31" t="str">
        <f>IF(Algebra!B233=0,"Enter Student details in Subject Excel sheet",Algebra!B233)</f>
        <v>Enter Student details in Subject Excel sheet</v>
      </c>
      <c r="D198" s="32">
        <f>IFERROR((IFERROR(VLOOKUP(B198,Algebra!$A$10:$C$531,3,FALSE),0)+IFERROR(VLOOKUP(B198,Geometry!$A$10:$C$531,3,FALSE),0)+IFERROR(VLOOKUP(B198,Odia_Grammar!$A$10:$C$531,3,FALSE),0)+IFERROR(VLOOKUP(B198,'Sanskrit|Hindi Grammar'!$A$10:$C$531,3,FALSE),0)+IFERROR(VLOOKUP(B198,Life_Sc!$A$10:$C$531,3,FALSE),0)+IFERROR(VLOOKUP(B198,Physical_Sc!$A$10:$C$531,3,FALSE),0)+IFERROR(VLOOKUP(B198,History_Political_Sc.!$A$10:$C$531,3,FALSE),0)+IFERROR(VLOOKUP(B198,#REF!,3,FALSE),0)+IFERROR(VLOOKUP(B198,English_Grammar!$A$10:$C$531,3,FALSE),0)+IFERROR(VLOOKUP(B198,Communicative_English!$A$10:$C$531,3,FALSE),0)+IFERROR(VLOOKUP(B198,GeographyEconomics!$A$10:$C$531,3,FALSE),0))/330,"Enter marks secured by the Student in the appeared tests in Subject sheets")</f>
        <v>0</v>
      </c>
    </row>
    <row r="199" spans="1:4" ht="32.25" customHeight="1" x14ac:dyDescent="0.25">
      <c r="A199" s="23">
        <v>225</v>
      </c>
      <c r="B199" s="27">
        <f>Algebra!A276</f>
        <v>0</v>
      </c>
      <c r="C199" s="31" t="str">
        <f>IF(Algebra!B234=0,"Enter Student details in Subject Excel sheet",Algebra!B234)</f>
        <v>Enter Student details in Subject Excel sheet</v>
      </c>
      <c r="D199" s="32">
        <f>IFERROR((IFERROR(VLOOKUP(B199,Algebra!$A$10:$C$531,3,FALSE),0)+IFERROR(VLOOKUP(B199,Geometry!$A$10:$C$531,3,FALSE),0)+IFERROR(VLOOKUP(B199,Odia_Grammar!$A$10:$C$531,3,FALSE),0)+IFERROR(VLOOKUP(B199,'Sanskrit|Hindi Grammar'!$A$10:$C$531,3,FALSE),0)+IFERROR(VLOOKUP(B199,Life_Sc!$A$10:$C$531,3,FALSE),0)+IFERROR(VLOOKUP(B199,Physical_Sc!$A$10:$C$531,3,FALSE),0)+IFERROR(VLOOKUP(B199,History_Political_Sc.!$A$10:$C$531,3,FALSE),0)+IFERROR(VLOOKUP(B199,#REF!,3,FALSE),0)+IFERROR(VLOOKUP(B199,English_Grammar!$A$10:$C$531,3,FALSE),0)+IFERROR(VLOOKUP(B199,Communicative_English!$A$10:$C$531,3,FALSE),0)+IFERROR(VLOOKUP(B199,GeographyEconomics!$A$10:$C$531,3,FALSE),0))/330,"Enter marks secured by the Student in the appeared tests in Subject sheets")</f>
        <v>0</v>
      </c>
    </row>
    <row r="200" spans="1:4" ht="32.25" customHeight="1" x14ac:dyDescent="0.25">
      <c r="A200" s="23">
        <v>226</v>
      </c>
      <c r="B200" s="27">
        <f>Algebra!A277</f>
        <v>0</v>
      </c>
      <c r="C200" s="31" t="str">
        <f>IF(Algebra!B235=0,"Enter Student details in Subject Excel sheet",Algebra!B235)</f>
        <v>Enter Student details in Subject Excel sheet</v>
      </c>
      <c r="D200" s="32">
        <f>IFERROR((IFERROR(VLOOKUP(B200,Algebra!$A$10:$C$531,3,FALSE),0)+IFERROR(VLOOKUP(B200,Geometry!$A$10:$C$531,3,FALSE),0)+IFERROR(VLOOKUP(B200,Odia_Grammar!$A$10:$C$531,3,FALSE),0)+IFERROR(VLOOKUP(B200,'Sanskrit|Hindi Grammar'!$A$10:$C$531,3,FALSE),0)+IFERROR(VLOOKUP(B200,Life_Sc!$A$10:$C$531,3,FALSE),0)+IFERROR(VLOOKUP(B200,Physical_Sc!$A$10:$C$531,3,FALSE),0)+IFERROR(VLOOKUP(B200,History_Political_Sc.!$A$10:$C$531,3,FALSE),0)+IFERROR(VLOOKUP(B200,#REF!,3,FALSE),0)+IFERROR(VLOOKUP(B200,English_Grammar!$A$10:$C$531,3,FALSE),0)+IFERROR(VLOOKUP(B200,Communicative_English!$A$10:$C$531,3,FALSE),0)+IFERROR(VLOOKUP(B200,GeographyEconomics!$A$10:$C$531,3,FALSE),0))/330,"Enter marks secured by the Student in the appeared tests in Subject sheets")</f>
        <v>0</v>
      </c>
    </row>
    <row r="201" spans="1:4" ht="32.25" customHeight="1" x14ac:dyDescent="0.25">
      <c r="A201" s="23">
        <v>227</v>
      </c>
      <c r="B201" s="27">
        <f>Algebra!A278</f>
        <v>0</v>
      </c>
      <c r="C201" s="31" t="str">
        <f>IF(Algebra!B236=0,"Enter Student details in Subject Excel sheet",Algebra!B236)</f>
        <v>Enter Student details in Subject Excel sheet</v>
      </c>
      <c r="D201" s="32">
        <f>IFERROR((IFERROR(VLOOKUP(B201,Algebra!$A$10:$C$531,3,FALSE),0)+IFERROR(VLOOKUP(B201,Geometry!$A$10:$C$531,3,FALSE),0)+IFERROR(VLOOKUP(B201,Odia_Grammar!$A$10:$C$531,3,FALSE),0)+IFERROR(VLOOKUP(B201,'Sanskrit|Hindi Grammar'!$A$10:$C$531,3,FALSE),0)+IFERROR(VLOOKUP(B201,Life_Sc!$A$10:$C$531,3,FALSE),0)+IFERROR(VLOOKUP(B201,Physical_Sc!$A$10:$C$531,3,FALSE),0)+IFERROR(VLOOKUP(B201,History_Political_Sc.!$A$10:$C$531,3,FALSE),0)+IFERROR(VLOOKUP(B201,#REF!,3,FALSE),0)+IFERROR(VLOOKUP(B201,English_Grammar!$A$10:$C$531,3,FALSE),0)+IFERROR(VLOOKUP(B201,Communicative_English!$A$10:$C$531,3,FALSE),0)+IFERROR(VLOOKUP(B201,GeographyEconomics!$A$10:$C$531,3,FALSE),0))/330,"Enter marks secured by the Student in the appeared tests in Subject sheets")</f>
        <v>0</v>
      </c>
    </row>
    <row r="202" spans="1:4" ht="32.25" customHeight="1" x14ac:dyDescent="0.25">
      <c r="A202" s="23">
        <v>228</v>
      </c>
      <c r="B202" s="27">
        <f>Algebra!A279</f>
        <v>0</v>
      </c>
      <c r="C202" s="31" t="str">
        <f>IF(Algebra!B237=0,"Enter Student details in Subject Excel sheet",Algebra!B237)</f>
        <v>Enter Student details in Subject Excel sheet</v>
      </c>
      <c r="D202" s="32">
        <f>IFERROR((IFERROR(VLOOKUP(B202,Algebra!$A$10:$C$531,3,FALSE),0)+IFERROR(VLOOKUP(B202,Geometry!$A$10:$C$531,3,FALSE),0)+IFERROR(VLOOKUP(B202,Odia_Grammar!$A$10:$C$531,3,FALSE),0)+IFERROR(VLOOKUP(B202,'Sanskrit|Hindi Grammar'!$A$10:$C$531,3,FALSE),0)+IFERROR(VLOOKUP(B202,Life_Sc!$A$10:$C$531,3,FALSE),0)+IFERROR(VLOOKUP(B202,Physical_Sc!$A$10:$C$531,3,FALSE),0)+IFERROR(VLOOKUP(B202,History_Political_Sc.!$A$10:$C$531,3,FALSE),0)+IFERROR(VLOOKUP(B202,#REF!,3,FALSE),0)+IFERROR(VLOOKUP(B202,English_Grammar!$A$10:$C$531,3,FALSE),0)+IFERROR(VLOOKUP(B202,Communicative_English!$A$10:$C$531,3,FALSE),0)+IFERROR(VLOOKUP(B202,GeographyEconomics!$A$10:$C$531,3,FALSE),0))/330,"Enter marks secured by the Student in the appeared tests in Subject sheets")</f>
        <v>0</v>
      </c>
    </row>
    <row r="203" spans="1:4" ht="32.25" customHeight="1" x14ac:dyDescent="0.25">
      <c r="A203" s="23">
        <v>229</v>
      </c>
      <c r="B203" s="27">
        <f>Algebra!A280</f>
        <v>0</v>
      </c>
      <c r="C203" s="31" t="str">
        <f>IF(Algebra!B238=0,"Enter Student details in Subject Excel sheet",Algebra!B238)</f>
        <v>Enter Student details in Subject Excel sheet</v>
      </c>
      <c r="D203" s="32">
        <f>IFERROR((IFERROR(VLOOKUP(B203,Algebra!$A$10:$C$531,3,FALSE),0)+IFERROR(VLOOKUP(B203,Geometry!$A$10:$C$531,3,FALSE),0)+IFERROR(VLOOKUP(B203,Odia_Grammar!$A$10:$C$531,3,FALSE),0)+IFERROR(VLOOKUP(B203,'Sanskrit|Hindi Grammar'!$A$10:$C$531,3,FALSE),0)+IFERROR(VLOOKUP(B203,Life_Sc!$A$10:$C$531,3,FALSE),0)+IFERROR(VLOOKUP(B203,Physical_Sc!$A$10:$C$531,3,FALSE),0)+IFERROR(VLOOKUP(B203,History_Political_Sc.!$A$10:$C$531,3,FALSE),0)+IFERROR(VLOOKUP(B203,#REF!,3,FALSE),0)+IFERROR(VLOOKUP(B203,English_Grammar!$A$10:$C$531,3,FALSE),0)+IFERROR(VLOOKUP(B203,Communicative_English!$A$10:$C$531,3,FALSE),0)+IFERROR(VLOOKUP(B203,GeographyEconomics!$A$10:$C$531,3,FALSE),0))/330,"Enter marks secured by the Student in the appeared tests in Subject sheets")</f>
        <v>0</v>
      </c>
    </row>
    <row r="204" spans="1:4" ht="32.25" customHeight="1" x14ac:dyDescent="0.25">
      <c r="A204" s="23">
        <v>230</v>
      </c>
      <c r="B204" s="27">
        <f>Algebra!A281</f>
        <v>0</v>
      </c>
      <c r="C204" s="31" t="str">
        <f>IF(Algebra!B239=0,"Enter Student details in Subject Excel sheet",Algebra!B239)</f>
        <v>Enter Student details in Subject Excel sheet</v>
      </c>
      <c r="D204" s="32">
        <f>IFERROR((IFERROR(VLOOKUP(B204,Algebra!$A$10:$C$531,3,FALSE),0)+IFERROR(VLOOKUP(B204,Geometry!$A$10:$C$531,3,FALSE),0)+IFERROR(VLOOKUP(B204,Odia_Grammar!$A$10:$C$531,3,FALSE),0)+IFERROR(VLOOKUP(B204,'Sanskrit|Hindi Grammar'!$A$10:$C$531,3,FALSE),0)+IFERROR(VLOOKUP(B204,Life_Sc!$A$10:$C$531,3,FALSE),0)+IFERROR(VLOOKUP(B204,Physical_Sc!$A$10:$C$531,3,FALSE),0)+IFERROR(VLOOKUP(B204,History_Political_Sc.!$A$10:$C$531,3,FALSE),0)+IFERROR(VLOOKUP(B204,#REF!,3,FALSE),0)+IFERROR(VLOOKUP(B204,English_Grammar!$A$10:$C$531,3,FALSE),0)+IFERROR(VLOOKUP(B204,Communicative_English!$A$10:$C$531,3,FALSE),0)+IFERROR(VLOOKUP(B204,GeographyEconomics!$A$10:$C$531,3,FALSE),0))/330,"Enter marks secured by the Student in the appeared tests in Subject sheets")</f>
        <v>0</v>
      </c>
    </row>
    <row r="205" spans="1:4" ht="32.25" customHeight="1" x14ac:dyDescent="0.25">
      <c r="A205" s="23">
        <v>231</v>
      </c>
      <c r="B205" s="27">
        <f>Algebra!A282</f>
        <v>0</v>
      </c>
      <c r="C205" s="31" t="str">
        <f>IF(Algebra!B240=0,"Enter Student details in Subject Excel sheet",Algebra!B240)</f>
        <v>Enter Student details in Subject Excel sheet</v>
      </c>
      <c r="D205" s="32">
        <f>IFERROR((IFERROR(VLOOKUP(B205,Algebra!$A$10:$C$531,3,FALSE),0)+IFERROR(VLOOKUP(B205,Geometry!$A$10:$C$531,3,FALSE),0)+IFERROR(VLOOKUP(B205,Odia_Grammar!$A$10:$C$531,3,FALSE),0)+IFERROR(VLOOKUP(B205,'Sanskrit|Hindi Grammar'!$A$10:$C$531,3,FALSE),0)+IFERROR(VLOOKUP(B205,Life_Sc!$A$10:$C$531,3,FALSE),0)+IFERROR(VLOOKUP(B205,Physical_Sc!$A$10:$C$531,3,FALSE),0)+IFERROR(VLOOKUP(B205,History_Political_Sc.!$A$10:$C$531,3,FALSE),0)+IFERROR(VLOOKUP(B205,#REF!,3,FALSE),0)+IFERROR(VLOOKUP(B205,English_Grammar!$A$10:$C$531,3,FALSE),0)+IFERROR(VLOOKUP(B205,Communicative_English!$A$10:$C$531,3,FALSE),0)+IFERROR(VLOOKUP(B205,GeographyEconomics!$A$10:$C$531,3,FALSE),0))/330,"Enter marks secured by the Student in the appeared tests in Subject sheets")</f>
        <v>0</v>
      </c>
    </row>
    <row r="206" spans="1:4" ht="32.25" customHeight="1" x14ac:dyDescent="0.25">
      <c r="A206" s="23">
        <v>232</v>
      </c>
      <c r="B206" s="27">
        <f>Algebra!A283</f>
        <v>0</v>
      </c>
      <c r="C206" s="31" t="str">
        <f>IF(Algebra!B241=0,"Enter Student details in Subject Excel sheet",Algebra!B241)</f>
        <v>Enter Student details in Subject Excel sheet</v>
      </c>
      <c r="D206" s="32">
        <f>IFERROR((IFERROR(VLOOKUP(B206,Algebra!$A$10:$C$531,3,FALSE),0)+IFERROR(VLOOKUP(B206,Geometry!$A$10:$C$531,3,FALSE),0)+IFERROR(VLOOKUP(B206,Odia_Grammar!$A$10:$C$531,3,FALSE),0)+IFERROR(VLOOKUP(B206,'Sanskrit|Hindi Grammar'!$A$10:$C$531,3,FALSE),0)+IFERROR(VLOOKUP(B206,Life_Sc!$A$10:$C$531,3,FALSE),0)+IFERROR(VLOOKUP(B206,Physical_Sc!$A$10:$C$531,3,FALSE),0)+IFERROR(VLOOKUP(B206,History_Political_Sc.!$A$10:$C$531,3,FALSE),0)+IFERROR(VLOOKUP(B206,#REF!,3,FALSE),0)+IFERROR(VLOOKUP(B206,English_Grammar!$A$10:$C$531,3,FALSE),0)+IFERROR(VLOOKUP(B206,Communicative_English!$A$10:$C$531,3,FALSE),0)+IFERROR(VLOOKUP(B206,GeographyEconomics!$A$10:$C$531,3,FALSE),0))/330,"Enter marks secured by the Student in the appeared tests in Subject sheets")</f>
        <v>0</v>
      </c>
    </row>
    <row r="207" spans="1:4" ht="32.25" customHeight="1" x14ac:dyDescent="0.25">
      <c r="A207" s="23">
        <v>233</v>
      </c>
      <c r="B207" s="27">
        <f>Algebra!A284</f>
        <v>0</v>
      </c>
      <c r="C207" s="31" t="str">
        <f>IF(Algebra!B242=0,"Enter Student details in Subject Excel sheet",Algebra!B242)</f>
        <v>Enter Student details in Subject Excel sheet</v>
      </c>
      <c r="D207" s="32">
        <f>IFERROR((IFERROR(VLOOKUP(B207,Algebra!$A$10:$C$531,3,FALSE),0)+IFERROR(VLOOKUP(B207,Geometry!$A$10:$C$531,3,FALSE),0)+IFERROR(VLOOKUP(B207,Odia_Grammar!$A$10:$C$531,3,FALSE),0)+IFERROR(VLOOKUP(B207,'Sanskrit|Hindi Grammar'!$A$10:$C$531,3,FALSE),0)+IFERROR(VLOOKUP(B207,Life_Sc!$A$10:$C$531,3,FALSE),0)+IFERROR(VLOOKUP(B207,Physical_Sc!$A$10:$C$531,3,FALSE),0)+IFERROR(VLOOKUP(B207,History_Political_Sc.!$A$10:$C$531,3,FALSE),0)+IFERROR(VLOOKUP(B207,#REF!,3,FALSE),0)+IFERROR(VLOOKUP(B207,English_Grammar!$A$10:$C$531,3,FALSE),0)+IFERROR(VLOOKUP(B207,Communicative_English!$A$10:$C$531,3,FALSE),0)+IFERROR(VLOOKUP(B207,GeographyEconomics!$A$10:$C$531,3,FALSE),0))/330,"Enter marks secured by the Student in the appeared tests in Subject sheets")</f>
        <v>0</v>
      </c>
    </row>
    <row r="208" spans="1:4" ht="32.25" customHeight="1" x14ac:dyDescent="0.25">
      <c r="A208" s="23">
        <v>234</v>
      </c>
      <c r="B208" s="27">
        <f>Algebra!A285</f>
        <v>0</v>
      </c>
      <c r="C208" s="31" t="str">
        <f>IF(Algebra!B243=0,"Enter Student details in Subject Excel sheet",Algebra!B243)</f>
        <v>Enter Student details in Subject Excel sheet</v>
      </c>
      <c r="D208" s="32">
        <f>IFERROR((IFERROR(VLOOKUP(B208,Algebra!$A$10:$C$531,3,FALSE),0)+IFERROR(VLOOKUP(B208,Geometry!$A$10:$C$531,3,FALSE),0)+IFERROR(VLOOKUP(B208,Odia_Grammar!$A$10:$C$531,3,FALSE),0)+IFERROR(VLOOKUP(B208,'Sanskrit|Hindi Grammar'!$A$10:$C$531,3,FALSE),0)+IFERROR(VLOOKUP(B208,Life_Sc!$A$10:$C$531,3,FALSE),0)+IFERROR(VLOOKUP(B208,Physical_Sc!$A$10:$C$531,3,FALSE),0)+IFERROR(VLOOKUP(B208,History_Political_Sc.!$A$10:$C$531,3,FALSE),0)+IFERROR(VLOOKUP(B208,#REF!,3,FALSE),0)+IFERROR(VLOOKUP(B208,English_Grammar!$A$10:$C$531,3,FALSE),0)+IFERROR(VLOOKUP(B208,Communicative_English!$A$10:$C$531,3,FALSE),0)+IFERROR(VLOOKUP(B208,GeographyEconomics!$A$10:$C$531,3,FALSE),0))/330,"Enter marks secured by the Student in the appeared tests in Subject sheets")</f>
        <v>0</v>
      </c>
    </row>
    <row r="209" spans="1:4" ht="21" customHeight="1" x14ac:dyDescent="0.25">
      <c r="A209" s="23">
        <v>235</v>
      </c>
      <c r="B209" s="27">
        <f>Algebra!A286</f>
        <v>0</v>
      </c>
      <c r="C209" s="31" t="str">
        <f>IF(Algebra!B244=0,"Enter Student details in Subject Excel sheet",Algebra!B244)</f>
        <v>Enter Student details in Subject Excel sheet</v>
      </c>
      <c r="D209" s="32">
        <f>IFERROR((IFERROR(VLOOKUP(B209,Algebra!$A$10:$C$531,3,FALSE),0)+IFERROR(VLOOKUP(B209,Geometry!$A$10:$C$531,3,FALSE),0)+IFERROR(VLOOKUP(B209,Odia_Grammar!$A$10:$C$531,3,FALSE),0)+IFERROR(VLOOKUP(B209,'Sanskrit|Hindi Grammar'!$A$10:$C$531,3,FALSE),0)+IFERROR(VLOOKUP(B209,Life_Sc!$A$10:$C$531,3,FALSE),0)+IFERROR(VLOOKUP(B209,Physical_Sc!$A$10:$C$531,3,FALSE),0)+IFERROR(VLOOKUP(B209,History_Political_Sc.!$A$10:$C$531,3,FALSE),0)+IFERROR(VLOOKUP(B209,#REF!,3,FALSE),0)+IFERROR(VLOOKUP(B209,English_Grammar!$A$10:$C$531,3,FALSE),0)+IFERROR(VLOOKUP(B209,Communicative_English!$A$10:$C$531,3,FALSE),0)+IFERROR(VLOOKUP(B209,GeographyEconomics!$A$10:$C$531,3,FALSE),0))/330,"Enter marks secured by the Student in the appeared tests in Subject sheets")</f>
        <v>0</v>
      </c>
    </row>
    <row r="210" spans="1:4" ht="21" customHeight="1" x14ac:dyDescent="0.25">
      <c r="A210" s="23">
        <v>236</v>
      </c>
      <c r="B210" s="27">
        <f>Algebra!A287</f>
        <v>0</v>
      </c>
      <c r="C210" s="31" t="str">
        <f>IF(Algebra!B245=0,"Enter Student details in Subject Excel sheet",Algebra!B245)</f>
        <v>Enter Student details in Subject Excel sheet</v>
      </c>
      <c r="D210" s="32">
        <f>IFERROR((IFERROR(VLOOKUP(B210,Algebra!$A$10:$C$531,3,FALSE),0)+IFERROR(VLOOKUP(B210,Geometry!$A$10:$C$531,3,FALSE),0)+IFERROR(VLOOKUP(B210,Odia_Grammar!$A$10:$C$531,3,FALSE),0)+IFERROR(VLOOKUP(B210,'Sanskrit|Hindi Grammar'!$A$10:$C$531,3,FALSE),0)+IFERROR(VLOOKUP(B210,Life_Sc!$A$10:$C$531,3,FALSE),0)+IFERROR(VLOOKUP(B210,Physical_Sc!$A$10:$C$531,3,FALSE),0)+IFERROR(VLOOKUP(B210,History_Political_Sc.!$A$10:$C$531,3,FALSE),0)+IFERROR(VLOOKUP(B210,#REF!,3,FALSE),0)+IFERROR(VLOOKUP(B210,English_Grammar!$A$10:$C$531,3,FALSE),0)+IFERROR(VLOOKUP(B210,Communicative_English!$A$10:$C$531,3,FALSE),0)+IFERROR(VLOOKUP(B210,GeographyEconomics!$A$10:$C$531,3,FALSE),0))/330,"Enter marks secured by the Student in the appeared tests in Subject sheets")</f>
        <v>0</v>
      </c>
    </row>
    <row r="211" spans="1:4" ht="21" customHeight="1" x14ac:dyDescent="0.25">
      <c r="A211" s="23">
        <v>237</v>
      </c>
      <c r="B211" s="27">
        <f>Algebra!A288</f>
        <v>0</v>
      </c>
      <c r="C211" s="31" t="str">
        <f>IF(Algebra!B246=0,"Enter Student details in Subject Excel sheet",Algebra!B246)</f>
        <v>Enter Student details in Subject Excel sheet</v>
      </c>
      <c r="D211" s="32">
        <f>IFERROR((IFERROR(VLOOKUP(B211,Algebra!$A$10:$C$531,3,FALSE),0)+IFERROR(VLOOKUP(B211,Geometry!$A$10:$C$531,3,FALSE),0)+IFERROR(VLOOKUP(B211,Odia_Grammar!$A$10:$C$531,3,FALSE),0)+IFERROR(VLOOKUP(B211,'Sanskrit|Hindi Grammar'!$A$10:$C$531,3,FALSE),0)+IFERROR(VLOOKUP(B211,Life_Sc!$A$10:$C$531,3,FALSE),0)+IFERROR(VLOOKUP(B211,Physical_Sc!$A$10:$C$531,3,FALSE),0)+IFERROR(VLOOKUP(B211,History_Political_Sc.!$A$10:$C$531,3,FALSE),0)+IFERROR(VLOOKUP(B211,#REF!,3,FALSE),0)+IFERROR(VLOOKUP(B211,English_Grammar!$A$10:$C$531,3,FALSE),0)+IFERROR(VLOOKUP(B211,Communicative_English!$A$10:$C$531,3,FALSE),0)+IFERROR(VLOOKUP(B211,GeographyEconomics!$A$10:$C$531,3,FALSE),0))/330,"Enter marks secured by the Student in the appeared tests in Subject sheets")</f>
        <v>0</v>
      </c>
    </row>
    <row r="212" spans="1:4" ht="21" customHeight="1" x14ac:dyDescent="0.25">
      <c r="A212" s="23">
        <v>238</v>
      </c>
      <c r="B212" s="27">
        <f>Algebra!A289</f>
        <v>0</v>
      </c>
      <c r="C212" s="31" t="str">
        <f>IF(Algebra!B247=0,"Enter Student details in Subject Excel sheet",Algebra!B247)</f>
        <v>Enter Student details in Subject Excel sheet</v>
      </c>
      <c r="D212" s="32">
        <f>IFERROR((IFERROR(VLOOKUP(B212,Algebra!$A$10:$C$531,3,FALSE),0)+IFERROR(VLOOKUP(B212,Geometry!$A$10:$C$531,3,FALSE),0)+IFERROR(VLOOKUP(B212,Odia_Grammar!$A$10:$C$531,3,FALSE),0)+IFERROR(VLOOKUP(B212,'Sanskrit|Hindi Grammar'!$A$10:$C$531,3,FALSE),0)+IFERROR(VLOOKUP(B212,Life_Sc!$A$10:$C$531,3,FALSE),0)+IFERROR(VLOOKUP(B212,Physical_Sc!$A$10:$C$531,3,FALSE),0)+IFERROR(VLOOKUP(B212,History_Political_Sc.!$A$10:$C$531,3,FALSE),0)+IFERROR(VLOOKUP(B212,#REF!,3,FALSE),0)+IFERROR(VLOOKUP(B212,English_Grammar!$A$10:$C$531,3,FALSE),0)+IFERROR(VLOOKUP(B212,Communicative_English!$A$10:$C$531,3,FALSE),0)+IFERROR(VLOOKUP(B212,GeographyEconomics!$A$10:$C$531,3,FALSE),0))/330,"Enter marks secured by the Student in the appeared tests in Subject sheets")</f>
        <v>0</v>
      </c>
    </row>
    <row r="213" spans="1:4" ht="21" customHeight="1" x14ac:dyDescent="0.25">
      <c r="A213" s="23">
        <v>239</v>
      </c>
      <c r="B213" s="27">
        <f>Algebra!A290</f>
        <v>0</v>
      </c>
      <c r="C213" s="31" t="str">
        <f>IF(Algebra!B248=0,"Enter Student details in Subject Excel sheet",Algebra!B248)</f>
        <v>Enter Student details in Subject Excel sheet</v>
      </c>
      <c r="D213" s="32">
        <f>IFERROR((IFERROR(VLOOKUP(B213,Algebra!$A$10:$C$531,3,FALSE),0)+IFERROR(VLOOKUP(B213,Geometry!$A$10:$C$531,3,FALSE),0)+IFERROR(VLOOKUP(B213,Odia_Grammar!$A$10:$C$531,3,FALSE),0)+IFERROR(VLOOKUP(B213,'Sanskrit|Hindi Grammar'!$A$10:$C$531,3,FALSE),0)+IFERROR(VLOOKUP(B213,Life_Sc!$A$10:$C$531,3,FALSE),0)+IFERROR(VLOOKUP(B213,Physical_Sc!$A$10:$C$531,3,FALSE),0)+IFERROR(VLOOKUP(B213,History_Political_Sc.!$A$10:$C$531,3,FALSE),0)+IFERROR(VLOOKUP(B213,#REF!,3,FALSE),0)+IFERROR(VLOOKUP(B213,English_Grammar!$A$10:$C$531,3,FALSE),0)+IFERROR(VLOOKUP(B213,Communicative_English!$A$10:$C$531,3,FALSE),0)+IFERROR(VLOOKUP(B213,GeographyEconomics!$A$10:$C$531,3,FALSE),0))/330,"Enter marks secured by the Student in the appeared tests in Subject sheets")</f>
        <v>0</v>
      </c>
    </row>
    <row r="214" spans="1:4" ht="21" customHeight="1" x14ac:dyDescent="0.25">
      <c r="A214" s="23">
        <v>240</v>
      </c>
      <c r="B214" s="27">
        <f>Algebra!A291</f>
        <v>0</v>
      </c>
      <c r="C214" s="31" t="str">
        <f>IF(Algebra!B249=0,"Enter Student details in Subject Excel sheet",Algebra!B249)</f>
        <v>Enter Student details in Subject Excel sheet</v>
      </c>
      <c r="D214" s="32">
        <f>IFERROR((IFERROR(VLOOKUP(B214,Algebra!$A$10:$C$531,3,FALSE),0)+IFERROR(VLOOKUP(B214,Geometry!$A$10:$C$531,3,FALSE),0)+IFERROR(VLOOKUP(B214,Odia_Grammar!$A$10:$C$531,3,FALSE),0)+IFERROR(VLOOKUP(B214,'Sanskrit|Hindi Grammar'!$A$10:$C$531,3,FALSE),0)+IFERROR(VLOOKUP(B214,Life_Sc!$A$10:$C$531,3,FALSE),0)+IFERROR(VLOOKUP(B214,Physical_Sc!$A$10:$C$531,3,FALSE),0)+IFERROR(VLOOKUP(B214,History_Political_Sc.!$A$10:$C$531,3,FALSE),0)+IFERROR(VLOOKUP(B214,#REF!,3,FALSE),0)+IFERROR(VLOOKUP(B214,English_Grammar!$A$10:$C$531,3,FALSE),0)+IFERROR(VLOOKUP(B214,Communicative_English!$A$10:$C$531,3,FALSE),0)+IFERROR(VLOOKUP(B214,GeographyEconomics!$A$10:$C$531,3,FALSE),0))/330,"Enter marks secured by the Student in the appeared tests in Subject sheets")</f>
        <v>0</v>
      </c>
    </row>
    <row r="215" spans="1:4" ht="21" customHeight="1" x14ac:dyDescent="0.25">
      <c r="A215" s="23">
        <v>241</v>
      </c>
      <c r="B215" s="27">
        <f>Algebra!A292</f>
        <v>0</v>
      </c>
      <c r="C215" s="31" t="str">
        <f>IF(Algebra!B250=0,"Enter Student details in Subject Excel sheet",Algebra!B250)</f>
        <v>Enter Student details in Subject Excel sheet</v>
      </c>
      <c r="D215" s="32">
        <f>IFERROR((IFERROR(VLOOKUP(B215,Algebra!$A$10:$C$531,3,FALSE),0)+IFERROR(VLOOKUP(B215,Geometry!$A$10:$C$531,3,FALSE),0)+IFERROR(VLOOKUP(B215,Odia_Grammar!$A$10:$C$531,3,FALSE),0)+IFERROR(VLOOKUP(B215,'Sanskrit|Hindi Grammar'!$A$10:$C$531,3,FALSE),0)+IFERROR(VLOOKUP(B215,Life_Sc!$A$10:$C$531,3,FALSE),0)+IFERROR(VLOOKUP(B215,Physical_Sc!$A$10:$C$531,3,FALSE),0)+IFERROR(VLOOKUP(B215,History_Political_Sc.!$A$10:$C$531,3,FALSE),0)+IFERROR(VLOOKUP(B215,#REF!,3,FALSE),0)+IFERROR(VLOOKUP(B215,English_Grammar!$A$10:$C$531,3,FALSE),0)+IFERROR(VLOOKUP(B215,Communicative_English!$A$10:$C$531,3,FALSE),0)+IFERROR(VLOOKUP(B215,GeographyEconomics!$A$10:$C$531,3,FALSE),0))/330,"Enter marks secured by the Student in the appeared tests in Subject sheets")</f>
        <v>0</v>
      </c>
    </row>
    <row r="216" spans="1:4" ht="21" customHeight="1" x14ac:dyDescent="0.25">
      <c r="A216" s="23">
        <v>242</v>
      </c>
      <c r="B216" s="27">
        <f>Algebra!A293</f>
        <v>0</v>
      </c>
      <c r="C216" s="31" t="str">
        <f>IF(Algebra!B251=0,"Enter Student details in Subject Excel sheet",Algebra!B251)</f>
        <v>Enter Student details in Subject Excel sheet</v>
      </c>
      <c r="D216" s="32">
        <f>IFERROR((IFERROR(VLOOKUP(B216,Algebra!$A$10:$C$531,3,FALSE),0)+IFERROR(VLOOKUP(B216,Geometry!$A$10:$C$531,3,FALSE),0)+IFERROR(VLOOKUP(B216,Odia_Grammar!$A$10:$C$531,3,FALSE),0)+IFERROR(VLOOKUP(B216,'Sanskrit|Hindi Grammar'!$A$10:$C$531,3,FALSE),0)+IFERROR(VLOOKUP(B216,Life_Sc!$A$10:$C$531,3,FALSE),0)+IFERROR(VLOOKUP(B216,Physical_Sc!$A$10:$C$531,3,FALSE),0)+IFERROR(VLOOKUP(B216,History_Political_Sc.!$A$10:$C$531,3,FALSE),0)+IFERROR(VLOOKUP(B216,#REF!,3,FALSE),0)+IFERROR(VLOOKUP(B216,English_Grammar!$A$10:$C$531,3,FALSE),0)+IFERROR(VLOOKUP(B216,Communicative_English!$A$10:$C$531,3,FALSE),0)+IFERROR(VLOOKUP(B216,GeographyEconomics!$A$10:$C$531,3,FALSE),0))/330,"Enter marks secured by the Student in the appeared tests in Subject sheets")</f>
        <v>0</v>
      </c>
    </row>
    <row r="217" spans="1:4" ht="21" customHeight="1" x14ac:dyDescent="0.25">
      <c r="A217" s="23">
        <v>243</v>
      </c>
      <c r="B217" s="27">
        <f>Algebra!A294</f>
        <v>0</v>
      </c>
      <c r="C217" s="31" t="str">
        <f>IF(Algebra!B252=0,"Enter Student details in Subject Excel sheet",Algebra!B252)</f>
        <v>Enter Student details in Subject Excel sheet</v>
      </c>
      <c r="D217" s="32">
        <f>IFERROR((IFERROR(VLOOKUP(B217,Algebra!$A$10:$C$531,3,FALSE),0)+IFERROR(VLOOKUP(B217,Geometry!$A$10:$C$531,3,FALSE),0)+IFERROR(VLOOKUP(B217,Odia_Grammar!$A$10:$C$531,3,FALSE),0)+IFERROR(VLOOKUP(B217,'Sanskrit|Hindi Grammar'!$A$10:$C$531,3,FALSE),0)+IFERROR(VLOOKUP(B217,Life_Sc!$A$10:$C$531,3,FALSE),0)+IFERROR(VLOOKUP(B217,Physical_Sc!$A$10:$C$531,3,FALSE),0)+IFERROR(VLOOKUP(B217,History_Political_Sc.!$A$10:$C$531,3,FALSE),0)+IFERROR(VLOOKUP(B217,#REF!,3,FALSE),0)+IFERROR(VLOOKUP(B217,English_Grammar!$A$10:$C$531,3,FALSE),0)+IFERROR(VLOOKUP(B217,Communicative_English!$A$10:$C$531,3,FALSE),0)+IFERROR(VLOOKUP(B217,GeographyEconomics!$A$10:$C$531,3,FALSE),0))/330,"Enter marks secured by the Student in the appeared tests in Subject sheets")</f>
        <v>0</v>
      </c>
    </row>
    <row r="218" spans="1:4" ht="21" customHeight="1" x14ac:dyDescent="0.25">
      <c r="A218" s="23">
        <v>244</v>
      </c>
      <c r="B218" s="27">
        <f>Algebra!A295</f>
        <v>0</v>
      </c>
      <c r="C218" s="31" t="str">
        <f>IF(Algebra!B253=0,"Enter Student details in Subject Excel sheet",Algebra!B253)</f>
        <v>Enter Student details in Subject Excel sheet</v>
      </c>
      <c r="D218" s="32">
        <f>IFERROR((IFERROR(VLOOKUP(B218,Algebra!$A$10:$C$531,3,FALSE),0)+IFERROR(VLOOKUP(B218,Geometry!$A$10:$C$531,3,FALSE),0)+IFERROR(VLOOKUP(B218,Odia_Grammar!$A$10:$C$531,3,FALSE),0)+IFERROR(VLOOKUP(B218,'Sanskrit|Hindi Grammar'!$A$10:$C$531,3,FALSE),0)+IFERROR(VLOOKUP(B218,Life_Sc!$A$10:$C$531,3,FALSE),0)+IFERROR(VLOOKUP(B218,Physical_Sc!$A$10:$C$531,3,FALSE),0)+IFERROR(VLOOKUP(B218,History_Political_Sc.!$A$10:$C$531,3,FALSE),0)+IFERROR(VLOOKUP(B218,#REF!,3,FALSE),0)+IFERROR(VLOOKUP(B218,English_Grammar!$A$10:$C$531,3,FALSE),0)+IFERROR(VLOOKUP(B218,Communicative_English!$A$10:$C$531,3,FALSE),0)+IFERROR(VLOOKUP(B218,GeographyEconomics!$A$10:$C$531,3,FALSE),0))/330,"Enter marks secured by the Student in the appeared tests in Subject sheets")</f>
        <v>0</v>
      </c>
    </row>
    <row r="219" spans="1:4" ht="21" customHeight="1" x14ac:dyDescent="0.25">
      <c r="A219" s="23">
        <v>245</v>
      </c>
      <c r="B219" s="27">
        <f>Algebra!A296</f>
        <v>0</v>
      </c>
      <c r="C219" s="31" t="str">
        <f>IF(Algebra!B254=0,"Enter Student details in Subject Excel sheet",Algebra!B254)</f>
        <v>Enter Student details in Subject Excel sheet</v>
      </c>
      <c r="D219" s="32">
        <f>IFERROR((IFERROR(VLOOKUP(B219,Algebra!$A$10:$C$531,3,FALSE),0)+IFERROR(VLOOKUP(B219,Geometry!$A$10:$C$531,3,FALSE),0)+IFERROR(VLOOKUP(B219,Odia_Grammar!$A$10:$C$531,3,FALSE),0)+IFERROR(VLOOKUP(B219,'Sanskrit|Hindi Grammar'!$A$10:$C$531,3,FALSE),0)+IFERROR(VLOOKUP(B219,Life_Sc!$A$10:$C$531,3,FALSE),0)+IFERROR(VLOOKUP(B219,Physical_Sc!$A$10:$C$531,3,FALSE),0)+IFERROR(VLOOKUP(B219,History_Political_Sc.!$A$10:$C$531,3,FALSE),0)+IFERROR(VLOOKUP(B219,#REF!,3,FALSE),0)+IFERROR(VLOOKUP(B219,English_Grammar!$A$10:$C$531,3,FALSE),0)+IFERROR(VLOOKUP(B219,Communicative_English!$A$10:$C$531,3,FALSE),0)+IFERROR(VLOOKUP(B219,GeographyEconomics!$A$10:$C$531,3,FALSE),0))/330,"Enter marks secured by the Student in the appeared tests in Subject sheets")</f>
        <v>0</v>
      </c>
    </row>
    <row r="220" spans="1:4" ht="21" customHeight="1" x14ac:dyDescent="0.25">
      <c r="A220" s="23">
        <v>246</v>
      </c>
      <c r="B220" s="27">
        <f>Algebra!A297</f>
        <v>0</v>
      </c>
      <c r="C220" s="31" t="str">
        <f>IF(Algebra!B255=0,"Enter Student details in Subject Excel sheet",Algebra!B255)</f>
        <v>Enter Student details in Subject Excel sheet</v>
      </c>
      <c r="D220" s="32">
        <f>IFERROR((IFERROR(VLOOKUP(B220,Algebra!$A$10:$C$531,3,FALSE),0)+IFERROR(VLOOKUP(B220,Geometry!$A$10:$C$531,3,FALSE),0)+IFERROR(VLOOKUP(B220,Odia_Grammar!$A$10:$C$531,3,FALSE),0)+IFERROR(VLOOKUP(B220,'Sanskrit|Hindi Grammar'!$A$10:$C$531,3,FALSE),0)+IFERROR(VLOOKUP(B220,Life_Sc!$A$10:$C$531,3,FALSE),0)+IFERROR(VLOOKUP(B220,Physical_Sc!$A$10:$C$531,3,FALSE),0)+IFERROR(VLOOKUP(B220,History_Political_Sc.!$A$10:$C$531,3,FALSE),0)+IFERROR(VLOOKUP(B220,#REF!,3,FALSE),0)+IFERROR(VLOOKUP(B220,English_Grammar!$A$10:$C$531,3,FALSE),0)+IFERROR(VLOOKUP(B220,Communicative_English!$A$10:$C$531,3,FALSE),0)+IFERROR(VLOOKUP(B220,GeographyEconomics!$A$10:$C$531,3,FALSE),0))/330,"Enter marks secured by the Student in the appeared tests in Subject sheets")</f>
        <v>0</v>
      </c>
    </row>
    <row r="221" spans="1:4" ht="21" customHeight="1" x14ac:dyDescent="0.25">
      <c r="A221" s="23">
        <v>247</v>
      </c>
      <c r="B221" s="27">
        <f>Algebra!A298</f>
        <v>0</v>
      </c>
      <c r="C221" s="31" t="str">
        <f>IF(Algebra!B256=0,"Enter Student details in Subject Excel sheet",Algebra!B256)</f>
        <v>Enter Student details in Subject Excel sheet</v>
      </c>
      <c r="D221" s="32">
        <f>IFERROR((IFERROR(VLOOKUP(B221,Algebra!$A$10:$C$531,3,FALSE),0)+IFERROR(VLOOKUP(B221,Geometry!$A$10:$C$531,3,FALSE),0)+IFERROR(VLOOKUP(B221,Odia_Grammar!$A$10:$C$531,3,FALSE),0)+IFERROR(VLOOKUP(B221,'Sanskrit|Hindi Grammar'!$A$10:$C$531,3,FALSE),0)+IFERROR(VLOOKUP(B221,Life_Sc!$A$10:$C$531,3,FALSE),0)+IFERROR(VLOOKUP(B221,Physical_Sc!$A$10:$C$531,3,FALSE),0)+IFERROR(VLOOKUP(B221,History_Political_Sc.!$A$10:$C$531,3,FALSE),0)+IFERROR(VLOOKUP(B221,#REF!,3,FALSE),0)+IFERROR(VLOOKUP(B221,English_Grammar!$A$10:$C$531,3,FALSE),0)+IFERROR(VLOOKUP(B221,Communicative_English!$A$10:$C$531,3,FALSE),0)+IFERROR(VLOOKUP(B221,GeographyEconomics!$A$10:$C$531,3,FALSE),0))/330,"Enter marks secured by the Student in the appeared tests in Subject sheets")</f>
        <v>0</v>
      </c>
    </row>
    <row r="222" spans="1:4" ht="21" customHeight="1" x14ac:dyDescent="0.25">
      <c r="A222" s="23">
        <v>248</v>
      </c>
      <c r="B222" s="27">
        <f>Algebra!A299</f>
        <v>0</v>
      </c>
      <c r="C222" s="31" t="str">
        <f>IF(Algebra!B257=0,"Enter Student details in Subject Excel sheet",Algebra!B257)</f>
        <v>Enter Student details in Subject Excel sheet</v>
      </c>
      <c r="D222" s="32">
        <f>IFERROR((IFERROR(VLOOKUP(B222,Algebra!$A$10:$C$531,3,FALSE),0)+IFERROR(VLOOKUP(B222,Geometry!$A$10:$C$531,3,FALSE),0)+IFERROR(VLOOKUP(B222,Odia_Grammar!$A$10:$C$531,3,FALSE),0)+IFERROR(VLOOKUP(B222,'Sanskrit|Hindi Grammar'!$A$10:$C$531,3,FALSE),0)+IFERROR(VLOOKUP(B222,Life_Sc!$A$10:$C$531,3,FALSE),0)+IFERROR(VLOOKUP(B222,Physical_Sc!$A$10:$C$531,3,FALSE),0)+IFERROR(VLOOKUP(B222,History_Political_Sc.!$A$10:$C$531,3,FALSE),0)+IFERROR(VLOOKUP(B222,#REF!,3,FALSE),0)+IFERROR(VLOOKUP(B222,English_Grammar!$A$10:$C$531,3,FALSE),0)+IFERROR(VLOOKUP(B222,Communicative_English!$A$10:$C$531,3,FALSE),0)+IFERROR(VLOOKUP(B222,GeographyEconomics!$A$10:$C$531,3,FALSE),0))/330,"Enter marks secured by the Student in the appeared tests in Subject sheets")</f>
        <v>0</v>
      </c>
    </row>
    <row r="223" spans="1:4" ht="21" customHeight="1" x14ac:dyDescent="0.25">
      <c r="A223" s="23">
        <v>249</v>
      </c>
      <c r="B223" s="27">
        <f>Algebra!A300</f>
        <v>0</v>
      </c>
      <c r="C223" s="31" t="str">
        <f>IF(Algebra!B258=0,"Enter Student details in Subject Excel sheet",Algebra!B258)</f>
        <v>Enter Student details in Subject Excel sheet</v>
      </c>
      <c r="D223" s="32">
        <f>IFERROR((IFERROR(VLOOKUP(B223,Algebra!$A$10:$C$531,3,FALSE),0)+IFERROR(VLOOKUP(B223,Geometry!$A$10:$C$531,3,FALSE),0)+IFERROR(VLOOKUP(B223,Odia_Grammar!$A$10:$C$531,3,FALSE),0)+IFERROR(VLOOKUP(B223,'Sanskrit|Hindi Grammar'!$A$10:$C$531,3,FALSE),0)+IFERROR(VLOOKUP(B223,Life_Sc!$A$10:$C$531,3,FALSE),0)+IFERROR(VLOOKUP(B223,Physical_Sc!$A$10:$C$531,3,FALSE),0)+IFERROR(VLOOKUP(B223,History_Political_Sc.!$A$10:$C$531,3,FALSE),0)+IFERROR(VLOOKUP(B223,#REF!,3,FALSE),0)+IFERROR(VLOOKUP(B223,English_Grammar!$A$10:$C$531,3,FALSE),0)+IFERROR(VLOOKUP(B223,Communicative_English!$A$10:$C$531,3,FALSE),0)+IFERROR(VLOOKUP(B223,GeographyEconomics!$A$10:$C$531,3,FALSE),0))/330,"Enter marks secured by the Student in the appeared tests in Subject sheets")</f>
        <v>0</v>
      </c>
    </row>
    <row r="224" spans="1:4" ht="21" customHeight="1" x14ac:dyDescent="0.25">
      <c r="A224" s="23">
        <v>250</v>
      </c>
      <c r="B224" s="27">
        <f>Algebra!A301</f>
        <v>0</v>
      </c>
      <c r="C224" s="31" t="str">
        <f>IF(Algebra!B259=0,"Enter Student details in Subject Excel sheet",Algebra!B259)</f>
        <v>Enter Student details in Subject Excel sheet</v>
      </c>
      <c r="D224" s="32">
        <f>IFERROR((IFERROR(VLOOKUP(B224,Algebra!$A$10:$C$531,3,FALSE),0)+IFERROR(VLOOKUP(B224,Geometry!$A$10:$C$531,3,FALSE),0)+IFERROR(VLOOKUP(B224,Odia_Grammar!$A$10:$C$531,3,FALSE),0)+IFERROR(VLOOKUP(B224,'Sanskrit|Hindi Grammar'!$A$10:$C$531,3,FALSE),0)+IFERROR(VLOOKUP(B224,Life_Sc!$A$10:$C$531,3,FALSE),0)+IFERROR(VLOOKUP(B224,Physical_Sc!$A$10:$C$531,3,FALSE),0)+IFERROR(VLOOKUP(B224,History_Political_Sc.!$A$10:$C$531,3,FALSE),0)+IFERROR(VLOOKUP(B224,#REF!,3,FALSE),0)+IFERROR(VLOOKUP(B224,English_Grammar!$A$10:$C$531,3,FALSE),0)+IFERROR(VLOOKUP(B224,Communicative_English!$A$10:$C$531,3,FALSE),0)+IFERROR(VLOOKUP(B224,GeographyEconomics!$A$10:$C$531,3,FALSE),0))/330,"Enter marks secured by the Student in the appeared tests in Subject sheets")</f>
        <v>0</v>
      </c>
    </row>
    <row r="225" spans="1:4" ht="21" customHeight="1" x14ac:dyDescent="0.25">
      <c r="A225" s="23">
        <v>251</v>
      </c>
      <c r="B225" s="27">
        <f>Algebra!A302</f>
        <v>0</v>
      </c>
      <c r="C225" s="31" t="str">
        <f>IF(Algebra!B260=0,"Enter Student details in Subject Excel sheet",Algebra!B260)</f>
        <v>Enter Student details in Subject Excel sheet</v>
      </c>
      <c r="D225" s="32">
        <f>IFERROR((IFERROR(VLOOKUP(B225,Algebra!$A$10:$C$531,3,FALSE),0)+IFERROR(VLOOKUP(B225,Geometry!$A$10:$C$531,3,FALSE),0)+IFERROR(VLOOKUP(B225,Odia_Grammar!$A$10:$C$531,3,FALSE),0)+IFERROR(VLOOKUP(B225,'Sanskrit|Hindi Grammar'!$A$10:$C$531,3,FALSE),0)+IFERROR(VLOOKUP(B225,Life_Sc!$A$10:$C$531,3,FALSE),0)+IFERROR(VLOOKUP(B225,Physical_Sc!$A$10:$C$531,3,FALSE),0)+IFERROR(VLOOKUP(B225,History_Political_Sc.!$A$10:$C$531,3,FALSE),0)+IFERROR(VLOOKUP(B225,#REF!,3,FALSE),0)+IFERROR(VLOOKUP(B225,English_Grammar!$A$10:$C$531,3,FALSE),0)+IFERROR(VLOOKUP(B225,Communicative_English!$A$10:$C$531,3,FALSE),0)+IFERROR(VLOOKUP(B225,GeographyEconomics!$A$10:$C$531,3,FALSE),0))/330,"Enter marks secured by the Student in the appeared tests in Subject sheets")</f>
        <v>0</v>
      </c>
    </row>
    <row r="226" spans="1:4" ht="21" customHeight="1" x14ac:dyDescent="0.25">
      <c r="A226" s="23">
        <v>252</v>
      </c>
      <c r="B226" s="27">
        <f>Algebra!A303</f>
        <v>0</v>
      </c>
      <c r="C226" s="31" t="str">
        <f>IF(Algebra!B261=0,"Enter Student details in Subject Excel sheet",Algebra!B261)</f>
        <v>Enter Student details in Subject Excel sheet</v>
      </c>
      <c r="D226" s="32">
        <f>IFERROR((IFERROR(VLOOKUP(B226,Algebra!$A$10:$C$531,3,FALSE),0)+IFERROR(VLOOKUP(B226,Geometry!$A$10:$C$531,3,FALSE),0)+IFERROR(VLOOKUP(B226,Odia_Grammar!$A$10:$C$531,3,FALSE),0)+IFERROR(VLOOKUP(B226,'Sanskrit|Hindi Grammar'!$A$10:$C$531,3,FALSE),0)+IFERROR(VLOOKUP(B226,Life_Sc!$A$10:$C$531,3,FALSE),0)+IFERROR(VLOOKUP(B226,Physical_Sc!$A$10:$C$531,3,FALSE),0)+IFERROR(VLOOKUP(B226,History_Political_Sc.!$A$10:$C$531,3,FALSE),0)+IFERROR(VLOOKUP(B226,#REF!,3,FALSE),0)+IFERROR(VLOOKUP(B226,English_Grammar!$A$10:$C$531,3,FALSE),0)+IFERROR(VLOOKUP(B226,Communicative_English!$A$10:$C$531,3,FALSE),0)+IFERROR(VLOOKUP(B226,GeographyEconomics!$A$10:$C$531,3,FALSE),0))/330,"Enter marks secured by the Student in the appeared tests in Subject sheets")</f>
        <v>0</v>
      </c>
    </row>
    <row r="227" spans="1:4" ht="21" customHeight="1" x14ac:dyDescent="0.25">
      <c r="A227" s="23">
        <v>253</v>
      </c>
      <c r="B227" s="27">
        <f>Algebra!A304</f>
        <v>0</v>
      </c>
      <c r="C227" s="31" t="str">
        <f>IF(Algebra!B262=0,"Enter Student details in Subject Excel sheet",Algebra!B262)</f>
        <v>Enter Student details in Subject Excel sheet</v>
      </c>
      <c r="D227" s="32">
        <f>IFERROR((IFERROR(VLOOKUP(B227,Algebra!$A$10:$C$531,3,FALSE),0)+IFERROR(VLOOKUP(B227,Geometry!$A$10:$C$531,3,FALSE),0)+IFERROR(VLOOKUP(B227,Odia_Grammar!$A$10:$C$531,3,FALSE),0)+IFERROR(VLOOKUP(B227,'Sanskrit|Hindi Grammar'!$A$10:$C$531,3,FALSE),0)+IFERROR(VLOOKUP(B227,Life_Sc!$A$10:$C$531,3,FALSE),0)+IFERROR(VLOOKUP(B227,Physical_Sc!$A$10:$C$531,3,FALSE),0)+IFERROR(VLOOKUP(B227,History_Political_Sc.!$A$10:$C$531,3,FALSE),0)+IFERROR(VLOOKUP(B227,#REF!,3,FALSE),0)+IFERROR(VLOOKUP(B227,English_Grammar!$A$10:$C$531,3,FALSE),0)+IFERROR(VLOOKUP(B227,Communicative_English!$A$10:$C$531,3,FALSE),0)+IFERROR(VLOOKUP(B227,GeographyEconomics!$A$10:$C$531,3,FALSE),0))/330,"Enter marks secured by the Student in the appeared tests in Subject sheets")</f>
        <v>0</v>
      </c>
    </row>
    <row r="228" spans="1:4" ht="21" customHeight="1" x14ac:dyDescent="0.25">
      <c r="A228" s="23">
        <v>254</v>
      </c>
      <c r="B228" s="27">
        <f>Algebra!A305</f>
        <v>0</v>
      </c>
      <c r="C228" s="31" t="str">
        <f>IF(Algebra!B263=0,"Enter Student details in Subject Excel sheet",Algebra!B263)</f>
        <v>Enter Student details in Subject Excel sheet</v>
      </c>
      <c r="D228" s="32">
        <f>IFERROR((IFERROR(VLOOKUP(B228,Algebra!$A$10:$C$531,3,FALSE),0)+IFERROR(VLOOKUP(B228,Geometry!$A$10:$C$531,3,FALSE),0)+IFERROR(VLOOKUP(B228,Odia_Grammar!$A$10:$C$531,3,FALSE),0)+IFERROR(VLOOKUP(B228,'Sanskrit|Hindi Grammar'!$A$10:$C$531,3,FALSE),0)+IFERROR(VLOOKUP(B228,Life_Sc!$A$10:$C$531,3,FALSE),0)+IFERROR(VLOOKUP(B228,Physical_Sc!$A$10:$C$531,3,FALSE),0)+IFERROR(VLOOKUP(B228,History_Political_Sc.!$A$10:$C$531,3,FALSE),0)+IFERROR(VLOOKUP(B228,#REF!,3,FALSE),0)+IFERROR(VLOOKUP(B228,English_Grammar!$A$10:$C$531,3,FALSE),0)+IFERROR(VLOOKUP(B228,Communicative_English!$A$10:$C$531,3,FALSE),0)+IFERROR(VLOOKUP(B228,GeographyEconomics!$A$10:$C$531,3,FALSE),0))/330,"Enter marks secured by the Student in the appeared tests in Subject sheets")</f>
        <v>0</v>
      </c>
    </row>
    <row r="229" spans="1:4" ht="21" customHeight="1" x14ac:dyDescent="0.25">
      <c r="A229" s="23">
        <v>255</v>
      </c>
      <c r="B229" s="27">
        <f>Algebra!A306</f>
        <v>0</v>
      </c>
      <c r="C229" s="31" t="str">
        <f>IF(Algebra!B264=0,"Enter Student details in Subject Excel sheet",Algebra!B264)</f>
        <v>Enter Student details in Subject Excel sheet</v>
      </c>
      <c r="D229" s="32">
        <f>IFERROR((IFERROR(VLOOKUP(B229,Algebra!$A$10:$C$531,3,FALSE),0)+IFERROR(VLOOKUP(B229,Geometry!$A$10:$C$531,3,FALSE),0)+IFERROR(VLOOKUP(B229,Odia_Grammar!$A$10:$C$531,3,FALSE),0)+IFERROR(VLOOKUP(B229,'Sanskrit|Hindi Grammar'!$A$10:$C$531,3,FALSE),0)+IFERROR(VLOOKUP(B229,Life_Sc!$A$10:$C$531,3,FALSE),0)+IFERROR(VLOOKUP(B229,Physical_Sc!$A$10:$C$531,3,FALSE),0)+IFERROR(VLOOKUP(B229,History_Political_Sc.!$A$10:$C$531,3,FALSE),0)+IFERROR(VLOOKUP(B229,#REF!,3,FALSE),0)+IFERROR(VLOOKUP(B229,English_Grammar!$A$10:$C$531,3,FALSE),0)+IFERROR(VLOOKUP(B229,Communicative_English!$A$10:$C$531,3,FALSE),0)+IFERROR(VLOOKUP(B229,GeographyEconomics!$A$10:$C$531,3,FALSE),0))/330,"Enter marks secured by the Student in the appeared tests in Subject sheets")</f>
        <v>0</v>
      </c>
    </row>
    <row r="230" spans="1:4" ht="21" customHeight="1" x14ac:dyDescent="0.25">
      <c r="A230" s="23">
        <v>256</v>
      </c>
      <c r="B230" s="27">
        <f>Algebra!A307</f>
        <v>0</v>
      </c>
      <c r="C230" s="31" t="str">
        <f>IF(Algebra!B265=0,"Enter Student details in Subject Excel sheet",Algebra!B265)</f>
        <v>Enter Student details in Subject Excel sheet</v>
      </c>
      <c r="D230" s="32">
        <f>IFERROR((IFERROR(VLOOKUP(B230,Algebra!$A$10:$C$531,3,FALSE),0)+IFERROR(VLOOKUP(B230,Geometry!$A$10:$C$531,3,FALSE),0)+IFERROR(VLOOKUP(B230,Odia_Grammar!$A$10:$C$531,3,FALSE),0)+IFERROR(VLOOKUP(B230,'Sanskrit|Hindi Grammar'!$A$10:$C$531,3,FALSE),0)+IFERROR(VLOOKUP(B230,Life_Sc!$A$10:$C$531,3,FALSE),0)+IFERROR(VLOOKUP(B230,Physical_Sc!$A$10:$C$531,3,FALSE),0)+IFERROR(VLOOKUP(B230,History_Political_Sc.!$A$10:$C$531,3,FALSE),0)+IFERROR(VLOOKUP(B230,#REF!,3,FALSE),0)+IFERROR(VLOOKUP(B230,English_Grammar!$A$10:$C$531,3,FALSE),0)+IFERROR(VLOOKUP(B230,Communicative_English!$A$10:$C$531,3,FALSE),0)+IFERROR(VLOOKUP(B230,GeographyEconomics!$A$10:$C$531,3,FALSE),0))/330,"Enter marks secured by the Student in the appeared tests in Subject sheets")</f>
        <v>0</v>
      </c>
    </row>
    <row r="231" spans="1:4" ht="21" customHeight="1" x14ac:dyDescent="0.25">
      <c r="A231" s="23">
        <v>257</v>
      </c>
      <c r="B231" s="27">
        <f>Algebra!A308</f>
        <v>0</v>
      </c>
      <c r="C231" s="31" t="str">
        <f>IF(Algebra!B266=0,"Enter Student details in Subject Excel sheet",Algebra!B266)</f>
        <v>Enter Student details in Subject Excel sheet</v>
      </c>
      <c r="D231" s="32">
        <f>IFERROR((IFERROR(VLOOKUP(B231,Algebra!$A$10:$C$531,3,FALSE),0)+IFERROR(VLOOKUP(B231,Geometry!$A$10:$C$531,3,FALSE),0)+IFERROR(VLOOKUP(B231,Odia_Grammar!$A$10:$C$531,3,FALSE),0)+IFERROR(VLOOKUP(B231,'Sanskrit|Hindi Grammar'!$A$10:$C$531,3,FALSE),0)+IFERROR(VLOOKUP(B231,Life_Sc!$A$10:$C$531,3,FALSE),0)+IFERROR(VLOOKUP(B231,Physical_Sc!$A$10:$C$531,3,FALSE),0)+IFERROR(VLOOKUP(B231,History_Political_Sc.!$A$10:$C$531,3,FALSE),0)+IFERROR(VLOOKUP(B231,#REF!,3,FALSE),0)+IFERROR(VLOOKUP(B231,English_Grammar!$A$10:$C$531,3,FALSE),0)+IFERROR(VLOOKUP(B231,Communicative_English!$A$10:$C$531,3,FALSE),0)+IFERROR(VLOOKUP(B231,GeographyEconomics!$A$10:$C$531,3,FALSE),0))/330,"Enter marks secured by the Student in the appeared tests in Subject sheets")</f>
        <v>0</v>
      </c>
    </row>
    <row r="232" spans="1:4" ht="21" customHeight="1" x14ac:dyDescent="0.25">
      <c r="A232" s="23">
        <v>258</v>
      </c>
      <c r="B232" s="27">
        <f>Algebra!A309</f>
        <v>0</v>
      </c>
      <c r="C232" s="31" t="str">
        <f>IF(Algebra!B267=0,"Enter Student details in Subject Excel sheet",Algebra!B267)</f>
        <v>Enter Student details in Subject Excel sheet</v>
      </c>
      <c r="D232" s="32">
        <f>IFERROR((IFERROR(VLOOKUP(B232,Algebra!$A$10:$C$531,3,FALSE),0)+IFERROR(VLOOKUP(B232,Geometry!$A$10:$C$531,3,FALSE),0)+IFERROR(VLOOKUP(B232,Odia_Grammar!$A$10:$C$531,3,FALSE),0)+IFERROR(VLOOKUP(B232,'Sanskrit|Hindi Grammar'!$A$10:$C$531,3,FALSE),0)+IFERROR(VLOOKUP(B232,Life_Sc!$A$10:$C$531,3,FALSE),0)+IFERROR(VLOOKUP(B232,Physical_Sc!$A$10:$C$531,3,FALSE),0)+IFERROR(VLOOKUP(B232,History_Political_Sc.!$A$10:$C$531,3,FALSE),0)+IFERROR(VLOOKUP(B232,#REF!,3,FALSE),0)+IFERROR(VLOOKUP(B232,English_Grammar!$A$10:$C$531,3,FALSE),0)+IFERROR(VLOOKUP(B232,Communicative_English!$A$10:$C$531,3,FALSE),0)+IFERROR(VLOOKUP(B232,GeographyEconomics!$A$10:$C$531,3,FALSE),0))/330,"Enter marks secured by the Student in the appeared tests in Subject sheets")</f>
        <v>0</v>
      </c>
    </row>
    <row r="233" spans="1:4" ht="21" customHeight="1" x14ac:dyDescent="0.25">
      <c r="A233" s="23">
        <v>259</v>
      </c>
      <c r="B233" s="27">
        <f>Algebra!A310</f>
        <v>0</v>
      </c>
      <c r="C233" s="31" t="str">
        <f>IF(Algebra!B268=0,"Enter Student details in Subject Excel sheet",Algebra!B268)</f>
        <v>Enter Student details in Subject Excel sheet</v>
      </c>
      <c r="D233" s="32">
        <f>IFERROR((IFERROR(VLOOKUP(B233,Algebra!$A$10:$C$531,3,FALSE),0)+IFERROR(VLOOKUP(B233,Geometry!$A$10:$C$531,3,FALSE),0)+IFERROR(VLOOKUP(B233,Odia_Grammar!$A$10:$C$531,3,FALSE),0)+IFERROR(VLOOKUP(B233,'Sanskrit|Hindi Grammar'!$A$10:$C$531,3,FALSE),0)+IFERROR(VLOOKUP(B233,Life_Sc!$A$10:$C$531,3,FALSE),0)+IFERROR(VLOOKUP(B233,Physical_Sc!$A$10:$C$531,3,FALSE),0)+IFERROR(VLOOKUP(B233,History_Political_Sc.!$A$10:$C$531,3,FALSE),0)+IFERROR(VLOOKUP(B233,#REF!,3,FALSE),0)+IFERROR(VLOOKUP(B233,English_Grammar!$A$10:$C$531,3,FALSE),0)+IFERROR(VLOOKUP(B233,Communicative_English!$A$10:$C$531,3,FALSE),0)+IFERROR(VLOOKUP(B233,GeographyEconomics!$A$10:$C$531,3,FALSE),0))/330,"Enter marks secured by the Student in the appeared tests in Subject sheets")</f>
        <v>0</v>
      </c>
    </row>
    <row r="234" spans="1:4" ht="21" customHeight="1" x14ac:dyDescent="0.25">
      <c r="A234" s="23">
        <v>260</v>
      </c>
      <c r="B234" s="27">
        <f>Algebra!A311</f>
        <v>0</v>
      </c>
      <c r="C234" s="31" t="str">
        <f>IF(Algebra!B269=0,"Enter Student details in Subject Excel sheet",Algebra!B269)</f>
        <v>Enter Student details in Subject Excel sheet</v>
      </c>
      <c r="D234" s="32">
        <f>IFERROR((IFERROR(VLOOKUP(B234,Algebra!$A$10:$C$531,3,FALSE),0)+IFERROR(VLOOKUP(B234,Geometry!$A$10:$C$531,3,FALSE),0)+IFERROR(VLOOKUP(B234,Odia_Grammar!$A$10:$C$531,3,FALSE),0)+IFERROR(VLOOKUP(B234,'Sanskrit|Hindi Grammar'!$A$10:$C$531,3,FALSE),0)+IFERROR(VLOOKUP(B234,Life_Sc!$A$10:$C$531,3,FALSE),0)+IFERROR(VLOOKUP(B234,Physical_Sc!$A$10:$C$531,3,FALSE),0)+IFERROR(VLOOKUP(B234,History_Political_Sc.!$A$10:$C$531,3,FALSE),0)+IFERROR(VLOOKUP(B234,#REF!,3,FALSE),0)+IFERROR(VLOOKUP(B234,English_Grammar!$A$10:$C$531,3,FALSE),0)+IFERROR(VLOOKUP(B234,Communicative_English!$A$10:$C$531,3,FALSE),0)+IFERROR(VLOOKUP(B234,GeographyEconomics!$A$10:$C$531,3,FALSE),0))/330,"Enter marks secured by the Student in the appeared tests in Subject sheets")</f>
        <v>0</v>
      </c>
    </row>
    <row r="235" spans="1:4" ht="21" customHeight="1" x14ac:dyDescent="0.25">
      <c r="A235" s="23">
        <v>261</v>
      </c>
      <c r="B235" s="27">
        <f>Algebra!A312</f>
        <v>0</v>
      </c>
      <c r="C235" s="31" t="str">
        <f>IF(Algebra!B270=0,"Enter Student details in Subject Excel sheet",Algebra!B270)</f>
        <v>Enter Student details in Subject Excel sheet</v>
      </c>
      <c r="D235" s="32">
        <f>IFERROR((IFERROR(VLOOKUP(B235,Algebra!$A$10:$C$531,3,FALSE),0)+IFERROR(VLOOKUP(B235,Geometry!$A$10:$C$531,3,FALSE),0)+IFERROR(VLOOKUP(B235,Odia_Grammar!$A$10:$C$531,3,FALSE),0)+IFERROR(VLOOKUP(B235,'Sanskrit|Hindi Grammar'!$A$10:$C$531,3,FALSE),0)+IFERROR(VLOOKUP(B235,Life_Sc!$A$10:$C$531,3,FALSE),0)+IFERROR(VLOOKUP(B235,Physical_Sc!$A$10:$C$531,3,FALSE),0)+IFERROR(VLOOKUP(B235,History_Political_Sc.!$A$10:$C$531,3,FALSE),0)+IFERROR(VLOOKUP(B235,#REF!,3,FALSE),0)+IFERROR(VLOOKUP(B235,English_Grammar!$A$10:$C$531,3,FALSE),0)+IFERROR(VLOOKUP(B235,Communicative_English!$A$10:$C$531,3,FALSE),0)+IFERROR(VLOOKUP(B235,GeographyEconomics!$A$10:$C$531,3,FALSE),0))/330,"Enter marks secured by the Student in the appeared tests in Subject sheets")</f>
        <v>0</v>
      </c>
    </row>
    <row r="236" spans="1:4" ht="21" customHeight="1" x14ac:dyDescent="0.25">
      <c r="A236" s="23">
        <v>262</v>
      </c>
      <c r="B236" s="27">
        <f>Algebra!A313</f>
        <v>0</v>
      </c>
      <c r="C236" s="31" t="str">
        <f>IF(Algebra!B271=0,"Enter Student details in Subject Excel sheet",Algebra!B271)</f>
        <v>Enter Student details in Subject Excel sheet</v>
      </c>
      <c r="D236" s="32">
        <f>IFERROR((IFERROR(VLOOKUP(B236,Algebra!$A$10:$C$531,3,FALSE),0)+IFERROR(VLOOKUP(B236,Geometry!$A$10:$C$531,3,FALSE),0)+IFERROR(VLOOKUP(B236,Odia_Grammar!$A$10:$C$531,3,FALSE),0)+IFERROR(VLOOKUP(B236,'Sanskrit|Hindi Grammar'!$A$10:$C$531,3,FALSE),0)+IFERROR(VLOOKUP(B236,Life_Sc!$A$10:$C$531,3,FALSE),0)+IFERROR(VLOOKUP(B236,Physical_Sc!$A$10:$C$531,3,FALSE),0)+IFERROR(VLOOKUP(B236,History_Political_Sc.!$A$10:$C$531,3,FALSE),0)+IFERROR(VLOOKUP(B236,#REF!,3,FALSE),0)+IFERROR(VLOOKUP(B236,English_Grammar!$A$10:$C$531,3,FALSE),0)+IFERROR(VLOOKUP(B236,Communicative_English!$A$10:$C$531,3,FALSE),0)+IFERROR(VLOOKUP(B236,GeographyEconomics!$A$10:$C$531,3,FALSE),0))/330,"Enter marks secured by the Student in the appeared tests in Subject sheets")</f>
        <v>0</v>
      </c>
    </row>
    <row r="237" spans="1:4" ht="21" customHeight="1" x14ac:dyDescent="0.25">
      <c r="A237" s="23">
        <v>263</v>
      </c>
      <c r="B237" s="27">
        <f>Algebra!A314</f>
        <v>0</v>
      </c>
      <c r="C237" s="31" t="str">
        <f>IF(Algebra!B272=0,"Enter Student details in Subject Excel sheet",Algebra!B272)</f>
        <v>Enter Student details in Subject Excel sheet</v>
      </c>
      <c r="D237" s="32">
        <f>IFERROR((IFERROR(VLOOKUP(B237,Algebra!$A$10:$C$531,3,FALSE),0)+IFERROR(VLOOKUP(B237,Geometry!$A$10:$C$531,3,FALSE),0)+IFERROR(VLOOKUP(B237,Odia_Grammar!$A$10:$C$531,3,FALSE),0)+IFERROR(VLOOKUP(B237,'Sanskrit|Hindi Grammar'!$A$10:$C$531,3,FALSE),0)+IFERROR(VLOOKUP(B237,Life_Sc!$A$10:$C$531,3,FALSE),0)+IFERROR(VLOOKUP(B237,Physical_Sc!$A$10:$C$531,3,FALSE),0)+IFERROR(VLOOKUP(B237,History_Political_Sc.!$A$10:$C$531,3,FALSE),0)+IFERROR(VLOOKUP(B237,#REF!,3,FALSE),0)+IFERROR(VLOOKUP(B237,English_Grammar!$A$10:$C$531,3,FALSE),0)+IFERROR(VLOOKUP(B237,Communicative_English!$A$10:$C$531,3,FALSE),0)+IFERROR(VLOOKUP(B237,GeographyEconomics!$A$10:$C$531,3,FALSE),0))/330,"Enter marks secured by the Student in the appeared tests in Subject sheets")</f>
        <v>0</v>
      </c>
    </row>
    <row r="238" spans="1:4" ht="21" customHeight="1" x14ac:dyDescent="0.25">
      <c r="A238" s="23">
        <v>264</v>
      </c>
      <c r="B238" s="27">
        <f>Algebra!A315</f>
        <v>0</v>
      </c>
      <c r="C238" s="31" t="str">
        <f>IF(Algebra!B273=0,"Enter Student details in Subject Excel sheet",Algebra!B273)</f>
        <v>Enter Student details in Subject Excel sheet</v>
      </c>
      <c r="D238" s="32">
        <f>IFERROR((IFERROR(VLOOKUP(B238,Algebra!$A$10:$C$531,3,FALSE),0)+IFERROR(VLOOKUP(B238,Geometry!$A$10:$C$531,3,FALSE),0)+IFERROR(VLOOKUP(B238,Odia_Grammar!$A$10:$C$531,3,FALSE),0)+IFERROR(VLOOKUP(B238,'Sanskrit|Hindi Grammar'!$A$10:$C$531,3,FALSE),0)+IFERROR(VLOOKUP(B238,Life_Sc!$A$10:$C$531,3,FALSE),0)+IFERROR(VLOOKUP(B238,Physical_Sc!$A$10:$C$531,3,FALSE),0)+IFERROR(VLOOKUP(B238,History_Political_Sc.!$A$10:$C$531,3,FALSE),0)+IFERROR(VLOOKUP(B238,#REF!,3,FALSE),0)+IFERROR(VLOOKUP(B238,English_Grammar!$A$10:$C$531,3,FALSE),0)+IFERROR(VLOOKUP(B238,Communicative_English!$A$10:$C$531,3,FALSE),0)+IFERROR(VLOOKUP(B238,GeographyEconomics!$A$10:$C$531,3,FALSE),0))/330,"Enter marks secured by the Student in the appeared tests in Subject sheets")</f>
        <v>0</v>
      </c>
    </row>
    <row r="239" spans="1:4" ht="21" customHeight="1" x14ac:dyDescent="0.25">
      <c r="A239" s="23">
        <v>265</v>
      </c>
      <c r="B239" s="27">
        <f>Algebra!A316</f>
        <v>0</v>
      </c>
      <c r="C239" s="31" t="str">
        <f>IF(Algebra!B274=0,"Enter Student details in Subject Excel sheet",Algebra!B274)</f>
        <v>Enter Student details in Subject Excel sheet</v>
      </c>
      <c r="D239" s="32">
        <f>IFERROR((IFERROR(VLOOKUP(B239,Algebra!$A$10:$C$531,3,FALSE),0)+IFERROR(VLOOKUP(B239,Geometry!$A$10:$C$531,3,FALSE),0)+IFERROR(VLOOKUP(B239,Odia_Grammar!$A$10:$C$531,3,FALSE),0)+IFERROR(VLOOKUP(B239,'Sanskrit|Hindi Grammar'!$A$10:$C$531,3,FALSE),0)+IFERROR(VLOOKUP(B239,Life_Sc!$A$10:$C$531,3,FALSE),0)+IFERROR(VLOOKUP(B239,Physical_Sc!$A$10:$C$531,3,FALSE),0)+IFERROR(VLOOKUP(B239,History_Political_Sc.!$A$10:$C$531,3,FALSE),0)+IFERROR(VLOOKUP(B239,#REF!,3,FALSE),0)+IFERROR(VLOOKUP(B239,English_Grammar!$A$10:$C$531,3,FALSE),0)+IFERROR(VLOOKUP(B239,Communicative_English!$A$10:$C$531,3,FALSE),0)+IFERROR(VLOOKUP(B239,GeographyEconomics!$A$10:$C$531,3,FALSE),0))/330,"Enter marks secured by the Student in the appeared tests in Subject sheets")</f>
        <v>0</v>
      </c>
    </row>
    <row r="240" spans="1:4" ht="21" customHeight="1" x14ac:dyDescent="0.25">
      <c r="A240" s="23">
        <v>266</v>
      </c>
      <c r="B240" s="27">
        <f>Algebra!A317</f>
        <v>0</v>
      </c>
      <c r="C240" s="31" t="str">
        <f>IF(Algebra!B275=0,"Enter Student details in Subject Excel sheet",Algebra!B275)</f>
        <v>Enter Student details in Subject Excel sheet</v>
      </c>
      <c r="D240" s="32">
        <f>IFERROR((IFERROR(VLOOKUP(B240,Algebra!$A$10:$C$531,3,FALSE),0)+IFERROR(VLOOKUP(B240,Geometry!$A$10:$C$531,3,FALSE),0)+IFERROR(VLOOKUP(B240,Odia_Grammar!$A$10:$C$531,3,FALSE),0)+IFERROR(VLOOKUP(B240,'Sanskrit|Hindi Grammar'!$A$10:$C$531,3,FALSE),0)+IFERROR(VLOOKUP(B240,Life_Sc!$A$10:$C$531,3,FALSE),0)+IFERROR(VLOOKUP(B240,Physical_Sc!$A$10:$C$531,3,FALSE),0)+IFERROR(VLOOKUP(B240,History_Political_Sc.!$A$10:$C$531,3,FALSE),0)+IFERROR(VLOOKUP(B240,#REF!,3,FALSE),0)+IFERROR(VLOOKUP(B240,English_Grammar!$A$10:$C$531,3,FALSE),0)+IFERROR(VLOOKUP(B240,Communicative_English!$A$10:$C$531,3,FALSE),0)+IFERROR(VLOOKUP(B240,GeographyEconomics!$A$10:$C$531,3,FALSE),0))/330,"Enter marks secured by the Student in the appeared tests in Subject sheets")</f>
        <v>0</v>
      </c>
    </row>
    <row r="241" spans="1:4" ht="21" customHeight="1" x14ac:dyDescent="0.25">
      <c r="A241" s="23">
        <v>267</v>
      </c>
      <c r="B241" s="27">
        <f>Algebra!A318</f>
        <v>0</v>
      </c>
      <c r="C241" s="31" t="str">
        <f>IF(Algebra!B276=0,"Enter Student details in Subject Excel sheet",Algebra!B276)</f>
        <v>Enter Student details in Subject Excel sheet</v>
      </c>
      <c r="D241" s="32">
        <f>IFERROR((IFERROR(VLOOKUP(B241,Algebra!$A$10:$C$531,3,FALSE),0)+IFERROR(VLOOKUP(B241,Geometry!$A$10:$C$531,3,FALSE),0)+IFERROR(VLOOKUP(B241,Odia_Grammar!$A$10:$C$531,3,FALSE),0)+IFERROR(VLOOKUP(B241,'Sanskrit|Hindi Grammar'!$A$10:$C$531,3,FALSE),0)+IFERROR(VLOOKUP(B241,Life_Sc!$A$10:$C$531,3,FALSE),0)+IFERROR(VLOOKUP(B241,Physical_Sc!$A$10:$C$531,3,FALSE),0)+IFERROR(VLOOKUP(B241,History_Political_Sc.!$A$10:$C$531,3,FALSE),0)+IFERROR(VLOOKUP(B241,#REF!,3,FALSE),0)+IFERROR(VLOOKUP(B241,English_Grammar!$A$10:$C$531,3,FALSE),0)+IFERROR(VLOOKUP(B241,Communicative_English!$A$10:$C$531,3,FALSE),0)+IFERROR(VLOOKUP(B241,GeographyEconomics!$A$10:$C$531,3,FALSE),0))/330,"Enter marks secured by the Student in the appeared tests in Subject sheets")</f>
        <v>0</v>
      </c>
    </row>
    <row r="242" spans="1:4" ht="21" customHeight="1" x14ac:dyDescent="0.25">
      <c r="A242" s="23">
        <v>268</v>
      </c>
      <c r="B242" s="27">
        <f>Algebra!A319</f>
        <v>0</v>
      </c>
      <c r="C242" s="31" t="str">
        <f>IF(Algebra!B277=0,"Enter Student details in Subject Excel sheet",Algebra!B277)</f>
        <v>Enter Student details in Subject Excel sheet</v>
      </c>
      <c r="D242" s="32">
        <f>IFERROR((IFERROR(VLOOKUP(B242,Algebra!$A$10:$C$531,3,FALSE),0)+IFERROR(VLOOKUP(B242,Geometry!$A$10:$C$531,3,FALSE),0)+IFERROR(VLOOKUP(B242,Odia_Grammar!$A$10:$C$531,3,FALSE),0)+IFERROR(VLOOKUP(B242,'Sanskrit|Hindi Grammar'!$A$10:$C$531,3,FALSE),0)+IFERROR(VLOOKUP(B242,Life_Sc!$A$10:$C$531,3,FALSE),0)+IFERROR(VLOOKUP(B242,Physical_Sc!$A$10:$C$531,3,FALSE),0)+IFERROR(VLOOKUP(B242,History_Political_Sc.!$A$10:$C$531,3,FALSE),0)+IFERROR(VLOOKUP(B242,#REF!,3,FALSE),0)+IFERROR(VLOOKUP(B242,English_Grammar!$A$10:$C$531,3,FALSE),0)+IFERROR(VLOOKUP(B242,Communicative_English!$A$10:$C$531,3,FALSE),0)+IFERROR(VLOOKUP(B242,GeographyEconomics!$A$10:$C$531,3,FALSE),0))/330,"Enter marks secured by the Student in the appeared tests in Subject sheets")</f>
        <v>0</v>
      </c>
    </row>
    <row r="243" spans="1:4" ht="21" customHeight="1" x14ac:dyDescent="0.25">
      <c r="A243" s="23">
        <v>269</v>
      </c>
      <c r="B243" s="27">
        <f>Algebra!A320</f>
        <v>0</v>
      </c>
      <c r="C243" s="31" t="str">
        <f>IF(Algebra!B278=0,"Enter Student details in Subject Excel sheet",Algebra!B278)</f>
        <v>Enter Student details in Subject Excel sheet</v>
      </c>
      <c r="D243" s="32">
        <f>IFERROR((IFERROR(VLOOKUP(B243,Algebra!$A$10:$C$531,3,FALSE),0)+IFERROR(VLOOKUP(B243,Geometry!$A$10:$C$531,3,FALSE),0)+IFERROR(VLOOKUP(B243,Odia_Grammar!$A$10:$C$531,3,FALSE),0)+IFERROR(VLOOKUP(B243,'Sanskrit|Hindi Grammar'!$A$10:$C$531,3,FALSE),0)+IFERROR(VLOOKUP(B243,Life_Sc!$A$10:$C$531,3,FALSE),0)+IFERROR(VLOOKUP(B243,Physical_Sc!$A$10:$C$531,3,FALSE),0)+IFERROR(VLOOKUP(B243,History_Political_Sc.!$A$10:$C$531,3,FALSE),0)+IFERROR(VLOOKUP(B243,#REF!,3,FALSE),0)+IFERROR(VLOOKUP(B243,English_Grammar!$A$10:$C$531,3,FALSE),0)+IFERROR(VLOOKUP(B243,Communicative_English!$A$10:$C$531,3,FALSE),0)+IFERROR(VLOOKUP(B243,GeographyEconomics!$A$10:$C$531,3,FALSE),0))/330,"Enter marks secured by the Student in the appeared tests in Subject sheets")</f>
        <v>0</v>
      </c>
    </row>
    <row r="244" spans="1:4" ht="21" customHeight="1" x14ac:dyDescent="0.25">
      <c r="A244" s="23">
        <v>270</v>
      </c>
      <c r="B244" s="27">
        <f>Algebra!A321</f>
        <v>0</v>
      </c>
      <c r="C244" s="31" t="str">
        <f>IF(Algebra!B279=0,"Enter Student details in Subject Excel sheet",Algebra!B279)</f>
        <v>Enter Student details in Subject Excel sheet</v>
      </c>
      <c r="D244" s="32">
        <f>IFERROR((IFERROR(VLOOKUP(B244,Algebra!$A$10:$C$531,3,FALSE),0)+IFERROR(VLOOKUP(B244,Geometry!$A$10:$C$531,3,FALSE),0)+IFERROR(VLOOKUP(B244,Odia_Grammar!$A$10:$C$531,3,FALSE),0)+IFERROR(VLOOKUP(B244,'Sanskrit|Hindi Grammar'!$A$10:$C$531,3,FALSE),0)+IFERROR(VLOOKUP(B244,Life_Sc!$A$10:$C$531,3,FALSE),0)+IFERROR(VLOOKUP(B244,Physical_Sc!$A$10:$C$531,3,FALSE),0)+IFERROR(VLOOKUP(B244,History_Political_Sc.!$A$10:$C$531,3,FALSE),0)+IFERROR(VLOOKUP(B244,#REF!,3,FALSE),0)+IFERROR(VLOOKUP(B244,English_Grammar!$A$10:$C$531,3,FALSE),0)+IFERROR(VLOOKUP(B244,Communicative_English!$A$10:$C$531,3,FALSE),0)+IFERROR(VLOOKUP(B244,GeographyEconomics!$A$10:$C$531,3,FALSE),0))/330,"Enter marks secured by the Student in the appeared tests in Subject sheets")</f>
        <v>0</v>
      </c>
    </row>
    <row r="245" spans="1:4" ht="21" customHeight="1" x14ac:dyDescent="0.25">
      <c r="A245" s="23">
        <v>271</v>
      </c>
      <c r="B245" s="27">
        <f>Algebra!A322</f>
        <v>0</v>
      </c>
      <c r="C245" s="31" t="str">
        <f>IF(Algebra!B280=0,"Enter Student details in Subject Excel sheet",Algebra!B280)</f>
        <v>Enter Student details in Subject Excel sheet</v>
      </c>
      <c r="D245" s="32">
        <f>IFERROR((IFERROR(VLOOKUP(B245,Algebra!$A$10:$C$531,3,FALSE),0)+IFERROR(VLOOKUP(B245,Geometry!$A$10:$C$531,3,FALSE),0)+IFERROR(VLOOKUP(B245,Odia_Grammar!$A$10:$C$531,3,FALSE),0)+IFERROR(VLOOKUP(B245,'Sanskrit|Hindi Grammar'!$A$10:$C$531,3,FALSE),0)+IFERROR(VLOOKUP(B245,Life_Sc!$A$10:$C$531,3,FALSE),0)+IFERROR(VLOOKUP(B245,Physical_Sc!$A$10:$C$531,3,FALSE),0)+IFERROR(VLOOKUP(B245,History_Political_Sc.!$A$10:$C$531,3,FALSE),0)+IFERROR(VLOOKUP(B245,#REF!,3,FALSE),0)+IFERROR(VLOOKUP(B245,English_Grammar!$A$10:$C$531,3,FALSE),0)+IFERROR(VLOOKUP(B245,Communicative_English!$A$10:$C$531,3,FALSE),0)+IFERROR(VLOOKUP(B245,GeographyEconomics!$A$10:$C$531,3,FALSE),0))/330,"Enter marks secured by the Student in the appeared tests in Subject sheets")</f>
        <v>0</v>
      </c>
    </row>
    <row r="246" spans="1:4" ht="21" customHeight="1" x14ac:dyDescent="0.25">
      <c r="A246" s="23">
        <v>272</v>
      </c>
      <c r="B246" s="27">
        <f>Algebra!A323</f>
        <v>0</v>
      </c>
      <c r="C246" s="31" t="str">
        <f>IF(Algebra!B281=0,"Enter Student details in Subject Excel sheet",Algebra!B281)</f>
        <v>Enter Student details in Subject Excel sheet</v>
      </c>
      <c r="D246" s="32">
        <f>IFERROR((IFERROR(VLOOKUP(B246,Algebra!$A$10:$C$531,3,FALSE),0)+IFERROR(VLOOKUP(B246,Geometry!$A$10:$C$531,3,FALSE),0)+IFERROR(VLOOKUP(B246,Odia_Grammar!$A$10:$C$531,3,FALSE),0)+IFERROR(VLOOKUP(B246,'Sanskrit|Hindi Grammar'!$A$10:$C$531,3,FALSE),0)+IFERROR(VLOOKUP(B246,Life_Sc!$A$10:$C$531,3,FALSE),0)+IFERROR(VLOOKUP(B246,Physical_Sc!$A$10:$C$531,3,FALSE),0)+IFERROR(VLOOKUP(B246,History_Political_Sc.!$A$10:$C$531,3,FALSE),0)+IFERROR(VLOOKUP(B246,#REF!,3,FALSE),0)+IFERROR(VLOOKUP(B246,English_Grammar!$A$10:$C$531,3,FALSE),0)+IFERROR(VLOOKUP(B246,Communicative_English!$A$10:$C$531,3,FALSE),0)+IFERROR(VLOOKUP(B246,GeographyEconomics!$A$10:$C$531,3,FALSE),0))/330,"Enter marks secured by the Student in the appeared tests in Subject sheets")</f>
        <v>0</v>
      </c>
    </row>
    <row r="247" spans="1:4" ht="21" customHeight="1" x14ac:dyDescent="0.25">
      <c r="A247" s="23">
        <v>273</v>
      </c>
      <c r="B247" s="27">
        <f>Algebra!A324</f>
        <v>0</v>
      </c>
      <c r="C247" s="31" t="str">
        <f>IF(Algebra!B282=0,"Enter Student details in Subject Excel sheet",Algebra!B282)</f>
        <v>Enter Student details in Subject Excel sheet</v>
      </c>
      <c r="D247" s="32">
        <f>IFERROR((IFERROR(VLOOKUP(B247,Algebra!$A$10:$C$531,3,FALSE),0)+IFERROR(VLOOKUP(B247,Geometry!$A$10:$C$531,3,FALSE),0)+IFERROR(VLOOKUP(B247,Odia_Grammar!$A$10:$C$531,3,FALSE),0)+IFERROR(VLOOKUP(B247,'Sanskrit|Hindi Grammar'!$A$10:$C$531,3,FALSE),0)+IFERROR(VLOOKUP(B247,Life_Sc!$A$10:$C$531,3,FALSE),0)+IFERROR(VLOOKUP(B247,Physical_Sc!$A$10:$C$531,3,FALSE),0)+IFERROR(VLOOKUP(B247,History_Political_Sc.!$A$10:$C$531,3,FALSE),0)+IFERROR(VLOOKUP(B247,#REF!,3,FALSE),0)+IFERROR(VLOOKUP(B247,English_Grammar!$A$10:$C$531,3,FALSE),0)+IFERROR(VLOOKUP(B247,Communicative_English!$A$10:$C$531,3,FALSE),0)+IFERROR(VLOOKUP(B247,GeographyEconomics!$A$10:$C$531,3,FALSE),0))/330,"Enter marks secured by the Student in the appeared tests in Subject sheets")</f>
        <v>0</v>
      </c>
    </row>
    <row r="248" spans="1:4" ht="21" customHeight="1" x14ac:dyDescent="0.25">
      <c r="A248" s="23">
        <v>274</v>
      </c>
      <c r="B248" s="27">
        <f>Algebra!A325</f>
        <v>0</v>
      </c>
      <c r="C248" s="31" t="str">
        <f>IF(Algebra!B283=0,"Enter Student details in Subject Excel sheet",Algebra!B283)</f>
        <v>Enter Student details in Subject Excel sheet</v>
      </c>
      <c r="D248" s="32">
        <f>IFERROR((IFERROR(VLOOKUP(B248,Algebra!$A$10:$C$531,3,FALSE),0)+IFERROR(VLOOKUP(B248,Geometry!$A$10:$C$531,3,FALSE),0)+IFERROR(VLOOKUP(B248,Odia_Grammar!$A$10:$C$531,3,FALSE),0)+IFERROR(VLOOKUP(B248,'Sanskrit|Hindi Grammar'!$A$10:$C$531,3,FALSE),0)+IFERROR(VLOOKUP(B248,Life_Sc!$A$10:$C$531,3,FALSE),0)+IFERROR(VLOOKUP(B248,Physical_Sc!$A$10:$C$531,3,FALSE),0)+IFERROR(VLOOKUP(B248,History_Political_Sc.!$A$10:$C$531,3,FALSE),0)+IFERROR(VLOOKUP(B248,#REF!,3,FALSE),0)+IFERROR(VLOOKUP(B248,English_Grammar!$A$10:$C$531,3,FALSE),0)+IFERROR(VLOOKUP(B248,Communicative_English!$A$10:$C$531,3,FALSE),0)+IFERROR(VLOOKUP(B248,GeographyEconomics!$A$10:$C$531,3,FALSE),0))/330,"Enter marks secured by the Student in the appeared tests in Subject sheets")</f>
        <v>0</v>
      </c>
    </row>
    <row r="249" spans="1:4" ht="21" customHeight="1" x14ac:dyDescent="0.25">
      <c r="A249" s="23">
        <v>275</v>
      </c>
      <c r="B249" s="27">
        <f>Algebra!A326</f>
        <v>0</v>
      </c>
      <c r="C249" s="31" t="str">
        <f>IF(Algebra!B284=0,"Enter Student details in Subject Excel sheet",Algebra!B284)</f>
        <v>Enter Student details in Subject Excel sheet</v>
      </c>
      <c r="D249" s="32">
        <f>IFERROR((IFERROR(VLOOKUP(B249,Algebra!$A$10:$C$531,3,FALSE),0)+IFERROR(VLOOKUP(B249,Geometry!$A$10:$C$531,3,FALSE),0)+IFERROR(VLOOKUP(B249,Odia_Grammar!$A$10:$C$531,3,FALSE),0)+IFERROR(VLOOKUP(B249,'Sanskrit|Hindi Grammar'!$A$10:$C$531,3,FALSE),0)+IFERROR(VLOOKUP(B249,Life_Sc!$A$10:$C$531,3,FALSE),0)+IFERROR(VLOOKUP(B249,Physical_Sc!$A$10:$C$531,3,FALSE),0)+IFERROR(VLOOKUP(B249,History_Political_Sc.!$A$10:$C$531,3,FALSE),0)+IFERROR(VLOOKUP(B249,#REF!,3,FALSE),0)+IFERROR(VLOOKUP(B249,English_Grammar!$A$10:$C$531,3,FALSE),0)+IFERROR(VLOOKUP(B249,Communicative_English!$A$10:$C$531,3,FALSE),0)+IFERROR(VLOOKUP(B249,GeographyEconomics!$A$10:$C$531,3,FALSE),0))/330,"Enter marks secured by the Student in the appeared tests in Subject sheets")</f>
        <v>0</v>
      </c>
    </row>
    <row r="250" spans="1:4" ht="21" customHeight="1" x14ac:dyDescent="0.25">
      <c r="A250" s="23">
        <v>276</v>
      </c>
      <c r="B250" s="27">
        <f>Algebra!A327</f>
        <v>0</v>
      </c>
      <c r="C250" s="31" t="str">
        <f>IF(Algebra!B285=0,"Enter Student details in Subject Excel sheet",Algebra!B285)</f>
        <v>Enter Student details in Subject Excel sheet</v>
      </c>
      <c r="D250" s="32">
        <f>IFERROR((IFERROR(VLOOKUP(B250,Algebra!$A$10:$C$531,3,FALSE),0)+IFERROR(VLOOKUP(B250,Geometry!$A$10:$C$531,3,FALSE),0)+IFERROR(VLOOKUP(B250,Odia_Grammar!$A$10:$C$531,3,FALSE),0)+IFERROR(VLOOKUP(B250,'Sanskrit|Hindi Grammar'!$A$10:$C$531,3,FALSE),0)+IFERROR(VLOOKUP(B250,Life_Sc!$A$10:$C$531,3,FALSE),0)+IFERROR(VLOOKUP(B250,Physical_Sc!$A$10:$C$531,3,FALSE),0)+IFERROR(VLOOKUP(B250,History_Political_Sc.!$A$10:$C$531,3,FALSE),0)+IFERROR(VLOOKUP(B250,#REF!,3,FALSE),0)+IFERROR(VLOOKUP(B250,English_Grammar!$A$10:$C$531,3,FALSE),0)+IFERROR(VLOOKUP(B250,Communicative_English!$A$10:$C$531,3,FALSE),0)+IFERROR(VLOOKUP(B250,GeographyEconomics!$A$10:$C$531,3,FALSE),0))/330,"Enter marks secured by the Student in the appeared tests in Subject sheets")</f>
        <v>0</v>
      </c>
    </row>
    <row r="251" spans="1:4" ht="21" customHeight="1" x14ac:dyDescent="0.25">
      <c r="A251" s="23">
        <v>277</v>
      </c>
      <c r="B251" s="27">
        <f>Algebra!A328</f>
        <v>0</v>
      </c>
      <c r="C251" s="31" t="str">
        <f>IF(Algebra!B286=0,"Enter Student details in Subject Excel sheet",Algebra!B286)</f>
        <v>Enter Student details in Subject Excel sheet</v>
      </c>
      <c r="D251" s="32">
        <f>IFERROR((IFERROR(VLOOKUP(B251,Algebra!$A$10:$C$531,3,FALSE),0)+IFERROR(VLOOKUP(B251,Geometry!$A$10:$C$531,3,FALSE),0)+IFERROR(VLOOKUP(B251,Odia_Grammar!$A$10:$C$531,3,FALSE),0)+IFERROR(VLOOKUP(B251,'Sanskrit|Hindi Grammar'!$A$10:$C$531,3,FALSE),0)+IFERROR(VLOOKUP(B251,Life_Sc!$A$10:$C$531,3,FALSE),0)+IFERROR(VLOOKUP(B251,Physical_Sc!$A$10:$C$531,3,FALSE),0)+IFERROR(VLOOKUP(B251,History_Political_Sc.!$A$10:$C$531,3,FALSE),0)+IFERROR(VLOOKUP(B251,#REF!,3,FALSE),0)+IFERROR(VLOOKUP(B251,English_Grammar!$A$10:$C$531,3,FALSE),0)+IFERROR(VLOOKUP(B251,Communicative_English!$A$10:$C$531,3,FALSE),0)+IFERROR(VLOOKUP(B251,GeographyEconomics!$A$10:$C$531,3,FALSE),0))/330,"Enter marks secured by the Student in the appeared tests in Subject sheets")</f>
        <v>0</v>
      </c>
    </row>
    <row r="252" spans="1:4" ht="21" customHeight="1" x14ac:dyDescent="0.25">
      <c r="A252" s="23">
        <v>278</v>
      </c>
      <c r="B252" s="27">
        <f>Algebra!A329</f>
        <v>0</v>
      </c>
      <c r="C252" s="31" t="str">
        <f>IF(Algebra!B287=0,"Enter Student details in Subject Excel sheet",Algebra!B287)</f>
        <v>Enter Student details in Subject Excel sheet</v>
      </c>
      <c r="D252" s="32">
        <f>IFERROR((IFERROR(VLOOKUP(B252,Algebra!$A$10:$C$531,3,FALSE),0)+IFERROR(VLOOKUP(B252,Geometry!$A$10:$C$531,3,FALSE),0)+IFERROR(VLOOKUP(B252,Odia_Grammar!$A$10:$C$531,3,FALSE),0)+IFERROR(VLOOKUP(B252,'Sanskrit|Hindi Grammar'!$A$10:$C$531,3,FALSE),0)+IFERROR(VLOOKUP(B252,Life_Sc!$A$10:$C$531,3,FALSE),0)+IFERROR(VLOOKUP(B252,Physical_Sc!$A$10:$C$531,3,FALSE),0)+IFERROR(VLOOKUP(B252,History_Political_Sc.!$A$10:$C$531,3,FALSE),0)+IFERROR(VLOOKUP(B252,#REF!,3,FALSE),0)+IFERROR(VLOOKUP(B252,English_Grammar!$A$10:$C$531,3,FALSE),0)+IFERROR(VLOOKUP(B252,Communicative_English!$A$10:$C$531,3,FALSE),0)+IFERROR(VLOOKUP(B252,GeographyEconomics!$A$10:$C$531,3,FALSE),0))/330,"Enter marks secured by the Student in the appeared tests in Subject sheets")</f>
        <v>0</v>
      </c>
    </row>
    <row r="253" spans="1:4" ht="21" customHeight="1" x14ac:dyDescent="0.25">
      <c r="A253" s="23">
        <v>279</v>
      </c>
      <c r="B253" s="27">
        <f>Algebra!A330</f>
        <v>0</v>
      </c>
      <c r="C253" s="31" t="str">
        <f>IF(Algebra!B288=0,"Enter Student details in Subject Excel sheet",Algebra!B288)</f>
        <v>Enter Student details in Subject Excel sheet</v>
      </c>
      <c r="D253" s="32">
        <f>IFERROR((IFERROR(VLOOKUP(B253,Algebra!$A$10:$C$531,3,FALSE),0)+IFERROR(VLOOKUP(B253,Geometry!$A$10:$C$531,3,FALSE),0)+IFERROR(VLOOKUP(B253,Odia_Grammar!$A$10:$C$531,3,FALSE),0)+IFERROR(VLOOKUP(B253,'Sanskrit|Hindi Grammar'!$A$10:$C$531,3,FALSE),0)+IFERROR(VLOOKUP(B253,Life_Sc!$A$10:$C$531,3,FALSE),0)+IFERROR(VLOOKUP(B253,Physical_Sc!$A$10:$C$531,3,FALSE),0)+IFERROR(VLOOKUP(B253,History_Political_Sc.!$A$10:$C$531,3,FALSE),0)+IFERROR(VLOOKUP(B253,#REF!,3,FALSE),0)+IFERROR(VLOOKUP(B253,English_Grammar!$A$10:$C$531,3,FALSE),0)+IFERROR(VLOOKUP(B253,Communicative_English!$A$10:$C$531,3,FALSE),0)+IFERROR(VLOOKUP(B253,GeographyEconomics!$A$10:$C$531,3,FALSE),0))/330,"Enter marks secured by the Student in the appeared tests in Subject sheets")</f>
        <v>0</v>
      </c>
    </row>
    <row r="254" spans="1:4" ht="21" customHeight="1" x14ac:dyDescent="0.25">
      <c r="A254" s="23">
        <v>280</v>
      </c>
      <c r="B254" s="27">
        <f>Algebra!A331</f>
        <v>0</v>
      </c>
      <c r="C254" s="31" t="str">
        <f>IF(Algebra!B289=0,"Enter Student details in Subject Excel sheet",Algebra!B289)</f>
        <v>Enter Student details in Subject Excel sheet</v>
      </c>
      <c r="D254" s="32">
        <f>IFERROR((IFERROR(VLOOKUP(B254,Algebra!$A$10:$C$531,3,FALSE),0)+IFERROR(VLOOKUP(B254,Geometry!$A$10:$C$531,3,FALSE),0)+IFERROR(VLOOKUP(B254,Odia_Grammar!$A$10:$C$531,3,FALSE),0)+IFERROR(VLOOKUP(B254,'Sanskrit|Hindi Grammar'!$A$10:$C$531,3,FALSE),0)+IFERROR(VLOOKUP(B254,Life_Sc!$A$10:$C$531,3,FALSE),0)+IFERROR(VLOOKUP(B254,Physical_Sc!$A$10:$C$531,3,FALSE),0)+IFERROR(VLOOKUP(B254,History_Political_Sc.!$A$10:$C$531,3,FALSE),0)+IFERROR(VLOOKUP(B254,#REF!,3,FALSE),0)+IFERROR(VLOOKUP(B254,English_Grammar!$A$10:$C$531,3,FALSE),0)+IFERROR(VLOOKUP(B254,Communicative_English!$A$10:$C$531,3,FALSE),0)+IFERROR(VLOOKUP(B254,GeographyEconomics!$A$10:$C$531,3,FALSE),0))/330,"Enter marks secured by the Student in the appeared tests in Subject sheets")</f>
        <v>0</v>
      </c>
    </row>
    <row r="255" spans="1:4" ht="21" customHeight="1" x14ac:dyDescent="0.25">
      <c r="A255" s="23">
        <v>281</v>
      </c>
      <c r="B255" s="27">
        <f>Algebra!A332</f>
        <v>0</v>
      </c>
      <c r="C255" s="31" t="str">
        <f>IF(Algebra!B290=0,"Enter Student details in Subject Excel sheet",Algebra!B290)</f>
        <v>Enter Student details in Subject Excel sheet</v>
      </c>
      <c r="D255" s="32">
        <f>IFERROR((IFERROR(VLOOKUP(B255,Algebra!$A$10:$C$531,3,FALSE),0)+IFERROR(VLOOKUP(B255,Geometry!$A$10:$C$531,3,FALSE),0)+IFERROR(VLOOKUP(B255,Odia_Grammar!$A$10:$C$531,3,FALSE),0)+IFERROR(VLOOKUP(B255,'Sanskrit|Hindi Grammar'!$A$10:$C$531,3,FALSE),0)+IFERROR(VLOOKUP(B255,Life_Sc!$A$10:$C$531,3,FALSE),0)+IFERROR(VLOOKUP(B255,Physical_Sc!$A$10:$C$531,3,FALSE),0)+IFERROR(VLOOKUP(B255,History_Political_Sc.!$A$10:$C$531,3,FALSE),0)+IFERROR(VLOOKUP(B255,#REF!,3,FALSE),0)+IFERROR(VLOOKUP(B255,English_Grammar!$A$10:$C$531,3,FALSE),0)+IFERROR(VLOOKUP(B255,Communicative_English!$A$10:$C$531,3,FALSE),0)+IFERROR(VLOOKUP(B255,GeographyEconomics!$A$10:$C$531,3,FALSE),0))/330,"Enter marks secured by the Student in the appeared tests in Subject sheets")</f>
        <v>0</v>
      </c>
    </row>
    <row r="256" spans="1:4" ht="21" customHeight="1" x14ac:dyDescent="0.25">
      <c r="A256" s="23">
        <v>282</v>
      </c>
      <c r="B256" s="27">
        <f>Algebra!A333</f>
        <v>0</v>
      </c>
      <c r="C256" s="31" t="str">
        <f>IF(Algebra!B291=0,"Enter Student details in Subject Excel sheet",Algebra!B291)</f>
        <v>Enter Student details in Subject Excel sheet</v>
      </c>
      <c r="D256" s="32">
        <f>IFERROR((IFERROR(VLOOKUP(B256,Algebra!$A$10:$C$531,3,FALSE),0)+IFERROR(VLOOKUP(B256,Geometry!$A$10:$C$531,3,FALSE),0)+IFERROR(VLOOKUP(B256,Odia_Grammar!$A$10:$C$531,3,FALSE),0)+IFERROR(VLOOKUP(B256,'Sanskrit|Hindi Grammar'!$A$10:$C$531,3,FALSE),0)+IFERROR(VLOOKUP(B256,Life_Sc!$A$10:$C$531,3,FALSE),0)+IFERROR(VLOOKUP(B256,Physical_Sc!$A$10:$C$531,3,FALSE),0)+IFERROR(VLOOKUP(B256,History_Political_Sc.!$A$10:$C$531,3,FALSE),0)+IFERROR(VLOOKUP(B256,#REF!,3,FALSE),0)+IFERROR(VLOOKUP(B256,English_Grammar!$A$10:$C$531,3,FALSE),0)+IFERROR(VLOOKUP(B256,Communicative_English!$A$10:$C$531,3,FALSE),0)+IFERROR(VLOOKUP(B256,GeographyEconomics!$A$10:$C$531,3,FALSE),0))/330,"Enter marks secured by the Student in the appeared tests in Subject sheets")</f>
        <v>0</v>
      </c>
    </row>
    <row r="257" spans="1:4" ht="21" customHeight="1" x14ac:dyDescent="0.25">
      <c r="A257" s="23">
        <v>283</v>
      </c>
      <c r="B257" s="27">
        <f>Algebra!A334</f>
        <v>0</v>
      </c>
      <c r="C257" s="31" t="str">
        <f>IF(Algebra!B292=0,"Enter Student details in Subject Excel sheet",Algebra!B292)</f>
        <v>Enter Student details in Subject Excel sheet</v>
      </c>
      <c r="D257" s="32">
        <f>IFERROR((IFERROR(VLOOKUP(B257,Algebra!$A$10:$C$531,3,FALSE),0)+IFERROR(VLOOKUP(B257,Geometry!$A$10:$C$531,3,FALSE),0)+IFERROR(VLOOKUP(B257,Odia_Grammar!$A$10:$C$531,3,FALSE),0)+IFERROR(VLOOKUP(B257,'Sanskrit|Hindi Grammar'!$A$10:$C$531,3,FALSE),0)+IFERROR(VLOOKUP(B257,Life_Sc!$A$10:$C$531,3,FALSE),0)+IFERROR(VLOOKUP(B257,Physical_Sc!$A$10:$C$531,3,FALSE),0)+IFERROR(VLOOKUP(B257,History_Political_Sc.!$A$10:$C$531,3,FALSE),0)+IFERROR(VLOOKUP(B257,#REF!,3,FALSE),0)+IFERROR(VLOOKUP(B257,English_Grammar!$A$10:$C$531,3,FALSE),0)+IFERROR(VLOOKUP(B257,Communicative_English!$A$10:$C$531,3,FALSE),0)+IFERROR(VLOOKUP(B257,GeographyEconomics!$A$10:$C$531,3,FALSE),0))/330,"Enter marks secured by the Student in the appeared tests in Subject sheets")</f>
        <v>0</v>
      </c>
    </row>
    <row r="258" spans="1:4" ht="21" customHeight="1" x14ac:dyDescent="0.25">
      <c r="A258" s="23">
        <v>284</v>
      </c>
      <c r="B258" s="27">
        <f>Algebra!A335</f>
        <v>0</v>
      </c>
      <c r="C258" s="31" t="str">
        <f>IF(Algebra!B293=0,"Enter Student details in Subject Excel sheet",Algebra!B293)</f>
        <v>Enter Student details in Subject Excel sheet</v>
      </c>
      <c r="D258" s="32">
        <f>IFERROR((IFERROR(VLOOKUP(B258,Algebra!$A$10:$C$531,3,FALSE),0)+IFERROR(VLOOKUP(B258,Geometry!$A$10:$C$531,3,FALSE),0)+IFERROR(VLOOKUP(B258,Odia_Grammar!$A$10:$C$531,3,FALSE),0)+IFERROR(VLOOKUP(B258,'Sanskrit|Hindi Grammar'!$A$10:$C$531,3,FALSE),0)+IFERROR(VLOOKUP(B258,Life_Sc!$A$10:$C$531,3,FALSE),0)+IFERROR(VLOOKUP(B258,Physical_Sc!$A$10:$C$531,3,FALSE),0)+IFERROR(VLOOKUP(B258,History_Political_Sc.!$A$10:$C$531,3,FALSE),0)+IFERROR(VLOOKUP(B258,#REF!,3,FALSE),0)+IFERROR(VLOOKUP(B258,English_Grammar!$A$10:$C$531,3,FALSE),0)+IFERROR(VLOOKUP(B258,Communicative_English!$A$10:$C$531,3,FALSE),0)+IFERROR(VLOOKUP(B258,GeographyEconomics!$A$10:$C$531,3,FALSE),0))/330,"Enter marks secured by the Student in the appeared tests in Subject sheets")</f>
        <v>0</v>
      </c>
    </row>
    <row r="259" spans="1:4" ht="21" customHeight="1" x14ac:dyDescent="0.25">
      <c r="A259" s="23">
        <v>285</v>
      </c>
      <c r="B259" s="27">
        <f>Algebra!A336</f>
        <v>0</v>
      </c>
      <c r="C259" s="31" t="str">
        <f>IF(Algebra!B294=0,"Enter Student details in Subject Excel sheet",Algebra!B294)</f>
        <v>Enter Student details in Subject Excel sheet</v>
      </c>
      <c r="D259" s="32">
        <f>IFERROR((IFERROR(VLOOKUP(B259,Algebra!$A$10:$C$531,3,FALSE),0)+IFERROR(VLOOKUP(B259,Geometry!$A$10:$C$531,3,FALSE),0)+IFERROR(VLOOKUP(B259,Odia_Grammar!$A$10:$C$531,3,FALSE),0)+IFERROR(VLOOKUP(B259,'Sanskrit|Hindi Grammar'!$A$10:$C$531,3,FALSE),0)+IFERROR(VLOOKUP(B259,Life_Sc!$A$10:$C$531,3,FALSE),0)+IFERROR(VLOOKUP(B259,Physical_Sc!$A$10:$C$531,3,FALSE),0)+IFERROR(VLOOKUP(B259,History_Political_Sc.!$A$10:$C$531,3,FALSE),0)+IFERROR(VLOOKUP(B259,#REF!,3,FALSE),0)+IFERROR(VLOOKUP(B259,English_Grammar!$A$10:$C$531,3,FALSE),0)+IFERROR(VLOOKUP(B259,Communicative_English!$A$10:$C$531,3,FALSE),0)+IFERROR(VLOOKUP(B259,GeographyEconomics!$A$10:$C$531,3,FALSE),0))/330,"Enter marks secured by the Student in the appeared tests in Subject sheets")</f>
        <v>0</v>
      </c>
    </row>
    <row r="260" spans="1:4" ht="21" customHeight="1" x14ac:dyDescent="0.25">
      <c r="A260" s="23">
        <v>286</v>
      </c>
      <c r="B260" s="27">
        <f>Algebra!A337</f>
        <v>0</v>
      </c>
      <c r="C260" s="31" t="str">
        <f>IF(Algebra!B295=0,"Enter Student details in Subject Excel sheet",Algebra!B295)</f>
        <v>Enter Student details in Subject Excel sheet</v>
      </c>
      <c r="D260" s="32">
        <f>IFERROR((IFERROR(VLOOKUP(B260,Algebra!$A$10:$C$531,3,FALSE),0)+IFERROR(VLOOKUP(B260,Geometry!$A$10:$C$531,3,FALSE),0)+IFERROR(VLOOKUP(B260,Odia_Grammar!$A$10:$C$531,3,FALSE),0)+IFERROR(VLOOKUP(B260,'Sanskrit|Hindi Grammar'!$A$10:$C$531,3,FALSE),0)+IFERROR(VLOOKUP(B260,Life_Sc!$A$10:$C$531,3,FALSE),0)+IFERROR(VLOOKUP(B260,Physical_Sc!$A$10:$C$531,3,FALSE),0)+IFERROR(VLOOKUP(B260,History_Political_Sc.!$A$10:$C$531,3,FALSE),0)+IFERROR(VLOOKUP(B260,#REF!,3,FALSE),0)+IFERROR(VLOOKUP(B260,English_Grammar!$A$10:$C$531,3,FALSE),0)+IFERROR(VLOOKUP(B260,Communicative_English!$A$10:$C$531,3,FALSE),0)+IFERROR(VLOOKUP(B260,GeographyEconomics!$A$10:$C$531,3,FALSE),0))/330,"Enter marks secured by the Student in the appeared tests in Subject sheets")</f>
        <v>0</v>
      </c>
    </row>
    <row r="261" spans="1:4" ht="21" customHeight="1" x14ac:dyDescent="0.25">
      <c r="A261" s="23">
        <v>287</v>
      </c>
      <c r="B261" s="27">
        <f>Algebra!A338</f>
        <v>0</v>
      </c>
      <c r="C261" s="31" t="str">
        <f>IF(Algebra!B296=0,"Enter Student details in Subject Excel sheet",Algebra!B296)</f>
        <v>Enter Student details in Subject Excel sheet</v>
      </c>
      <c r="D261" s="32">
        <f>IFERROR((IFERROR(VLOOKUP(B261,Algebra!$A$10:$C$531,3,FALSE),0)+IFERROR(VLOOKUP(B261,Geometry!$A$10:$C$531,3,FALSE),0)+IFERROR(VLOOKUP(B261,Odia_Grammar!$A$10:$C$531,3,FALSE),0)+IFERROR(VLOOKUP(B261,'Sanskrit|Hindi Grammar'!$A$10:$C$531,3,FALSE),0)+IFERROR(VLOOKUP(B261,Life_Sc!$A$10:$C$531,3,FALSE),0)+IFERROR(VLOOKUP(B261,Physical_Sc!$A$10:$C$531,3,FALSE),0)+IFERROR(VLOOKUP(B261,History_Political_Sc.!$A$10:$C$531,3,FALSE),0)+IFERROR(VLOOKUP(B261,#REF!,3,FALSE),0)+IFERROR(VLOOKUP(B261,English_Grammar!$A$10:$C$531,3,FALSE),0)+IFERROR(VLOOKUP(B261,Communicative_English!$A$10:$C$531,3,FALSE),0)+IFERROR(VLOOKUP(B261,GeographyEconomics!$A$10:$C$531,3,FALSE),0))/330,"Enter marks secured by the Student in the appeared tests in Subject sheets")</f>
        <v>0</v>
      </c>
    </row>
    <row r="262" spans="1:4" ht="21" customHeight="1" x14ac:dyDescent="0.25">
      <c r="A262" s="23">
        <v>288</v>
      </c>
      <c r="B262" s="27">
        <f>Algebra!A339</f>
        <v>0</v>
      </c>
      <c r="C262" s="31" t="str">
        <f>IF(Algebra!B297=0,"Enter Student details in Subject Excel sheet",Algebra!B297)</f>
        <v>Enter Student details in Subject Excel sheet</v>
      </c>
      <c r="D262" s="32">
        <f>IFERROR((IFERROR(VLOOKUP(B262,Algebra!$A$10:$C$531,3,FALSE),0)+IFERROR(VLOOKUP(B262,Geometry!$A$10:$C$531,3,FALSE),0)+IFERROR(VLOOKUP(B262,Odia_Grammar!$A$10:$C$531,3,FALSE),0)+IFERROR(VLOOKUP(B262,'Sanskrit|Hindi Grammar'!$A$10:$C$531,3,FALSE),0)+IFERROR(VLOOKUP(B262,Life_Sc!$A$10:$C$531,3,FALSE),0)+IFERROR(VLOOKUP(B262,Physical_Sc!$A$10:$C$531,3,FALSE),0)+IFERROR(VLOOKUP(B262,History_Political_Sc.!$A$10:$C$531,3,FALSE),0)+IFERROR(VLOOKUP(B262,#REF!,3,FALSE),0)+IFERROR(VLOOKUP(B262,English_Grammar!$A$10:$C$531,3,FALSE),0)+IFERROR(VLOOKUP(B262,Communicative_English!$A$10:$C$531,3,FALSE),0)+IFERROR(VLOOKUP(B262,GeographyEconomics!$A$10:$C$531,3,FALSE),0))/330,"Enter marks secured by the Student in the appeared tests in Subject sheets")</f>
        <v>0</v>
      </c>
    </row>
    <row r="263" spans="1:4" ht="21" customHeight="1" x14ac:dyDescent="0.25">
      <c r="A263" s="23">
        <v>289</v>
      </c>
      <c r="B263" s="27">
        <f>Algebra!A340</f>
        <v>0</v>
      </c>
      <c r="C263" s="31" t="str">
        <f>IF(Algebra!B298=0,"Enter Student details in Subject Excel sheet",Algebra!B298)</f>
        <v>Enter Student details in Subject Excel sheet</v>
      </c>
      <c r="D263" s="32">
        <f>IFERROR((IFERROR(VLOOKUP(B263,Algebra!$A$10:$C$531,3,FALSE),0)+IFERROR(VLOOKUP(B263,Geometry!$A$10:$C$531,3,FALSE),0)+IFERROR(VLOOKUP(B263,Odia_Grammar!$A$10:$C$531,3,FALSE),0)+IFERROR(VLOOKUP(B263,'Sanskrit|Hindi Grammar'!$A$10:$C$531,3,FALSE),0)+IFERROR(VLOOKUP(B263,Life_Sc!$A$10:$C$531,3,FALSE),0)+IFERROR(VLOOKUP(B263,Physical_Sc!$A$10:$C$531,3,FALSE),0)+IFERROR(VLOOKUP(B263,History_Political_Sc.!$A$10:$C$531,3,FALSE),0)+IFERROR(VLOOKUP(B263,#REF!,3,FALSE),0)+IFERROR(VLOOKUP(B263,English_Grammar!$A$10:$C$531,3,FALSE),0)+IFERROR(VLOOKUP(B263,Communicative_English!$A$10:$C$531,3,FALSE),0)+IFERROR(VLOOKUP(B263,GeographyEconomics!$A$10:$C$531,3,FALSE),0))/330,"Enter marks secured by the Student in the appeared tests in Subject sheets")</f>
        <v>0</v>
      </c>
    </row>
    <row r="264" spans="1:4" ht="21" customHeight="1" x14ac:dyDescent="0.25">
      <c r="A264" s="23">
        <v>290</v>
      </c>
      <c r="B264" s="27">
        <f>Algebra!A341</f>
        <v>0</v>
      </c>
      <c r="C264" s="31" t="str">
        <f>IF(Algebra!B299=0,"Enter Student details in Subject Excel sheet",Algebra!B299)</f>
        <v>Enter Student details in Subject Excel sheet</v>
      </c>
      <c r="D264" s="32">
        <f>IFERROR((IFERROR(VLOOKUP(B264,Algebra!$A$10:$C$531,3,FALSE),0)+IFERROR(VLOOKUP(B264,Geometry!$A$10:$C$531,3,FALSE),0)+IFERROR(VLOOKUP(B264,Odia_Grammar!$A$10:$C$531,3,FALSE),0)+IFERROR(VLOOKUP(B264,'Sanskrit|Hindi Grammar'!$A$10:$C$531,3,FALSE),0)+IFERROR(VLOOKUP(B264,Life_Sc!$A$10:$C$531,3,FALSE),0)+IFERROR(VLOOKUP(B264,Physical_Sc!$A$10:$C$531,3,FALSE),0)+IFERROR(VLOOKUP(B264,History_Political_Sc.!$A$10:$C$531,3,FALSE),0)+IFERROR(VLOOKUP(B264,#REF!,3,FALSE),0)+IFERROR(VLOOKUP(B264,English_Grammar!$A$10:$C$531,3,FALSE),0)+IFERROR(VLOOKUP(B264,Communicative_English!$A$10:$C$531,3,FALSE),0)+IFERROR(VLOOKUP(B264,GeographyEconomics!$A$10:$C$531,3,FALSE),0))/330,"Enter marks secured by the Student in the appeared tests in Subject sheets")</f>
        <v>0</v>
      </c>
    </row>
    <row r="265" spans="1:4" ht="21" customHeight="1" x14ac:dyDescent="0.25">
      <c r="A265" s="23">
        <v>291</v>
      </c>
      <c r="B265" s="27">
        <f>Algebra!A342</f>
        <v>0</v>
      </c>
      <c r="C265" s="31" t="str">
        <f>IF(Algebra!B300=0,"Enter Student details in Subject Excel sheet",Algebra!B300)</f>
        <v>Enter Student details in Subject Excel sheet</v>
      </c>
      <c r="D265" s="32">
        <f>IFERROR((IFERROR(VLOOKUP(B265,Algebra!$A$10:$C$531,3,FALSE),0)+IFERROR(VLOOKUP(B265,Geometry!$A$10:$C$531,3,FALSE),0)+IFERROR(VLOOKUP(B265,Odia_Grammar!$A$10:$C$531,3,FALSE),0)+IFERROR(VLOOKUP(B265,'Sanskrit|Hindi Grammar'!$A$10:$C$531,3,FALSE),0)+IFERROR(VLOOKUP(B265,Life_Sc!$A$10:$C$531,3,FALSE),0)+IFERROR(VLOOKUP(B265,Physical_Sc!$A$10:$C$531,3,FALSE),0)+IFERROR(VLOOKUP(B265,History_Political_Sc.!$A$10:$C$531,3,FALSE),0)+IFERROR(VLOOKUP(B265,#REF!,3,FALSE),0)+IFERROR(VLOOKUP(B265,English_Grammar!$A$10:$C$531,3,FALSE),0)+IFERROR(VLOOKUP(B265,Communicative_English!$A$10:$C$531,3,FALSE),0)+IFERROR(VLOOKUP(B265,GeographyEconomics!$A$10:$C$531,3,FALSE),0))/330,"Enter marks secured by the Student in the appeared tests in Subject sheets")</f>
        <v>0</v>
      </c>
    </row>
    <row r="266" spans="1:4" ht="21" customHeight="1" x14ac:dyDescent="0.25">
      <c r="A266" s="23">
        <v>292</v>
      </c>
      <c r="B266" s="27">
        <f>Algebra!A343</f>
        <v>0</v>
      </c>
      <c r="C266" s="31" t="str">
        <f>IF(Algebra!B301=0,"Enter Student details in Subject Excel sheet",Algebra!B301)</f>
        <v>Enter Student details in Subject Excel sheet</v>
      </c>
      <c r="D266" s="32">
        <f>IFERROR((IFERROR(VLOOKUP(B266,Algebra!$A$10:$C$531,3,FALSE),0)+IFERROR(VLOOKUP(B266,Geometry!$A$10:$C$531,3,FALSE),0)+IFERROR(VLOOKUP(B266,Odia_Grammar!$A$10:$C$531,3,FALSE),0)+IFERROR(VLOOKUP(B266,'Sanskrit|Hindi Grammar'!$A$10:$C$531,3,FALSE),0)+IFERROR(VLOOKUP(B266,Life_Sc!$A$10:$C$531,3,FALSE),0)+IFERROR(VLOOKUP(B266,Physical_Sc!$A$10:$C$531,3,FALSE),0)+IFERROR(VLOOKUP(B266,History_Political_Sc.!$A$10:$C$531,3,FALSE),0)+IFERROR(VLOOKUP(B266,#REF!,3,FALSE),0)+IFERROR(VLOOKUP(B266,English_Grammar!$A$10:$C$531,3,FALSE),0)+IFERROR(VLOOKUP(B266,Communicative_English!$A$10:$C$531,3,FALSE),0)+IFERROR(VLOOKUP(B266,GeographyEconomics!$A$10:$C$531,3,FALSE),0))/330,"Enter marks secured by the Student in the appeared tests in Subject sheets")</f>
        <v>0</v>
      </c>
    </row>
    <row r="267" spans="1:4" ht="21" customHeight="1" x14ac:dyDescent="0.25">
      <c r="A267" s="23">
        <v>293</v>
      </c>
      <c r="B267" s="27">
        <f>Algebra!A344</f>
        <v>0</v>
      </c>
      <c r="C267" s="31" t="str">
        <f>IF(Algebra!B302=0,"Enter Student details in Subject Excel sheet",Algebra!B302)</f>
        <v>Enter Student details in Subject Excel sheet</v>
      </c>
      <c r="D267" s="32">
        <f>IFERROR((IFERROR(VLOOKUP(B267,Algebra!$A$10:$C$531,3,FALSE),0)+IFERROR(VLOOKUP(B267,Geometry!$A$10:$C$531,3,FALSE),0)+IFERROR(VLOOKUP(B267,Odia_Grammar!$A$10:$C$531,3,FALSE),0)+IFERROR(VLOOKUP(B267,'Sanskrit|Hindi Grammar'!$A$10:$C$531,3,FALSE),0)+IFERROR(VLOOKUP(B267,Life_Sc!$A$10:$C$531,3,FALSE),0)+IFERROR(VLOOKUP(B267,Physical_Sc!$A$10:$C$531,3,FALSE),0)+IFERROR(VLOOKUP(B267,History_Political_Sc.!$A$10:$C$531,3,FALSE),0)+IFERROR(VLOOKUP(B267,#REF!,3,FALSE),0)+IFERROR(VLOOKUP(B267,English_Grammar!$A$10:$C$531,3,FALSE),0)+IFERROR(VLOOKUP(B267,Communicative_English!$A$10:$C$531,3,FALSE),0)+IFERROR(VLOOKUP(B267,GeographyEconomics!$A$10:$C$531,3,FALSE),0))/330,"Enter marks secured by the Student in the appeared tests in Subject sheets")</f>
        <v>0</v>
      </c>
    </row>
    <row r="268" spans="1:4" ht="21" customHeight="1" x14ac:dyDescent="0.25">
      <c r="A268" s="23">
        <v>294</v>
      </c>
      <c r="B268" s="27">
        <f>Algebra!A345</f>
        <v>0</v>
      </c>
      <c r="C268" s="31" t="str">
        <f>IF(Algebra!B303=0,"Enter Student details in Subject Excel sheet",Algebra!B303)</f>
        <v>Enter Student details in Subject Excel sheet</v>
      </c>
      <c r="D268" s="32">
        <f>IFERROR((IFERROR(VLOOKUP(B268,Algebra!$A$10:$C$531,3,FALSE),0)+IFERROR(VLOOKUP(B268,Geometry!$A$10:$C$531,3,FALSE),0)+IFERROR(VLOOKUP(B268,Odia_Grammar!$A$10:$C$531,3,FALSE),0)+IFERROR(VLOOKUP(B268,'Sanskrit|Hindi Grammar'!$A$10:$C$531,3,FALSE),0)+IFERROR(VLOOKUP(B268,Life_Sc!$A$10:$C$531,3,FALSE),0)+IFERROR(VLOOKUP(B268,Physical_Sc!$A$10:$C$531,3,FALSE),0)+IFERROR(VLOOKUP(B268,History_Political_Sc.!$A$10:$C$531,3,FALSE),0)+IFERROR(VLOOKUP(B268,#REF!,3,FALSE),0)+IFERROR(VLOOKUP(B268,English_Grammar!$A$10:$C$531,3,FALSE),0)+IFERROR(VLOOKUP(B268,Communicative_English!$A$10:$C$531,3,FALSE),0)+IFERROR(VLOOKUP(B268,GeographyEconomics!$A$10:$C$531,3,FALSE),0))/330,"Enter marks secured by the Student in the appeared tests in Subject sheets")</f>
        <v>0</v>
      </c>
    </row>
    <row r="269" spans="1:4" ht="21" customHeight="1" x14ac:dyDescent="0.25">
      <c r="A269" s="23">
        <v>295</v>
      </c>
      <c r="B269" s="27">
        <f>Algebra!A346</f>
        <v>0</v>
      </c>
      <c r="C269" s="31" t="str">
        <f>IF(Algebra!B304=0,"Enter Student details in Subject Excel sheet",Algebra!B304)</f>
        <v>Enter Student details in Subject Excel sheet</v>
      </c>
      <c r="D269" s="32">
        <f>IFERROR((IFERROR(VLOOKUP(B269,Algebra!$A$10:$C$531,3,FALSE),0)+IFERROR(VLOOKUP(B269,Geometry!$A$10:$C$531,3,FALSE),0)+IFERROR(VLOOKUP(B269,Odia_Grammar!$A$10:$C$531,3,FALSE),0)+IFERROR(VLOOKUP(B269,'Sanskrit|Hindi Grammar'!$A$10:$C$531,3,FALSE),0)+IFERROR(VLOOKUP(B269,Life_Sc!$A$10:$C$531,3,FALSE),0)+IFERROR(VLOOKUP(B269,Physical_Sc!$A$10:$C$531,3,FALSE),0)+IFERROR(VLOOKUP(B269,History_Political_Sc.!$A$10:$C$531,3,FALSE),0)+IFERROR(VLOOKUP(B269,#REF!,3,FALSE),0)+IFERROR(VLOOKUP(B269,English_Grammar!$A$10:$C$531,3,FALSE),0)+IFERROR(VLOOKUP(B269,Communicative_English!$A$10:$C$531,3,FALSE),0)+IFERROR(VLOOKUP(B269,GeographyEconomics!$A$10:$C$531,3,FALSE),0))/330,"Enter marks secured by the Student in the appeared tests in Subject sheets")</f>
        <v>0</v>
      </c>
    </row>
    <row r="270" spans="1:4" ht="21" customHeight="1" x14ac:dyDescent="0.25">
      <c r="A270" s="23">
        <v>296</v>
      </c>
      <c r="B270" s="27">
        <f>Algebra!A347</f>
        <v>0</v>
      </c>
      <c r="C270" s="31" t="str">
        <f>IF(Algebra!B305=0,"Enter Student details in Subject Excel sheet",Algebra!B305)</f>
        <v>Enter Student details in Subject Excel sheet</v>
      </c>
      <c r="D270" s="32">
        <f>IFERROR((IFERROR(VLOOKUP(B270,Algebra!$A$10:$C$531,3,FALSE),0)+IFERROR(VLOOKUP(B270,Geometry!$A$10:$C$531,3,FALSE),0)+IFERROR(VLOOKUP(B270,Odia_Grammar!$A$10:$C$531,3,FALSE),0)+IFERROR(VLOOKUP(B270,'Sanskrit|Hindi Grammar'!$A$10:$C$531,3,FALSE),0)+IFERROR(VLOOKUP(B270,Life_Sc!$A$10:$C$531,3,FALSE),0)+IFERROR(VLOOKUP(B270,Physical_Sc!$A$10:$C$531,3,FALSE),0)+IFERROR(VLOOKUP(B270,History_Political_Sc.!$A$10:$C$531,3,FALSE),0)+IFERROR(VLOOKUP(B270,#REF!,3,FALSE),0)+IFERROR(VLOOKUP(B270,English_Grammar!$A$10:$C$531,3,FALSE),0)+IFERROR(VLOOKUP(B270,Communicative_English!$A$10:$C$531,3,FALSE),0)+IFERROR(VLOOKUP(B270,GeographyEconomics!$A$10:$C$531,3,FALSE),0))/330,"Enter marks secured by the Student in the appeared tests in Subject sheets")</f>
        <v>0</v>
      </c>
    </row>
    <row r="271" spans="1:4" ht="21" customHeight="1" x14ac:dyDescent="0.25">
      <c r="A271" s="23">
        <v>297</v>
      </c>
      <c r="B271" s="27">
        <f>Algebra!A348</f>
        <v>0</v>
      </c>
      <c r="C271" s="31" t="str">
        <f>IF(Algebra!B306=0,"Enter Student details in Subject Excel sheet",Algebra!B306)</f>
        <v>Enter Student details in Subject Excel sheet</v>
      </c>
      <c r="D271" s="32">
        <f>IFERROR((IFERROR(VLOOKUP(B271,Algebra!$A$10:$C$531,3,FALSE),0)+IFERROR(VLOOKUP(B271,Geometry!$A$10:$C$531,3,FALSE),0)+IFERROR(VLOOKUP(B271,Odia_Grammar!$A$10:$C$531,3,FALSE),0)+IFERROR(VLOOKUP(B271,'Sanskrit|Hindi Grammar'!$A$10:$C$531,3,FALSE),0)+IFERROR(VLOOKUP(B271,Life_Sc!$A$10:$C$531,3,FALSE),0)+IFERROR(VLOOKUP(B271,Physical_Sc!$A$10:$C$531,3,FALSE),0)+IFERROR(VLOOKUP(B271,History_Political_Sc.!$A$10:$C$531,3,FALSE),0)+IFERROR(VLOOKUP(B271,#REF!,3,FALSE),0)+IFERROR(VLOOKUP(B271,English_Grammar!$A$10:$C$531,3,FALSE),0)+IFERROR(VLOOKUP(B271,Communicative_English!$A$10:$C$531,3,FALSE),0)+IFERROR(VLOOKUP(B271,GeographyEconomics!$A$10:$C$531,3,FALSE),0))/330,"Enter marks secured by the Student in the appeared tests in Subject sheets")</f>
        <v>0</v>
      </c>
    </row>
    <row r="272" spans="1:4" ht="21" customHeight="1" x14ac:dyDescent="0.25">
      <c r="A272" s="23">
        <v>298</v>
      </c>
      <c r="B272" s="27">
        <f>Algebra!A349</f>
        <v>0</v>
      </c>
      <c r="C272" s="31" t="str">
        <f>IF(Algebra!B307=0,"Enter Student details in Subject Excel sheet",Algebra!B307)</f>
        <v>Enter Student details in Subject Excel sheet</v>
      </c>
      <c r="D272" s="32">
        <f>IFERROR((IFERROR(VLOOKUP(B272,Algebra!$A$10:$C$531,3,FALSE),0)+IFERROR(VLOOKUP(B272,Geometry!$A$10:$C$531,3,FALSE),0)+IFERROR(VLOOKUP(B272,Odia_Grammar!$A$10:$C$531,3,FALSE),0)+IFERROR(VLOOKUP(B272,'Sanskrit|Hindi Grammar'!$A$10:$C$531,3,FALSE),0)+IFERROR(VLOOKUP(B272,Life_Sc!$A$10:$C$531,3,FALSE),0)+IFERROR(VLOOKUP(B272,Physical_Sc!$A$10:$C$531,3,FALSE),0)+IFERROR(VLOOKUP(B272,History_Political_Sc.!$A$10:$C$531,3,FALSE),0)+IFERROR(VLOOKUP(B272,#REF!,3,FALSE),0)+IFERROR(VLOOKUP(B272,English_Grammar!$A$10:$C$531,3,FALSE),0)+IFERROR(VLOOKUP(B272,Communicative_English!$A$10:$C$531,3,FALSE),0)+IFERROR(VLOOKUP(B272,GeographyEconomics!$A$10:$C$531,3,FALSE),0))/330,"Enter marks secured by the Student in the appeared tests in Subject sheets")</f>
        <v>0</v>
      </c>
    </row>
    <row r="273" spans="1:4" ht="21" customHeight="1" x14ac:dyDescent="0.25">
      <c r="A273" s="23">
        <v>299</v>
      </c>
      <c r="B273" s="27">
        <f>Algebra!A350</f>
        <v>0</v>
      </c>
      <c r="C273" s="31" t="str">
        <f>IF(Algebra!B308=0,"Enter Student details in Subject Excel sheet",Algebra!B308)</f>
        <v>Enter Student details in Subject Excel sheet</v>
      </c>
      <c r="D273" s="32">
        <f>IFERROR((IFERROR(VLOOKUP(B273,Algebra!$A$10:$C$531,3,FALSE),0)+IFERROR(VLOOKUP(B273,Geometry!$A$10:$C$531,3,FALSE),0)+IFERROR(VLOOKUP(B273,Odia_Grammar!$A$10:$C$531,3,FALSE),0)+IFERROR(VLOOKUP(B273,'Sanskrit|Hindi Grammar'!$A$10:$C$531,3,FALSE),0)+IFERROR(VLOOKUP(B273,Life_Sc!$A$10:$C$531,3,FALSE),0)+IFERROR(VLOOKUP(B273,Physical_Sc!$A$10:$C$531,3,FALSE),0)+IFERROR(VLOOKUP(B273,History_Political_Sc.!$A$10:$C$531,3,FALSE),0)+IFERROR(VLOOKUP(B273,#REF!,3,FALSE),0)+IFERROR(VLOOKUP(B273,English_Grammar!$A$10:$C$531,3,FALSE),0)+IFERROR(VLOOKUP(B273,Communicative_English!$A$10:$C$531,3,FALSE),0)+IFERROR(VLOOKUP(B273,GeographyEconomics!$A$10:$C$531,3,FALSE),0))/330,"Enter marks secured by the Student in the appeared tests in Subject sheets")</f>
        <v>0</v>
      </c>
    </row>
    <row r="274" spans="1:4" ht="21" customHeight="1" x14ac:dyDescent="0.25">
      <c r="A274" s="23">
        <v>300</v>
      </c>
      <c r="B274" s="27">
        <f>Algebra!A351</f>
        <v>0</v>
      </c>
      <c r="C274" s="31" t="str">
        <f>IF(Algebra!B309=0,"Enter Student details in Subject Excel sheet",Algebra!B309)</f>
        <v>Enter Student details in Subject Excel sheet</v>
      </c>
      <c r="D274" s="32">
        <f>IFERROR((IFERROR(VLOOKUP(B274,Algebra!$A$10:$C$531,3,FALSE),0)+IFERROR(VLOOKUP(B274,Geometry!$A$10:$C$531,3,FALSE),0)+IFERROR(VLOOKUP(B274,Odia_Grammar!$A$10:$C$531,3,FALSE),0)+IFERROR(VLOOKUP(B274,'Sanskrit|Hindi Grammar'!$A$10:$C$531,3,FALSE),0)+IFERROR(VLOOKUP(B274,Life_Sc!$A$10:$C$531,3,FALSE),0)+IFERROR(VLOOKUP(B274,Physical_Sc!$A$10:$C$531,3,FALSE),0)+IFERROR(VLOOKUP(B274,History_Political_Sc.!$A$10:$C$531,3,FALSE),0)+IFERROR(VLOOKUP(B274,#REF!,3,FALSE),0)+IFERROR(VLOOKUP(B274,English_Grammar!$A$10:$C$531,3,FALSE),0)+IFERROR(VLOOKUP(B274,Communicative_English!$A$10:$C$531,3,FALSE),0)+IFERROR(VLOOKUP(B274,GeographyEconomics!$A$10:$C$531,3,FALSE),0))/330,"Enter marks secured by the Student in the appeared tests in Subject sheets")</f>
        <v>0</v>
      </c>
    </row>
    <row r="275" spans="1:4" ht="21" customHeight="1" x14ac:dyDescent="0.25">
      <c r="A275" s="23">
        <v>301</v>
      </c>
      <c r="B275" s="27">
        <f>Algebra!A352</f>
        <v>0</v>
      </c>
      <c r="C275" s="31" t="str">
        <f>IF(Algebra!B310=0,"Enter Student details in Subject Excel sheet",Algebra!B310)</f>
        <v>Enter Student details in Subject Excel sheet</v>
      </c>
      <c r="D275" s="32">
        <f>IFERROR((IFERROR(VLOOKUP(B275,Algebra!$A$10:$C$531,3,FALSE),0)+IFERROR(VLOOKUP(B275,Geometry!$A$10:$C$531,3,FALSE),0)+IFERROR(VLOOKUP(B275,Odia_Grammar!$A$10:$C$531,3,FALSE),0)+IFERROR(VLOOKUP(B275,'Sanskrit|Hindi Grammar'!$A$10:$C$531,3,FALSE),0)+IFERROR(VLOOKUP(B275,Life_Sc!$A$10:$C$531,3,FALSE),0)+IFERROR(VLOOKUP(B275,Physical_Sc!$A$10:$C$531,3,FALSE),0)+IFERROR(VLOOKUP(B275,History_Political_Sc.!$A$10:$C$531,3,FALSE),0)+IFERROR(VLOOKUP(B275,#REF!,3,FALSE),0)+IFERROR(VLOOKUP(B275,English_Grammar!$A$10:$C$531,3,FALSE),0)+IFERROR(VLOOKUP(B275,Communicative_English!$A$10:$C$531,3,FALSE),0)+IFERROR(VLOOKUP(B275,GeographyEconomics!$A$10:$C$531,3,FALSE),0))/330,"Enter marks secured by the Student in the appeared tests in Subject sheets")</f>
        <v>0</v>
      </c>
    </row>
    <row r="276" spans="1:4" ht="21" customHeight="1" x14ac:dyDescent="0.25">
      <c r="A276" s="23">
        <v>302</v>
      </c>
      <c r="B276" s="27">
        <f>Algebra!A353</f>
        <v>0</v>
      </c>
      <c r="C276" s="31" t="str">
        <f>IF(Algebra!B311=0,"Enter Student details in Subject Excel sheet",Algebra!B311)</f>
        <v>Enter Student details in Subject Excel sheet</v>
      </c>
      <c r="D276" s="32">
        <f>IFERROR((IFERROR(VLOOKUP(B276,Algebra!$A$10:$C$531,3,FALSE),0)+IFERROR(VLOOKUP(B276,Geometry!$A$10:$C$531,3,FALSE),0)+IFERROR(VLOOKUP(B276,Odia_Grammar!$A$10:$C$531,3,FALSE),0)+IFERROR(VLOOKUP(B276,'Sanskrit|Hindi Grammar'!$A$10:$C$531,3,FALSE),0)+IFERROR(VLOOKUP(B276,Life_Sc!$A$10:$C$531,3,FALSE),0)+IFERROR(VLOOKUP(B276,Physical_Sc!$A$10:$C$531,3,FALSE),0)+IFERROR(VLOOKUP(B276,History_Political_Sc.!$A$10:$C$531,3,FALSE),0)+IFERROR(VLOOKUP(B276,#REF!,3,FALSE),0)+IFERROR(VLOOKUP(B276,English_Grammar!$A$10:$C$531,3,FALSE),0)+IFERROR(VLOOKUP(B276,Communicative_English!$A$10:$C$531,3,FALSE),0)+IFERROR(VLOOKUP(B276,GeographyEconomics!$A$10:$C$531,3,FALSE),0))/330,"Enter marks secured by the Student in the appeared tests in Subject sheets")</f>
        <v>0</v>
      </c>
    </row>
    <row r="277" spans="1:4" ht="21" customHeight="1" x14ac:dyDescent="0.25">
      <c r="A277" s="23">
        <v>303</v>
      </c>
      <c r="B277" s="27">
        <f>Algebra!A354</f>
        <v>0</v>
      </c>
      <c r="C277" s="31" t="str">
        <f>IF(Algebra!B312=0,"Enter Student details in Subject Excel sheet",Algebra!B312)</f>
        <v>Enter Student details in Subject Excel sheet</v>
      </c>
      <c r="D277" s="32">
        <f>IFERROR((IFERROR(VLOOKUP(B277,Algebra!$A$10:$C$531,3,FALSE),0)+IFERROR(VLOOKUP(B277,Geometry!$A$10:$C$531,3,FALSE),0)+IFERROR(VLOOKUP(B277,Odia_Grammar!$A$10:$C$531,3,FALSE),0)+IFERROR(VLOOKUP(B277,'Sanskrit|Hindi Grammar'!$A$10:$C$531,3,FALSE),0)+IFERROR(VLOOKUP(B277,Life_Sc!$A$10:$C$531,3,FALSE),0)+IFERROR(VLOOKUP(B277,Physical_Sc!$A$10:$C$531,3,FALSE),0)+IFERROR(VLOOKUP(B277,History_Political_Sc.!$A$10:$C$531,3,FALSE),0)+IFERROR(VLOOKUP(B277,#REF!,3,FALSE),0)+IFERROR(VLOOKUP(B277,English_Grammar!$A$10:$C$531,3,FALSE),0)+IFERROR(VLOOKUP(B277,Communicative_English!$A$10:$C$531,3,FALSE),0)+IFERROR(VLOOKUP(B277,GeographyEconomics!$A$10:$C$531,3,FALSE),0))/330,"Enter marks secured by the Student in the appeared tests in Subject sheets")</f>
        <v>0</v>
      </c>
    </row>
    <row r="278" spans="1:4" ht="21" customHeight="1" x14ac:dyDescent="0.25">
      <c r="A278" s="23">
        <v>304</v>
      </c>
      <c r="B278" s="27">
        <f>Algebra!A355</f>
        <v>0</v>
      </c>
      <c r="C278" s="31" t="str">
        <f>IF(Algebra!B313=0,"Enter Student details in Subject Excel sheet",Algebra!B313)</f>
        <v>Enter Student details in Subject Excel sheet</v>
      </c>
      <c r="D278" s="32">
        <f>IFERROR((IFERROR(VLOOKUP(B278,Algebra!$A$10:$C$531,3,FALSE),0)+IFERROR(VLOOKUP(B278,Geometry!$A$10:$C$531,3,FALSE),0)+IFERROR(VLOOKUP(B278,Odia_Grammar!$A$10:$C$531,3,FALSE),0)+IFERROR(VLOOKUP(B278,'Sanskrit|Hindi Grammar'!$A$10:$C$531,3,FALSE),0)+IFERROR(VLOOKUP(B278,Life_Sc!$A$10:$C$531,3,FALSE),0)+IFERROR(VLOOKUP(B278,Physical_Sc!$A$10:$C$531,3,FALSE),0)+IFERROR(VLOOKUP(B278,History_Political_Sc.!$A$10:$C$531,3,FALSE),0)+IFERROR(VLOOKUP(B278,#REF!,3,FALSE),0)+IFERROR(VLOOKUP(B278,English_Grammar!$A$10:$C$531,3,FALSE),0)+IFERROR(VLOOKUP(B278,Communicative_English!$A$10:$C$531,3,FALSE),0)+IFERROR(VLOOKUP(B278,GeographyEconomics!$A$10:$C$531,3,FALSE),0))/330,"Enter marks secured by the Student in the appeared tests in Subject sheets")</f>
        <v>0</v>
      </c>
    </row>
    <row r="279" spans="1:4" ht="21" customHeight="1" x14ac:dyDescent="0.25">
      <c r="A279" s="23">
        <v>305</v>
      </c>
      <c r="B279" s="27">
        <f>Algebra!A356</f>
        <v>0</v>
      </c>
      <c r="C279" s="31" t="str">
        <f>IF(Algebra!B314=0,"Enter Student details in Subject Excel sheet",Algebra!B314)</f>
        <v>Enter Student details in Subject Excel sheet</v>
      </c>
      <c r="D279" s="32">
        <f>IFERROR((IFERROR(VLOOKUP(B279,Algebra!$A$10:$C$531,3,FALSE),0)+IFERROR(VLOOKUP(B279,Geometry!$A$10:$C$531,3,FALSE),0)+IFERROR(VLOOKUP(B279,Odia_Grammar!$A$10:$C$531,3,FALSE),0)+IFERROR(VLOOKUP(B279,'Sanskrit|Hindi Grammar'!$A$10:$C$531,3,FALSE),0)+IFERROR(VLOOKUP(B279,Life_Sc!$A$10:$C$531,3,FALSE),0)+IFERROR(VLOOKUP(B279,Physical_Sc!$A$10:$C$531,3,FALSE),0)+IFERROR(VLOOKUP(B279,History_Political_Sc.!$A$10:$C$531,3,FALSE),0)+IFERROR(VLOOKUP(B279,#REF!,3,FALSE),0)+IFERROR(VLOOKUP(B279,English_Grammar!$A$10:$C$531,3,FALSE),0)+IFERROR(VLOOKUP(B279,Communicative_English!$A$10:$C$531,3,FALSE),0)+IFERROR(VLOOKUP(B279,GeographyEconomics!$A$10:$C$531,3,FALSE),0))/330,"Enter marks secured by the Student in the appeared tests in Subject sheets")</f>
        <v>0</v>
      </c>
    </row>
    <row r="280" spans="1:4" ht="21" customHeight="1" x14ac:dyDescent="0.25">
      <c r="A280" s="23">
        <v>306</v>
      </c>
      <c r="B280" s="27">
        <f>Algebra!A357</f>
        <v>0</v>
      </c>
      <c r="C280" s="31" t="str">
        <f>IF(Algebra!B315=0,"Enter Student details in Subject Excel sheet",Algebra!B315)</f>
        <v>Enter Student details in Subject Excel sheet</v>
      </c>
      <c r="D280" s="32">
        <f>IFERROR((IFERROR(VLOOKUP(B280,Algebra!$A$10:$C$531,3,FALSE),0)+IFERROR(VLOOKUP(B280,Geometry!$A$10:$C$531,3,FALSE),0)+IFERROR(VLOOKUP(B280,Odia_Grammar!$A$10:$C$531,3,FALSE),0)+IFERROR(VLOOKUP(B280,'Sanskrit|Hindi Grammar'!$A$10:$C$531,3,FALSE),0)+IFERROR(VLOOKUP(B280,Life_Sc!$A$10:$C$531,3,FALSE),0)+IFERROR(VLOOKUP(B280,Physical_Sc!$A$10:$C$531,3,FALSE),0)+IFERROR(VLOOKUP(B280,History_Political_Sc.!$A$10:$C$531,3,FALSE),0)+IFERROR(VLOOKUP(B280,#REF!,3,FALSE),0)+IFERROR(VLOOKUP(B280,English_Grammar!$A$10:$C$531,3,FALSE),0)+IFERROR(VLOOKUP(B280,Communicative_English!$A$10:$C$531,3,FALSE),0)+IFERROR(VLOOKUP(B280,GeographyEconomics!$A$10:$C$531,3,FALSE),0))/330,"Enter marks secured by the Student in the appeared tests in Subject sheets")</f>
        <v>0</v>
      </c>
    </row>
    <row r="281" spans="1:4" ht="21" customHeight="1" x14ac:dyDescent="0.25">
      <c r="A281" s="23">
        <v>307</v>
      </c>
      <c r="B281" s="27">
        <f>Algebra!A358</f>
        <v>0</v>
      </c>
      <c r="C281" s="31" t="str">
        <f>IF(Algebra!B316=0,"Enter Student details in Subject Excel sheet",Algebra!B316)</f>
        <v>Enter Student details in Subject Excel sheet</v>
      </c>
      <c r="D281" s="32">
        <f>IFERROR((IFERROR(VLOOKUP(B281,Algebra!$A$10:$C$531,3,FALSE),0)+IFERROR(VLOOKUP(B281,Geometry!$A$10:$C$531,3,FALSE),0)+IFERROR(VLOOKUP(B281,Odia_Grammar!$A$10:$C$531,3,FALSE),0)+IFERROR(VLOOKUP(B281,'Sanskrit|Hindi Grammar'!$A$10:$C$531,3,FALSE),0)+IFERROR(VLOOKUP(B281,Life_Sc!$A$10:$C$531,3,FALSE),0)+IFERROR(VLOOKUP(B281,Physical_Sc!$A$10:$C$531,3,FALSE),0)+IFERROR(VLOOKUP(B281,History_Political_Sc.!$A$10:$C$531,3,FALSE),0)+IFERROR(VLOOKUP(B281,#REF!,3,FALSE),0)+IFERROR(VLOOKUP(B281,English_Grammar!$A$10:$C$531,3,FALSE),0)+IFERROR(VLOOKUP(B281,Communicative_English!$A$10:$C$531,3,FALSE),0)+IFERROR(VLOOKUP(B281,GeographyEconomics!$A$10:$C$531,3,FALSE),0))/330,"Enter marks secured by the Student in the appeared tests in Subject sheets")</f>
        <v>0</v>
      </c>
    </row>
    <row r="282" spans="1:4" ht="21" customHeight="1" x14ac:dyDescent="0.25">
      <c r="A282" s="23">
        <v>308</v>
      </c>
      <c r="B282" s="27">
        <f>Algebra!A359</f>
        <v>0</v>
      </c>
      <c r="C282" s="31" t="str">
        <f>IF(Algebra!B317=0,"Enter Student details in Subject Excel sheet",Algebra!B317)</f>
        <v>Enter Student details in Subject Excel sheet</v>
      </c>
      <c r="D282" s="32">
        <f>IFERROR((IFERROR(VLOOKUP(B282,Algebra!$A$10:$C$531,3,FALSE),0)+IFERROR(VLOOKUP(B282,Geometry!$A$10:$C$531,3,FALSE),0)+IFERROR(VLOOKUP(B282,Odia_Grammar!$A$10:$C$531,3,FALSE),0)+IFERROR(VLOOKUP(B282,'Sanskrit|Hindi Grammar'!$A$10:$C$531,3,FALSE),0)+IFERROR(VLOOKUP(B282,Life_Sc!$A$10:$C$531,3,FALSE),0)+IFERROR(VLOOKUP(B282,Physical_Sc!$A$10:$C$531,3,FALSE),0)+IFERROR(VLOOKUP(B282,History_Political_Sc.!$A$10:$C$531,3,FALSE),0)+IFERROR(VLOOKUP(B282,#REF!,3,FALSE),0)+IFERROR(VLOOKUP(B282,English_Grammar!$A$10:$C$531,3,FALSE),0)+IFERROR(VLOOKUP(B282,Communicative_English!$A$10:$C$531,3,FALSE),0)+IFERROR(VLOOKUP(B282,GeographyEconomics!$A$10:$C$531,3,FALSE),0))/330,"Enter marks secured by the Student in the appeared tests in Subject sheets")</f>
        <v>0</v>
      </c>
    </row>
    <row r="283" spans="1:4" ht="21" customHeight="1" x14ac:dyDescent="0.25">
      <c r="A283" s="23">
        <v>309</v>
      </c>
      <c r="B283" s="27">
        <f>Algebra!A360</f>
        <v>0</v>
      </c>
      <c r="C283" s="31" t="str">
        <f>IF(Algebra!B318=0,"Enter Student details in Subject Excel sheet",Algebra!B318)</f>
        <v>Enter Student details in Subject Excel sheet</v>
      </c>
      <c r="D283" s="32">
        <f>IFERROR((IFERROR(VLOOKUP(B283,Algebra!$A$10:$C$531,3,FALSE),0)+IFERROR(VLOOKUP(B283,Geometry!$A$10:$C$531,3,FALSE),0)+IFERROR(VLOOKUP(B283,Odia_Grammar!$A$10:$C$531,3,FALSE),0)+IFERROR(VLOOKUP(B283,'Sanskrit|Hindi Grammar'!$A$10:$C$531,3,FALSE),0)+IFERROR(VLOOKUP(B283,Life_Sc!$A$10:$C$531,3,FALSE),0)+IFERROR(VLOOKUP(B283,Physical_Sc!$A$10:$C$531,3,FALSE),0)+IFERROR(VLOOKUP(B283,History_Political_Sc.!$A$10:$C$531,3,FALSE),0)+IFERROR(VLOOKUP(B283,#REF!,3,FALSE),0)+IFERROR(VLOOKUP(B283,English_Grammar!$A$10:$C$531,3,FALSE),0)+IFERROR(VLOOKUP(B283,Communicative_English!$A$10:$C$531,3,FALSE),0)+IFERROR(VLOOKUP(B283,GeographyEconomics!$A$10:$C$531,3,FALSE),0))/330,"Enter marks secured by the Student in the appeared tests in Subject sheets")</f>
        <v>0</v>
      </c>
    </row>
    <row r="284" spans="1:4" ht="21" customHeight="1" x14ac:dyDescent="0.25">
      <c r="A284" s="23">
        <v>310</v>
      </c>
      <c r="B284" s="27">
        <f>Algebra!A361</f>
        <v>0</v>
      </c>
      <c r="C284" s="31" t="str">
        <f>IF(Algebra!B319=0,"Enter Student details in Subject Excel sheet",Algebra!B319)</f>
        <v>Enter Student details in Subject Excel sheet</v>
      </c>
      <c r="D284" s="32">
        <f>IFERROR((IFERROR(VLOOKUP(B284,Algebra!$A$10:$C$531,3,FALSE),0)+IFERROR(VLOOKUP(B284,Geometry!$A$10:$C$531,3,FALSE),0)+IFERROR(VLOOKUP(B284,Odia_Grammar!$A$10:$C$531,3,FALSE),0)+IFERROR(VLOOKUP(B284,'Sanskrit|Hindi Grammar'!$A$10:$C$531,3,FALSE),0)+IFERROR(VLOOKUP(B284,Life_Sc!$A$10:$C$531,3,FALSE),0)+IFERROR(VLOOKUP(B284,Physical_Sc!$A$10:$C$531,3,FALSE),0)+IFERROR(VLOOKUP(B284,History_Political_Sc.!$A$10:$C$531,3,FALSE),0)+IFERROR(VLOOKUP(B284,#REF!,3,FALSE),0)+IFERROR(VLOOKUP(B284,English_Grammar!$A$10:$C$531,3,FALSE),0)+IFERROR(VLOOKUP(B284,Communicative_English!$A$10:$C$531,3,FALSE),0)+IFERROR(VLOOKUP(B284,GeographyEconomics!$A$10:$C$531,3,FALSE),0))/330,"Enter marks secured by the Student in the appeared tests in Subject sheets")</f>
        <v>0</v>
      </c>
    </row>
    <row r="285" spans="1:4" ht="21" customHeight="1" x14ac:dyDescent="0.25">
      <c r="A285" s="23">
        <v>311</v>
      </c>
      <c r="B285" s="27">
        <f>Algebra!A362</f>
        <v>0</v>
      </c>
      <c r="C285" s="31" t="str">
        <f>IF(Algebra!B320=0,"Enter Student details in Subject Excel sheet",Algebra!B320)</f>
        <v>Enter Student details in Subject Excel sheet</v>
      </c>
      <c r="D285" s="32">
        <f>IFERROR((IFERROR(VLOOKUP(B285,Algebra!$A$10:$C$531,3,FALSE),0)+IFERROR(VLOOKUP(B285,Geometry!$A$10:$C$531,3,FALSE),0)+IFERROR(VLOOKUP(B285,Odia_Grammar!$A$10:$C$531,3,FALSE),0)+IFERROR(VLOOKUP(B285,'Sanskrit|Hindi Grammar'!$A$10:$C$531,3,FALSE),0)+IFERROR(VLOOKUP(B285,Life_Sc!$A$10:$C$531,3,FALSE),0)+IFERROR(VLOOKUP(B285,Physical_Sc!$A$10:$C$531,3,FALSE),0)+IFERROR(VLOOKUP(B285,History_Political_Sc.!$A$10:$C$531,3,FALSE),0)+IFERROR(VLOOKUP(B285,#REF!,3,FALSE),0)+IFERROR(VLOOKUP(B285,English_Grammar!$A$10:$C$531,3,FALSE),0)+IFERROR(VLOOKUP(B285,Communicative_English!$A$10:$C$531,3,FALSE),0)+IFERROR(VLOOKUP(B285,GeographyEconomics!$A$10:$C$531,3,FALSE),0))/330,"Enter marks secured by the Student in the appeared tests in Subject sheets")</f>
        <v>0</v>
      </c>
    </row>
    <row r="286" spans="1:4" ht="21" customHeight="1" x14ac:dyDescent="0.25">
      <c r="A286" s="23">
        <v>312</v>
      </c>
      <c r="B286" s="27">
        <f>Algebra!A363</f>
        <v>0</v>
      </c>
      <c r="C286" s="31" t="str">
        <f>IF(Algebra!B321=0,"Enter Student details in Subject Excel sheet",Algebra!B321)</f>
        <v>Enter Student details in Subject Excel sheet</v>
      </c>
      <c r="D286" s="32">
        <f>IFERROR((IFERROR(VLOOKUP(B286,Algebra!$A$10:$C$531,3,FALSE),0)+IFERROR(VLOOKUP(B286,Geometry!$A$10:$C$531,3,FALSE),0)+IFERROR(VLOOKUP(B286,Odia_Grammar!$A$10:$C$531,3,FALSE),0)+IFERROR(VLOOKUP(B286,'Sanskrit|Hindi Grammar'!$A$10:$C$531,3,FALSE),0)+IFERROR(VLOOKUP(B286,Life_Sc!$A$10:$C$531,3,FALSE),0)+IFERROR(VLOOKUP(B286,Physical_Sc!$A$10:$C$531,3,FALSE),0)+IFERROR(VLOOKUP(B286,History_Political_Sc.!$A$10:$C$531,3,FALSE),0)+IFERROR(VLOOKUP(B286,#REF!,3,FALSE),0)+IFERROR(VLOOKUP(B286,English_Grammar!$A$10:$C$531,3,FALSE),0)+IFERROR(VLOOKUP(B286,Communicative_English!$A$10:$C$531,3,FALSE),0)+IFERROR(VLOOKUP(B286,GeographyEconomics!$A$10:$C$531,3,FALSE),0))/330,"Enter marks secured by the Student in the appeared tests in Subject sheets")</f>
        <v>0</v>
      </c>
    </row>
    <row r="287" spans="1:4" ht="21" customHeight="1" x14ac:dyDescent="0.25">
      <c r="A287" s="23">
        <v>313</v>
      </c>
      <c r="B287" s="27">
        <f>Algebra!A364</f>
        <v>0</v>
      </c>
      <c r="C287" s="31" t="str">
        <f>IF(Algebra!B322=0,"Enter Student details in Subject Excel sheet",Algebra!B322)</f>
        <v>Enter Student details in Subject Excel sheet</v>
      </c>
      <c r="D287" s="32">
        <f>IFERROR((IFERROR(VLOOKUP(B287,Algebra!$A$10:$C$531,3,FALSE),0)+IFERROR(VLOOKUP(B287,Geometry!$A$10:$C$531,3,FALSE),0)+IFERROR(VLOOKUP(B287,Odia_Grammar!$A$10:$C$531,3,FALSE),0)+IFERROR(VLOOKUP(B287,'Sanskrit|Hindi Grammar'!$A$10:$C$531,3,FALSE),0)+IFERROR(VLOOKUP(B287,Life_Sc!$A$10:$C$531,3,FALSE),0)+IFERROR(VLOOKUP(B287,Physical_Sc!$A$10:$C$531,3,FALSE),0)+IFERROR(VLOOKUP(B287,History_Political_Sc.!$A$10:$C$531,3,FALSE),0)+IFERROR(VLOOKUP(B287,#REF!,3,FALSE),0)+IFERROR(VLOOKUP(B287,English_Grammar!$A$10:$C$531,3,FALSE),0)+IFERROR(VLOOKUP(B287,Communicative_English!$A$10:$C$531,3,FALSE),0)+IFERROR(VLOOKUP(B287,GeographyEconomics!$A$10:$C$531,3,FALSE),0))/330,"Enter marks secured by the Student in the appeared tests in Subject sheets")</f>
        <v>0</v>
      </c>
    </row>
    <row r="288" spans="1:4" ht="21" customHeight="1" x14ac:dyDescent="0.25">
      <c r="A288" s="23">
        <v>314</v>
      </c>
      <c r="B288" s="27">
        <f>Algebra!A365</f>
        <v>0</v>
      </c>
      <c r="C288" s="31" t="str">
        <f>IF(Algebra!B323=0,"Enter Student details in Subject Excel sheet",Algebra!B323)</f>
        <v>Enter Student details in Subject Excel sheet</v>
      </c>
      <c r="D288" s="32">
        <f>IFERROR((IFERROR(VLOOKUP(B288,Algebra!$A$10:$C$531,3,FALSE),0)+IFERROR(VLOOKUP(B288,Geometry!$A$10:$C$531,3,FALSE),0)+IFERROR(VLOOKUP(B288,Odia_Grammar!$A$10:$C$531,3,FALSE),0)+IFERROR(VLOOKUP(B288,'Sanskrit|Hindi Grammar'!$A$10:$C$531,3,FALSE),0)+IFERROR(VLOOKUP(B288,Life_Sc!$A$10:$C$531,3,FALSE),0)+IFERROR(VLOOKUP(B288,Physical_Sc!$A$10:$C$531,3,FALSE),0)+IFERROR(VLOOKUP(B288,History_Political_Sc.!$A$10:$C$531,3,FALSE),0)+IFERROR(VLOOKUP(B288,#REF!,3,FALSE),0)+IFERROR(VLOOKUP(B288,English_Grammar!$A$10:$C$531,3,FALSE),0)+IFERROR(VLOOKUP(B288,Communicative_English!$A$10:$C$531,3,FALSE),0)+IFERROR(VLOOKUP(B288,GeographyEconomics!$A$10:$C$531,3,FALSE),0))/330,"Enter marks secured by the Student in the appeared tests in Subject sheets")</f>
        <v>0</v>
      </c>
    </row>
    <row r="289" spans="1:4" ht="21" customHeight="1" x14ac:dyDescent="0.25">
      <c r="A289" s="23">
        <v>315</v>
      </c>
      <c r="B289" s="27">
        <f>Algebra!A366</f>
        <v>0</v>
      </c>
      <c r="C289" s="31" t="str">
        <f>IF(Algebra!B324=0,"Enter Student details in Subject Excel sheet",Algebra!B324)</f>
        <v>Enter Student details in Subject Excel sheet</v>
      </c>
      <c r="D289" s="32">
        <f>IFERROR((IFERROR(VLOOKUP(B289,Algebra!$A$10:$C$531,3,FALSE),0)+IFERROR(VLOOKUP(B289,Geometry!$A$10:$C$531,3,FALSE),0)+IFERROR(VLOOKUP(B289,Odia_Grammar!$A$10:$C$531,3,FALSE),0)+IFERROR(VLOOKUP(B289,'Sanskrit|Hindi Grammar'!$A$10:$C$531,3,FALSE),0)+IFERROR(VLOOKUP(B289,Life_Sc!$A$10:$C$531,3,FALSE),0)+IFERROR(VLOOKUP(B289,Physical_Sc!$A$10:$C$531,3,FALSE),0)+IFERROR(VLOOKUP(B289,History_Political_Sc.!$A$10:$C$531,3,FALSE),0)+IFERROR(VLOOKUP(B289,#REF!,3,FALSE),0)+IFERROR(VLOOKUP(B289,English_Grammar!$A$10:$C$531,3,FALSE),0)+IFERROR(VLOOKUP(B289,Communicative_English!$A$10:$C$531,3,FALSE),0)+IFERROR(VLOOKUP(B289,GeographyEconomics!$A$10:$C$531,3,FALSE),0))/330,"Enter marks secured by the Student in the appeared tests in Subject sheets")</f>
        <v>0</v>
      </c>
    </row>
    <row r="290" spans="1:4" ht="21" customHeight="1" x14ac:dyDescent="0.25">
      <c r="A290" s="23">
        <v>316</v>
      </c>
      <c r="B290" s="27">
        <f>Algebra!A367</f>
        <v>0</v>
      </c>
      <c r="C290" s="31" t="str">
        <f>IF(Algebra!B325=0,"Enter Student details in Subject Excel sheet",Algebra!B325)</f>
        <v>Enter Student details in Subject Excel sheet</v>
      </c>
      <c r="D290" s="32">
        <f>IFERROR((IFERROR(VLOOKUP(B290,Algebra!$A$10:$C$531,3,FALSE),0)+IFERROR(VLOOKUP(B290,Geometry!$A$10:$C$531,3,FALSE),0)+IFERROR(VLOOKUP(B290,Odia_Grammar!$A$10:$C$531,3,FALSE),0)+IFERROR(VLOOKUP(B290,'Sanskrit|Hindi Grammar'!$A$10:$C$531,3,FALSE),0)+IFERROR(VLOOKUP(B290,Life_Sc!$A$10:$C$531,3,FALSE),0)+IFERROR(VLOOKUP(B290,Physical_Sc!$A$10:$C$531,3,FALSE),0)+IFERROR(VLOOKUP(B290,History_Political_Sc.!$A$10:$C$531,3,FALSE),0)+IFERROR(VLOOKUP(B290,#REF!,3,FALSE),0)+IFERROR(VLOOKUP(B290,English_Grammar!$A$10:$C$531,3,FALSE),0)+IFERROR(VLOOKUP(B290,Communicative_English!$A$10:$C$531,3,FALSE),0)+IFERROR(VLOOKUP(B290,GeographyEconomics!$A$10:$C$531,3,FALSE),0))/330,"Enter marks secured by the Student in the appeared tests in Subject sheets")</f>
        <v>0</v>
      </c>
    </row>
    <row r="291" spans="1:4" ht="21" customHeight="1" x14ac:dyDescent="0.25">
      <c r="A291" s="23">
        <v>317</v>
      </c>
      <c r="B291" s="27">
        <f>Algebra!A368</f>
        <v>0</v>
      </c>
      <c r="C291" s="31" t="str">
        <f>IF(Algebra!B326=0,"Enter Student details in Subject Excel sheet",Algebra!B326)</f>
        <v>Enter Student details in Subject Excel sheet</v>
      </c>
      <c r="D291" s="32">
        <f>IFERROR((IFERROR(VLOOKUP(B291,Algebra!$A$10:$C$531,3,FALSE),0)+IFERROR(VLOOKUP(B291,Geometry!$A$10:$C$531,3,FALSE),0)+IFERROR(VLOOKUP(B291,Odia_Grammar!$A$10:$C$531,3,FALSE),0)+IFERROR(VLOOKUP(B291,'Sanskrit|Hindi Grammar'!$A$10:$C$531,3,FALSE),0)+IFERROR(VLOOKUP(B291,Life_Sc!$A$10:$C$531,3,FALSE),0)+IFERROR(VLOOKUP(B291,Physical_Sc!$A$10:$C$531,3,FALSE),0)+IFERROR(VLOOKUP(B291,History_Political_Sc.!$A$10:$C$531,3,FALSE),0)+IFERROR(VLOOKUP(B291,#REF!,3,FALSE),0)+IFERROR(VLOOKUP(B291,English_Grammar!$A$10:$C$531,3,FALSE),0)+IFERROR(VLOOKUP(B291,Communicative_English!$A$10:$C$531,3,FALSE),0)+IFERROR(VLOOKUP(B291,GeographyEconomics!$A$10:$C$531,3,FALSE),0))/330,"Enter marks secured by the Student in the appeared tests in Subject sheets")</f>
        <v>0</v>
      </c>
    </row>
    <row r="292" spans="1:4" ht="21" customHeight="1" x14ac:dyDescent="0.25">
      <c r="A292" s="23">
        <v>318</v>
      </c>
      <c r="B292" s="27">
        <f>Algebra!A369</f>
        <v>0</v>
      </c>
      <c r="C292" s="31" t="str">
        <f>IF(Algebra!B327=0,"Enter Student details in Subject Excel sheet",Algebra!B327)</f>
        <v>Enter Student details in Subject Excel sheet</v>
      </c>
      <c r="D292" s="32">
        <f>IFERROR((IFERROR(VLOOKUP(B292,Algebra!$A$10:$C$531,3,FALSE),0)+IFERROR(VLOOKUP(B292,Geometry!$A$10:$C$531,3,FALSE),0)+IFERROR(VLOOKUP(B292,Odia_Grammar!$A$10:$C$531,3,FALSE),0)+IFERROR(VLOOKUP(B292,'Sanskrit|Hindi Grammar'!$A$10:$C$531,3,FALSE),0)+IFERROR(VLOOKUP(B292,Life_Sc!$A$10:$C$531,3,FALSE),0)+IFERROR(VLOOKUP(B292,Physical_Sc!$A$10:$C$531,3,FALSE),0)+IFERROR(VLOOKUP(B292,History_Political_Sc.!$A$10:$C$531,3,FALSE),0)+IFERROR(VLOOKUP(B292,#REF!,3,FALSE),0)+IFERROR(VLOOKUP(B292,English_Grammar!$A$10:$C$531,3,FALSE),0)+IFERROR(VLOOKUP(B292,Communicative_English!$A$10:$C$531,3,FALSE),0)+IFERROR(VLOOKUP(B292,GeographyEconomics!$A$10:$C$531,3,FALSE),0))/330,"Enter marks secured by the Student in the appeared tests in Subject sheets")</f>
        <v>0</v>
      </c>
    </row>
    <row r="293" spans="1:4" ht="21" customHeight="1" x14ac:dyDescent="0.25">
      <c r="A293" s="23">
        <v>319</v>
      </c>
      <c r="B293" s="27">
        <f>Algebra!A370</f>
        <v>0</v>
      </c>
      <c r="C293" s="31" t="str">
        <f>IF(Algebra!B328=0,"Enter Student details in Subject Excel sheet",Algebra!B328)</f>
        <v>Enter Student details in Subject Excel sheet</v>
      </c>
      <c r="D293" s="32">
        <f>IFERROR((IFERROR(VLOOKUP(B293,Algebra!$A$10:$C$531,3,FALSE),0)+IFERROR(VLOOKUP(B293,Geometry!$A$10:$C$531,3,FALSE),0)+IFERROR(VLOOKUP(B293,Odia_Grammar!$A$10:$C$531,3,FALSE),0)+IFERROR(VLOOKUP(B293,'Sanskrit|Hindi Grammar'!$A$10:$C$531,3,FALSE),0)+IFERROR(VLOOKUP(B293,Life_Sc!$A$10:$C$531,3,FALSE),0)+IFERROR(VLOOKUP(B293,Physical_Sc!$A$10:$C$531,3,FALSE),0)+IFERROR(VLOOKUP(B293,History_Political_Sc.!$A$10:$C$531,3,FALSE),0)+IFERROR(VLOOKUP(B293,#REF!,3,FALSE),0)+IFERROR(VLOOKUP(B293,English_Grammar!$A$10:$C$531,3,FALSE),0)+IFERROR(VLOOKUP(B293,Communicative_English!$A$10:$C$531,3,FALSE),0)+IFERROR(VLOOKUP(B293,GeographyEconomics!$A$10:$C$531,3,FALSE),0))/330,"Enter marks secured by the Student in the appeared tests in Subject sheets")</f>
        <v>0</v>
      </c>
    </row>
    <row r="294" spans="1:4" ht="21" customHeight="1" x14ac:dyDescent="0.25">
      <c r="A294" s="23">
        <v>320</v>
      </c>
      <c r="B294" s="27">
        <f>Algebra!A371</f>
        <v>0</v>
      </c>
      <c r="C294" s="31" t="str">
        <f>IF(Algebra!B329=0,"Enter Student details in Subject Excel sheet",Algebra!B329)</f>
        <v>Enter Student details in Subject Excel sheet</v>
      </c>
      <c r="D294" s="32">
        <f>IFERROR((IFERROR(VLOOKUP(B294,Algebra!$A$10:$C$531,3,FALSE),0)+IFERROR(VLOOKUP(B294,Geometry!$A$10:$C$531,3,FALSE),0)+IFERROR(VLOOKUP(B294,Odia_Grammar!$A$10:$C$531,3,FALSE),0)+IFERROR(VLOOKUP(B294,'Sanskrit|Hindi Grammar'!$A$10:$C$531,3,FALSE),0)+IFERROR(VLOOKUP(B294,Life_Sc!$A$10:$C$531,3,FALSE),0)+IFERROR(VLOOKUP(B294,Physical_Sc!$A$10:$C$531,3,FALSE),0)+IFERROR(VLOOKUP(B294,History_Political_Sc.!$A$10:$C$531,3,FALSE),0)+IFERROR(VLOOKUP(B294,#REF!,3,FALSE),0)+IFERROR(VLOOKUP(B294,English_Grammar!$A$10:$C$531,3,FALSE),0)+IFERROR(VLOOKUP(B294,Communicative_English!$A$10:$C$531,3,FALSE),0)+IFERROR(VLOOKUP(B294,GeographyEconomics!$A$10:$C$531,3,FALSE),0))/330,"Enter marks secured by the Student in the appeared tests in Subject sheets")</f>
        <v>0</v>
      </c>
    </row>
    <row r="295" spans="1:4" ht="21" customHeight="1" x14ac:dyDescent="0.25">
      <c r="A295" s="23">
        <v>321</v>
      </c>
      <c r="B295" s="27">
        <f>Algebra!A372</f>
        <v>0</v>
      </c>
      <c r="C295" s="31" t="str">
        <f>IF(Algebra!B330=0,"Enter Student details in Subject Excel sheet",Algebra!B330)</f>
        <v>Enter Student details in Subject Excel sheet</v>
      </c>
      <c r="D295" s="32">
        <f>IFERROR((IFERROR(VLOOKUP(B295,Algebra!$A$10:$C$531,3,FALSE),0)+IFERROR(VLOOKUP(B295,Geometry!$A$10:$C$531,3,FALSE),0)+IFERROR(VLOOKUP(B295,Odia_Grammar!$A$10:$C$531,3,FALSE),0)+IFERROR(VLOOKUP(B295,'Sanskrit|Hindi Grammar'!$A$10:$C$531,3,FALSE),0)+IFERROR(VLOOKUP(B295,Life_Sc!$A$10:$C$531,3,FALSE),0)+IFERROR(VLOOKUP(B295,Physical_Sc!$A$10:$C$531,3,FALSE),0)+IFERROR(VLOOKUP(B295,History_Political_Sc.!$A$10:$C$531,3,FALSE),0)+IFERROR(VLOOKUP(B295,#REF!,3,FALSE),0)+IFERROR(VLOOKUP(B295,English_Grammar!$A$10:$C$531,3,FALSE),0)+IFERROR(VLOOKUP(B295,Communicative_English!$A$10:$C$531,3,FALSE),0)+IFERROR(VLOOKUP(B295,GeographyEconomics!$A$10:$C$531,3,FALSE),0))/330,"Enter marks secured by the Student in the appeared tests in Subject sheets")</f>
        <v>0</v>
      </c>
    </row>
    <row r="296" spans="1:4" ht="21" customHeight="1" x14ac:dyDescent="0.25">
      <c r="A296" s="23">
        <v>322</v>
      </c>
      <c r="B296" s="27">
        <f>Algebra!A373</f>
        <v>0</v>
      </c>
      <c r="C296" s="31" t="str">
        <f>IF(Algebra!B331=0,"Enter Student details in Subject Excel sheet",Algebra!B331)</f>
        <v>Enter Student details in Subject Excel sheet</v>
      </c>
      <c r="D296" s="32">
        <f>IFERROR((IFERROR(VLOOKUP(B296,Algebra!$A$10:$C$531,3,FALSE),0)+IFERROR(VLOOKUP(B296,Geometry!$A$10:$C$531,3,FALSE),0)+IFERROR(VLOOKUP(B296,Odia_Grammar!$A$10:$C$531,3,FALSE),0)+IFERROR(VLOOKUP(B296,'Sanskrit|Hindi Grammar'!$A$10:$C$531,3,FALSE),0)+IFERROR(VLOOKUP(B296,Life_Sc!$A$10:$C$531,3,FALSE),0)+IFERROR(VLOOKUP(B296,Physical_Sc!$A$10:$C$531,3,FALSE),0)+IFERROR(VLOOKUP(B296,History_Political_Sc.!$A$10:$C$531,3,FALSE),0)+IFERROR(VLOOKUP(B296,#REF!,3,FALSE),0)+IFERROR(VLOOKUP(B296,English_Grammar!$A$10:$C$531,3,FALSE),0)+IFERROR(VLOOKUP(B296,Communicative_English!$A$10:$C$531,3,FALSE),0)+IFERROR(VLOOKUP(B296,GeographyEconomics!$A$10:$C$531,3,FALSE),0))/330,"Enter marks secured by the Student in the appeared tests in Subject sheets")</f>
        <v>0</v>
      </c>
    </row>
    <row r="297" spans="1:4" ht="21" customHeight="1" x14ac:dyDescent="0.25">
      <c r="A297" s="23">
        <v>323</v>
      </c>
      <c r="B297" s="27">
        <f>Algebra!A374</f>
        <v>0</v>
      </c>
      <c r="C297" s="31" t="str">
        <f>IF(Algebra!B332=0,"Enter Student details in Subject Excel sheet",Algebra!B332)</f>
        <v>Enter Student details in Subject Excel sheet</v>
      </c>
      <c r="D297" s="32">
        <f>IFERROR((IFERROR(VLOOKUP(B297,Algebra!$A$10:$C$531,3,FALSE),0)+IFERROR(VLOOKUP(B297,Geometry!$A$10:$C$531,3,FALSE),0)+IFERROR(VLOOKUP(B297,Odia_Grammar!$A$10:$C$531,3,FALSE),0)+IFERROR(VLOOKUP(B297,'Sanskrit|Hindi Grammar'!$A$10:$C$531,3,FALSE),0)+IFERROR(VLOOKUP(B297,Life_Sc!$A$10:$C$531,3,FALSE),0)+IFERROR(VLOOKUP(B297,Physical_Sc!$A$10:$C$531,3,FALSE),0)+IFERROR(VLOOKUP(B297,History_Political_Sc.!$A$10:$C$531,3,FALSE),0)+IFERROR(VLOOKUP(B297,#REF!,3,FALSE),0)+IFERROR(VLOOKUP(B297,English_Grammar!$A$10:$C$531,3,FALSE),0)+IFERROR(VLOOKUP(B297,Communicative_English!$A$10:$C$531,3,FALSE),0)+IFERROR(VLOOKUP(B297,GeographyEconomics!$A$10:$C$531,3,FALSE),0))/330,"Enter marks secured by the Student in the appeared tests in Subject sheets")</f>
        <v>0</v>
      </c>
    </row>
    <row r="298" spans="1:4" ht="21" customHeight="1" x14ac:dyDescent="0.25">
      <c r="A298" s="23">
        <v>324</v>
      </c>
      <c r="B298" s="27">
        <f>Algebra!A375</f>
        <v>0</v>
      </c>
      <c r="C298" s="31" t="str">
        <f>IF(Algebra!B333=0,"Enter Student details in Subject Excel sheet",Algebra!B333)</f>
        <v>Enter Student details in Subject Excel sheet</v>
      </c>
      <c r="D298" s="32">
        <f>IFERROR((IFERROR(VLOOKUP(B298,Algebra!$A$10:$C$531,3,FALSE),0)+IFERROR(VLOOKUP(B298,Geometry!$A$10:$C$531,3,FALSE),0)+IFERROR(VLOOKUP(B298,Odia_Grammar!$A$10:$C$531,3,FALSE),0)+IFERROR(VLOOKUP(B298,'Sanskrit|Hindi Grammar'!$A$10:$C$531,3,FALSE),0)+IFERROR(VLOOKUP(B298,Life_Sc!$A$10:$C$531,3,FALSE),0)+IFERROR(VLOOKUP(B298,Physical_Sc!$A$10:$C$531,3,FALSE),0)+IFERROR(VLOOKUP(B298,History_Political_Sc.!$A$10:$C$531,3,FALSE),0)+IFERROR(VLOOKUP(B298,#REF!,3,FALSE),0)+IFERROR(VLOOKUP(B298,English_Grammar!$A$10:$C$531,3,FALSE),0)+IFERROR(VLOOKUP(B298,Communicative_English!$A$10:$C$531,3,FALSE),0)+IFERROR(VLOOKUP(B298,GeographyEconomics!$A$10:$C$531,3,FALSE),0))/330,"Enter marks secured by the Student in the appeared tests in Subject sheets")</f>
        <v>0</v>
      </c>
    </row>
    <row r="299" spans="1:4" ht="21" customHeight="1" x14ac:dyDescent="0.25">
      <c r="A299" s="23">
        <v>325</v>
      </c>
      <c r="B299" s="27">
        <f>Algebra!A376</f>
        <v>0</v>
      </c>
      <c r="C299" s="31" t="str">
        <f>IF(Algebra!B334=0,"Enter Student details in Subject Excel sheet",Algebra!B334)</f>
        <v>Enter Student details in Subject Excel sheet</v>
      </c>
      <c r="D299" s="32">
        <f>IFERROR((IFERROR(VLOOKUP(B299,Algebra!$A$10:$C$531,3,FALSE),0)+IFERROR(VLOOKUP(B299,Geometry!$A$10:$C$531,3,FALSE),0)+IFERROR(VLOOKUP(B299,Odia_Grammar!$A$10:$C$531,3,FALSE),0)+IFERROR(VLOOKUP(B299,'Sanskrit|Hindi Grammar'!$A$10:$C$531,3,FALSE),0)+IFERROR(VLOOKUP(B299,Life_Sc!$A$10:$C$531,3,FALSE),0)+IFERROR(VLOOKUP(B299,Physical_Sc!$A$10:$C$531,3,FALSE),0)+IFERROR(VLOOKUP(B299,History_Political_Sc.!$A$10:$C$531,3,FALSE),0)+IFERROR(VLOOKUP(B299,#REF!,3,FALSE),0)+IFERROR(VLOOKUP(B299,English_Grammar!$A$10:$C$531,3,FALSE),0)+IFERROR(VLOOKUP(B299,Communicative_English!$A$10:$C$531,3,FALSE),0)+IFERROR(VLOOKUP(B299,GeographyEconomics!$A$10:$C$531,3,FALSE),0))/330,"Enter marks secured by the Student in the appeared tests in Subject sheets")</f>
        <v>0</v>
      </c>
    </row>
    <row r="300" spans="1:4" ht="21" customHeight="1" x14ac:dyDescent="0.25">
      <c r="A300" s="23">
        <v>326</v>
      </c>
      <c r="B300" s="27">
        <f>Algebra!A377</f>
        <v>0</v>
      </c>
      <c r="C300" s="31" t="str">
        <f>IF(Algebra!B335=0,"Enter Student details in Subject Excel sheet",Algebra!B335)</f>
        <v>Enter Student details in Subject Excel sheet</v>
      </c>
      <c r="D300" s="32">
        <f>IFERROR((IFERROR(VLOOKUP(B300,Algebra!$A$10:$C$531,3,FALSE),0)+IFERROR(VLOOKUP(B300,Geometry!$A$10:$C$531,3,FALSE),0)+IFERROR(VLOOKUP(B300,Odia_Grammar!$A$10:$C$531,3,FALSE),0)+IFERROR(VLOOKUP(B300,'Sanskrit|Hindi Grammar'!$A$10:$C$531,3,FALSE),0)+IFERROR(VLOOKUP(B300,Life_Sc!$A$10:$C$531,3,FALSE),0)+IFERROR(VLOOKUP(B300,Physical_Sc!$A$10:$C$531,3,FALSE),0)+IFERROR(VLOOKUP(B300,History_Political_Sc.!$A$10:$C$531,3,FALSE),0)+IFERROR(VLOOKUP(B300,#REF!,3,FALSE),0)+IFERROR(VLOOKUP(B300,English_Grammar!$A$10:$C$531,3,FALSE),0)+IFERROR(VLOOKUP(B300,Communicative_English!$A$10:$C$531,3,FALSE),0)+IFERROR(VLOOKUP(B300,GeographyEconomics!$A$10:$C$531,3,FALSE),0))/330,"Enter marks secured by the Student in the appeared tests in Subject sheets")</f>
        <v>0</v>
      </c>
    </row>
    <row r="301" spans="1:4" ht="21" customHeight="1" x14ac:dyDescent="0.25">
      <c r="A301" s="23">
        <v>327</v>
      </c>
      <c r="B301" s="27">
        <f>Algebra!A378</f>
        <v>0</v>
      </c>
      <c r="C301" s="31" t="str">
        <f>IF(Algebra!B336=0,"Enter Student details in Subject Excel sheet",Algebra!B336)</f>
        <v>Enter Student details in Subject Excel sheet</v>
      </c>
      <c r="D301" s="32">
        <f>IFERROR((IFERROR(VLOOKUP(B301,Algebra!$A$10:$C$531,3,FALSE),0)+IFERROR(VLOOKUP(B301,Geometry!$A$10:$C$531,3,FALSE),0)+IFERROR(VLOOKUP(B301,Odia_Grammar!$A$10:$C$531,3,FALSE),0)+IFERROR(VLOOKUP(B301,'Sanskrit|Hindi Grammar'!$A$10:$C$531,3,FALSE),0)+IFERROR(VLOOKUP(B301,Life_Sc!$A$10:$C$531,3,FALSE),0)+IFERROR(VLOOKUP(B301,Physical_Sc!$A$10:$C$531,3,FALSE),0)+IFERROR(VLOOKUP(B301,History_Political_Sc.!$A$10:$C$531,3,FALSE),0)+IFERROR(VLOOKUP(B301,#REF!,3,FALSE),0)+IFERROR(VLOOKUP(B301,English_Grammar!$A$10:$C$531,3,FALSE),0)+IFERROR(VLOOKUP(B301,Communicative_English!$A$10:$C$531,3,FALSE),0)+IFERROR(VLOOKUP(B301,GeographyEconomics!$A$10:$C$531,3,FALSE),0))/330,"Enter marks secured by the Student in the appeared tests in Subject sheets")</f>
        <v>0</v>
      </c>
    </row>
    <row r="302" spans="1:4" ht="21" customHeight="1" x14ac:dyDescent="0.25">
      <c r="A302" s="23">
        <v>328</v>
      </c>
      <c r="B302" s="27">
        <f>Algebra!A379</f>
        <v>0</v>
      </c>
      <c r="C302" s="31" t="str">
        <f>IF(Algebra!B337=0,"Enter Student details in Subject Excel sheet",Algebra!B337)</f>
        <v>Enter Student details in Subject Excel sheet</v>
      </c>
      <c r="D302" s="32">
        <f>IFERROR((IFERROR(VLOOKUP(B302,Algebra!$A$10:$C$531,3,FALSE),0)+IFERROR(VLOOKUP(B302,Geometry!$A$10:$C$531,3,FALSE),0)+IFERROR(VLOOKUP(B302,Odia_Grammar!$A$10:$C$531,3,FALSE),0)+IFERROR(VLOOKUP(B302,'Sanskrit|Hindi Grammar'!$A$10:$C$531,3,FALSE),0)+IFERROR(VLOOKUP(B302,Life_Sc!$A$10:$C$531,3,FALSE),0)+IFERROR(VLOOKUP(B302,Physical_Sc!$A$10:$C$531,3,FALSE),0)+IFERROR(VLOOKUP(B302,History_Political_Sc.!$A$10:$C$531,3,FALSE),0)+IFERROR(VLOOKUP(B302,#REF!,3,FALSE),0)+IFERROR(VLOOKUP(B302,English_Grammar!$A$10:$C$531,3,FALSE),0)+IFERROR(VLOOKUP(B302,Communicative_English!$A$10:$C$531,3,FALSE),0)+IFERROR(VLOOKUP(B302,GeographyEconomics!$A$10:$C$531,3,FALSE),0))/330,"Enter marks secured by the Student in the appeared tests in Subject sheets")</f>
        <v>0</v>
      </c>
    </row>
    <row r="303" spans="1:4" ht="21" customHeight="1" x14ac:dyDescent="0.25">
      <c r="A303" s="23">
        <v>329</v>
      </c>
      <c r="B303" s="27">
        <f>Algebra!A380</f>
        <v>0</v>
      </c>
      <c r="C303" s="31" t="str">
        <f>IF(Algebra!B338=0,"Enter Student details in Subject Excel sheet",Algebra!B338)</f>
        <v>Enter Student details in Subject Excel sheet</v>
      </c>
      <c r="D303" s="32">
        <f>IFERROR((IFERROR(VLOOKUP(B303,Algebra!$A$10:$C$531,3,FALSE),0)+IFERROR(VLOOKUP(B303,Geometry!$A$10:$C$531,3,FALSE),0)+IFERROR(VLOOKUP(B303,Odia_Grammar!$A$10:$C$531,3,FALSE),0)+IFERROR(VLOOKUP(B303,'Sanskrit|Hindi Grammar'!$A$10:$C$531,3,FALSE),0)+IFERROR(VLOOKUP(B303,Life_Sc!$A$10:$C$531,3,FALSE),0)+IFERROR(VLOOKUP(B303,Physical_Sc!$A$10:$C$531,3,FALSE),0)+IFERROR(VLOOKUP(B303,History_Political_Sc.!$A$10:$C$531,3,FALSE),0)+IFERROR(VLOOKUP(B303,#REF!,3,FALSE),0)+IFERROR(VLOOKUP(B303,English_Grammar!$A$10:$C$531,3,FALSE),0)+IFERROR(VLOOKUP(B303,Communicative_English!$A$10:$C$531,3,FALSE),0)+IFERROR(VLOOKUP(B303,GeographyEconomics!$A$10:$C$531,3,FALSE),0))/330,"Enter marks secured by the Student in the appeared tests in Subject sheets")</f>
        <v>0</v>
      </c>
    </row>
    <row r="304" spans="1:4" ht="21" customHeight="1" x14ac:dyDescent="0.25">
      <c r="A304" s="23">
        <v>330</v>
      </c>
      <c r="B304" s="27">
        <f>Algebra!A381</f>
        <v>0</v>
      </c>
      <c r="C304" s="31" t="str">
        <f>IF(Algebra!B339=0,"Enter Student details in Subject Excel sheet",Algebra!B339)</f>
        <v>Enter Student details in Subject Excel sheet</v>
      </c>
      <c r="D304" s="32">
        <f>IFERROR((IFERROR(VLOOKUP(B304,Algebra!$A$10:$C$531,3,FALSE),0)+IFERROR(VLOOKUP(B304,Geometry!$A$10:$C$531,3,FALSE),0)+IFERROR(VLOOKUP(B304,Odia_Grammar!$A$10:$C$531,3,FALSE),0)+IFERROR(VLOOKUP(B304,'Sanskrit|Hindi Grammar'!$A$10:$C$531,3,FALSE),0)+IFERROR(VLOOKUP(B304,Life_Sc!$A$10:$C$531,3,FALSE),0)+IFERROR(VLOOKUP(B304,Physical_Sc!$A$10:$C$531,3,FALSE),0)+IFERROR(VLOOKUP(B304,History_Political_Sc.!$A$10:$C$531,3,FALSE),0)+IFERROR(VLOOKUP(B304,#REF!,3,FALSE),0)+IFERROR(VLOOKUP(B304,English_Grammar!$A$10:$C$531,3,FALSE),0)+IFERROR(VLOOKUP(B304,Communicative_English!$A$10:$C$531,3,FALSE),0)+IFERROR(VLOOKUP(B304,GeographyEconomics!$A$10:$C$531,3,FALSE),0))/330,"Enter marks secured by the Student in the appeared tests in Subject sheets")</f>
        <v>0</v>
      </c>
    </row>
    <row r="305" spans="1:4" ht="21" customHeight="1" x14ac:dyDescent="0.25">
      <c r="A305" s="23">
        <v>331</v>
      </c>
      <c r="B305" s="27">
        <f>Algebra!A382</f>
        <v>0</v>
      </c>
      <c r="C305" s="31" t="str">
        <f>IF(Algebra!B340=0,"Enter Student details in Subject Excel sheet",Algebra!B340)</f>
        <v>Enter Student details in Subject Excel sheet</v>
      </c>
      <c r="D305" s="32">
        <f>IFERROR((IFERROR(VLOOKUP(B305,Algebra!$A$10:$C$531,3,FALSE),0)+IFERROR(VLOOKUP(B305,Geometry!$A$10:$C$531,3,FALSE),0)+IFERROR(VLOOKUP(B305,Odia_Grammar!$A$10:$C$531,3,FALSE),0)+IFERROR(VLOOKUP(B305,'Sanskrit|Hindi Grammar'!$A$10:$C$531,3,FALSE),0)+IFERROR(VLOOKUP(B305,Life_Sc!$A$10:$C$531,3,FALSE),0)+IFERROR(VLOOKUP(B305,Physical_Sc!$A$10:$C$531,3,FALSE),0)+IFERROR(VLOOKUP(B305,History_Political_Sc.!$A$10:$C$531,3,FALSE),0)+IFERROR(VLOOKUP(B305,#REF!,3,FALSE),0)+IFERROR(VLOOKUP(B305,English_Grammar!$A$10:$C$531,3,FALSE),0)+IFERROR(VLOOKUP(B305,Communicative_English!$A$10:$C$531,3,FALSE),0)+IFERROR(VLOOKUP(B305,GeographyEconomics!$A$10:$C$531,3,FALSE),0))/330,"Enter marks secured by the Student in the appeared tests in Subject sheets")</f>
        <v>0</v>
      </c>
    </row>
    <row r="306" spans="1:4" ht="21" customHeight="1" x14ac:dyDescent="0.25">
      <c r="A306" s="23">
        <v>332</v>
      </c>
      <c r="B306" s="27">
        <f>Algebra!A383</f>
        <v>0</v>
      </c>
      <c r="C306" s="31" t="str">
        <f>IF(Algebra!B341=0,"Enter Student details in Subject Excel sheet",Algebra!B341)</f>
        <v>Enter Student details in Subject Excel sheet</v>
      </c>
      <c r="D306" s="32">
        <f>IFERROR((IFERROR(VLOOKUP(B306,Algebra!$A$10:$C$531,3,FALSE),0)+IFERROR(VLOOKUP(B306,Geometry!$A$10:$C$531,3,FALSE),0)+IFERROR(VLOOKUP(B306,Odia_Grammar!$A$10:$C$531,3,FALSE),0)+IFERROR(VLOOKUP(B306,'Sanskrit|Hindi Grammar'!$A$10:$C$531,3,FALSE),0)+IFERROR(VLOOKUP(B306,Life_Sc!$A$10:$C$531,3,FALSE),0)+IFERROR(VLOOKUP(B306,Physical_Sc!$A$10:$C$531,3,FALSE),0)+IFERROR(VLOOKUP(B306,History_Political_Sc.!$A$10:$C$531,3,FALSE),0)+IFERROR(VLOOKUP(B306,#REF!,3,FALSE),0)+IFERROR(VLOOKUP(B306,English_Grammar!$A$10:$C$531,3,FALSE),0)+IFERROR(VLOOKUP(B306,Communicative_English!$A$10:$C$531,3,FALSE),0)+IFERROR(VLOOKUP(B306,GeographyEconomics!$A$10:$C$531,3,FALSE),0))/330,"Enter marks secured by the Student in the appeared tests in Subject sheets")</f>
        <v>0</v>
      </c>
    </row>
    <row r="307" spans="1:4" ht="21" customHeight="1" x14ac:dyDescent="0.25">
      <c r="A307" s="23">
        <v>333</v>
      </c>
      <c r="B307" s="27">
        <f>Algebra!A384</f>
        <v>0</v>
      </c>
      <c r="C307" s="31" t="str">
        <f>IF(Algebra!B342=0,"Enter Student details in Subject Excel sheet",Algebra!B342)</f>
        <v>Enter Student details in Subject Excel sheet</v>
      </c>
      <c r="D307" s="32">
        <f>IFERROR((IFERROR(VLOOKUP(B307,Algebra!$A$10:$C$531,3,FALSE),0)+IFERROR(VLOOKUP(B307,Geometry!$A$10:$C$531,3,FALSE),0)+IFERROR(VLOOKUP(B307,Odia_Grammar!$A$10:$C$531,3,FALSE),0)+IFERROR(VLOOKUP(B307,'Sanskrit|Hindi Grammar'!$A$10:$C$531,3,FALSE),0)+IFERROR(VLOOKUP(B307,Life_Sc!$A$10:$C$531,3,FALSE),0)+IFERROR(VLOOKUP(B307,Physical_Sc!$A$10:$C$531,3,FALSE),0)+IFERROR(VLOOKUP(B307,History_Political_Sc.!$A$10:$C$531,3,FALSE),0)+IFERROR(VLOOKUP(B307,#REF!,3,FALSE),0)+IFERROR(VLOOKUP(B307,English_Grammar!$A$10:$C$531,3,FALSE),0)+IFERROR(VLOOKUP(B307,Communicative_English!$A$10:$C$531,3,FALSE),0)+IFERROR(VLOOKUP(B307,GeographyEconomics!$A$10:$C$531,3,FALSE),0))/330,"Enter marks secured by the Student in the appeared tests in Subject sheets")</f>
        <v>0</v>
      </c>
    </row>
    <row r="308" spans="1:4" ht="21" customHeight="1" x14ac:dyDescent="0.25">
      <c r="A308" s="23">
        <v>334</v>
      </c>
      <c r="B308" s="27">
        <f>Algebra!A385</f>
        <v>0</v>
      </c>
      <c r="C308" s="31" t="str">
        <f>IF(Algebra!B343=0,"Enter Student details in Subject Excel sheet",Algebra!B343)</f>
        <v>Enter Student details in Subject Excel sheet</v>
      </c>
      <c r="D308" s="32">
        <f>IFERROR((IFERROR(VLOOKUP(B308,Algebra!$A$10:$C$531,3,FALSE),0)+IFERROR(VLOOKUP(B308,Geometry!$A$10:$C$531,3,FALSE),0)+IFERROR(VLOOKUP(B308,Odia_Grammar!$A$10:$C$531,3,FALSE),0)+IFERROR(VLOOKUP(B308,'Sanskrit|Hindi Grammar'!$A$10:$C$531,3,FALSE),0)+IFERROR(VLOOKUP(B308,Life_Sc!$A$10:$C$531,3,FALSE),0)+IFERROR(VLOOKUP(B308,Physical_Sc!$A$10:$C$531,3,FALSE),0)+IFERROR(VLOOKUP(B308,History_Political_Sc.!$A$10:$C$531,3,FALSE),0)+IFERROR(VLOOKUP(B308,#REF!,3,FALSE),0)+IFERROR(VLOOKUP(B308,English_Grammar!$A$10:$C$531,3,FALSE),0)+IFERROR(VLOOKUP(B308,Communicative_English!$A$10:$C$531,3,FALSE),0)+IFERROR(VLOOKUP(B308,GeographyEconomics!$A$10:$C$531,3,FALSE),0))/330,"Enter marks secured by the Student in the appeared tests in Subject sheets")</f>
        <v>0</v>
      </c>
    </row>
    <row r="309" spans="1:4" ht="21" customHeight="1" x14ac:dyDescent="0.25">
      <c r="A309" s="23">
        <v>335</v>
      </c>
      <c r="B309" s="27">
        <f>Algebra!A386</f>
        <v>0</v>
      </c>
      <c r="C309" s="31" t="str">
        <f>IF(Algebra!B344=0,"Enter Student details in Subject Excel sheet",Algebra!B344)</f>
        <v>Enter Student details in Subject Excel sheet</v>
      </c>
      <c r="D309" s="32">
        <f>IFERROR((IFERROR(VLOOKUP(B309,Algebra!$A$10:$C$531,3,FALSE),0)+IFERROR(VLOOKUP(B309,Geometry!$A$10:$C$531,3,FALSE),0)+IFERROR(VLOOKUP(B309,Odia_Grammar!$A$10:$C$531,3,FALSE),0)+IFERROR(VLOOKUP(B309,'Sanskrit|Hindi Grammar'!$A$10:$C$531,3,FALSE),0)+IFERROR(VLOOKUP(B309,Life_Sc!$A$10:$C$531,3,FALSE),0)+IFERROR(VLOOKUP(B309,Physical_Sc!$A$10:$C$531,3,FALSE),0)+IFERROR(VLOOKUP(B309,History_Political_Sc.!$A$10:$C$531,3,FALSE),0)+IFERROR(VLOOKUP(B309,#REF!,3,FALSE),0)+IFERROR(VLOOKUP(B309,English_Grammar!$A$10:$C$531,3,FALSE),0)+IFERROR(VLOOKUP(B309,Communicative_English!$A$10:$C$531,3,FALSE),0)+IFERROR(VLOOKUP(B309,GeographyEconomics!$A$10:$C$531,3,FALSE),0))/330,"Enter marks secured by the Student in the appeared tests in Subject sheets")</f>
        <v>0</v>
      </c>
    </row>
    <row r="310" spans="1:4" ht="21" customHeight="1" x14ac:dyDescent="0.25">
      <c r="A310" s="23">
        <v>336</v>
      </c>
      <c r="B310" s="27">
        <f>Algebra!A387</f>
        <v>0</v>
      </c>
      <c r="C310" s="31" t="str">
        <f>IF(Algebra!B345=0,"Enter Student details in Subject Excel sheet",Algebra!B345)</f>
        <v>Enter Student details in Subject Excel sheet</v>
      </c>
      <c r="D310" s="32">
        <f>IFERROR((IFERROR(VLOOKUP(B310,Algebra!$A$10:$C$531,3,FALSE),0)+IFERROR(VLOOKUP(B310,Geometry!$A$10:$C$531,3,FALSE),0)+IFERROR(VLOOKUP(B310,Odia_Grammar!$A$10:$C$531,3,FALSE),0)+IFERROR(VLOOKUP(B310,'Sanskrit|Hindi Grammar'!$A$10:$C$531,3,FALSE),0)+IFERROR(VLOOKUP(B310,Life_Sc!$A$10:$C$531,3,FALSE),0)+IFERROR(VLOOKUP(B310,Physical_Sc!$A$10:$C$531,3,FALSE),0)+IFERROR(VLOOKUP(B310,History_Political_Sc.!$A$10:$C$531,3,FALSE),0)+IFERROR(VLOOKUP(B310,#REF!,3,FALSE),0)+IFERROR(VLOOKUP(B310,English_Grammar!$A$10:$C$531,3,FALSE),0)+IFERROR(VLOOKUP(B310,Communicative_English!$A$10:$C$531,3,FALSE),0)+IFERROR(VLOOKUP(B310,GeographyEconomics!$A$10:$C$531,3,FALSE),0))/330,"Enter marks secured by the Student in the appeared tests in Subject sheets")</f>
        <v>0</v>
      </c>
    </row>
    <row r="311" spans="1:4" ht="21" customHeight="1" x14ac:dyDescent="0.25">
      <c r="A311" s="23">
        <v>337</v>
      </c>
      <c r="B311" s="27">
        <f>Algebra!A388</f>
        <v>0</v>
      </c>
      <c r="C311" s="31" t="str">
        <f>IF(Algebra!B346=0,"Enter Student details in Subject Excel sheet",Algebra!B346)</f>
        <v>Enter Student details in Subject Excel sheet</v>
      </c>
      <c r="D311" s="32">
        <f>IFERROR((IFERROR(VLOOKUP(B311,Algebra!$A$10:$C$531,3,FALSE),0)+IFERROR(VLOOKUP(B311,Geometry!$A$10:$C$531,3,FALSE),0)+IFERROR(VLOOKUP(B311,Odia_Grammar!$A$10:$C$531,3,FALSE),0)+IFERROR(VLOOKUP(B311,'Sanskrit|Hindi Grammar'!$A$10:$C$531,3,FALSE),0)+IFERROR(VLOOKUP(B311,Life_Sc!$A$10:$C$531,3,FALSE),0)+IFERROR(VLOOKUP(B311,Physical_Sc!$A$10:$C$531,3,FALSE),0)+IFERROR(VLOOKUP(B311,History_Political_Sc.!$A$10:$C$531,3,FALSE),0)+IFERROR(VLOOKUP(B311,#REF!,3,FALSE),0)+IFERROR(VLOOKUP(B311,English_Grammar!$A$10:$C$531,3,FALSE),0)+IFERROR(VLOOKUP(B311,Communicative_English!$A$10:$C$531,3,FALSE),0)+IFERROR(VLOOKUP(B311,GeographyEconomics!$A$10:$C$531,3,FALSE),0))/330,"Enter marks secured by the Student in the appeared tests in Subject sheets")</f>
        <v>0</v>
      </c>
    </row>
    <row r="312" spans="1:4" ht="21" customHeight="1" x14ac:dyDescent="0.25">
      <c r="A312" s="23">
        <v>338</v>
      </c>
      <c r="B312" s="27">
        <f>Algebra!A389</f>
        <v>0</v>
      </c>
      <c r="C312" s="31" t="str">
        <f>IF(Algebra!B347=0,"Enter Student details in Subject Excel sheet",Algebra!B347)</f>
        <v>Enter Student details in Subject Excel sheet</v>
      </c>
      <c r="D312" s="32">
        <f>IFERROR((IFERROR(VLOOKUP(B312,Algebra!$A$10:$C$531,3,FALSE),0)+IFERROR(VLOOKUP(B312,Geometry!$A$10:$C$531,3,FALSE),0)+IFERROR(VLOOKUP(B312,Odia_Grammar!$A$10:$C$531,3,FALSE),0)+IFERROR(VLOOKUP(B312,'Sanskrit|Hindi Grammar'!$A$10:$C$531,3,FALSE),0)+IFERROR(VLOOKUP(B312,Life_Sc!$A$10:$C$531,3,FALSE),0)+IFERROR(VLOOKUP(B312,Physical_Sc!$A$10:$C$531,3,FALSE),0)+IFERROR(VLOOKUP(B312,History_Political_Sc.!$A$10:$C$531,3,FALSE),0)+IFERROR(VLOOKUP(B312,#REF!,3,FALSE),0)+IFERROR(VLOOKUP(B312,English_Grammar!$A$10:$C$531,3,FALSE),0)+IFERROR(VLOOKUP(B312,Communicative_English!$A$10:$C$531,3,FALSE),0)+IFERROR(VLOOKUP(B312,GeographyEconomics!$A$10:$C$531,3,FALSE),0))/330,"Enter marks secured by the Student in the appeared tests in Subject sheets")</f>
        <v>0</v>
      </c>
    </row>
    <row r="313" spans="1:4" ht="21" customHeight="1" x14ac:dyDescent="0.25">
      <c r="A313" s="23">
        <v>339</v>
      </c>
      <c r="B313" s="27">
        <f>Algebra!A390</f>
        <v>0</v>
      </c>
      <c r="C313" s="31" t="str">
        <f>IF(Algebra!B348=0,"Enter Student details in Subject Excel sheet",Algebra!B348)</f>
        <v>Enter Student details in Subject Excel sheet</v>
      </c>
      <c r="D313" s="32">
        <f>IFERROR((IFERROR(VLOOKUP(B313,Algebra!$A$10:$C$531,3,FALSE),0)+IFERROR(VLOOKUP(B313,Geometry!$A$10:$C$531,3,FALSE),0)+IFERROR(VLOOKUP(B313,Odia_Grammar!$A$10:$C$531,3,FALSE),0)+IFERROR(VLOOKUP(B313,'Sanskrit|Hindi Grammar'!$A$10:$C$531,3,FALSE),0)+IFERROR(VLOOKUP(B313,Life_Sc!$A$10:$C$531,3,FALSE),0)+IFERROR(VLOOKUP(B313,Physical_Sc!$A$10:$C$531,3,FALSE),0)+IFERROR(VLOOKUP(B313,History_Political_Sc.!$A$10:$C$531,3,FALSE),0)+IFERROR(VLOOKUP(B313,#REF!,3,FALSE),0)+IFERROR(VLOOKUP(B313,English_Grammar!$A$10:$C$531,3,FALSE),0)+IFERROR(VLOOKUP(B313,Communicative_English!$A$10:$C$531,3,FALSE),0)+IFERROR(VLOOKUP(B313,GeographyEconomics!$A$10:$C$531,3,FALSE),0))/330,"Enter marks secured by the Student in the appeared tests in Subject sheets")</f>
        <v>0</v>
      </c>
    </row>
    <row r="314" spans="1:4" ht="21" customHeight="1" x14ac:dyDescent="0.25">
      <c r="A314" s="23">
        <v>340</v>
      </c>
      <c r="B314" s="27">
        <f>Algebra!A391</f>
        <v>0</v>
      </c>
      <c r="C314" s="31" t="str">
        <f>IF(Algebra!B349=0,"Enter Student details in Subject Excel sheet",Algebra!B349)</f>
        <v>Enter Student details in Subject Excel sheet</v>
      </c>
      <c r="D314" s="32">
        <f>IFERROR((IFERROR(VLOOKUP(B314,Algebra!$A$10:$C$531,3,FALSE),0)+IFERROR(VLOOKUP(B314,Geometry!$A$10:$C$531,3,FALSE),0)+IFERROR(VLOOKUP(B314,Odia_Grammar!$A$10:$C$531,3,FALSE),0)+IFERROR(VLOOKUP(B314,'Sanskrit|Hindi Grammar'!$A$10:$C$531,3,FALSE),0)+IFERROR(VLOOKUP(B314,Life_Sc!$A$10:$C$531,3,FALSE),0)+IFERROR(VLOOKUP(B314,Physical_Sc!$A$10:$C$531,3,FALSE),0)+IFERROR(VLOOKUP(B314,History_Political_Sc.!$A$10:$C$531,3,FALSE),0)+IFERROR(VLOOKUP(B314,#REF!,3,FALSE),0)+IFERROR(VLOOKUP(B314,English_Grammar!$A$10:$C$531,3,FALSE),0)+IFERROR(VLOOKUP(B314,Communicative_English!$A$10:$C$531,3,FALSE),0)+IFERROR(VLOOKUP(B314,GeographyEconomics!$A$10:$C$531,3,FALSE),0))/330,"Enter marks secured by the Student in the appeared tests in Subject sheets")</f>
        <v>0</v>
      </c>
    </row>
    <row r="315" spans="1:4" ht="21" customHeight="1" x14ac:dyDescent="0.25">
      <c r="A315" s="23">
        <v>341</v>
      </c>
      <c r="B315" s="27">
        <f>Algebra!A392</f>
        <v>0</v>
      </c>
      <c r="C315" s="31" t="str">
        <f>IF(Algebra!B350=0,"Enter Student details in Subject Excel sheet",Algebra!B350)</f>
        <v>Enter Student details in Subject Excel sheet</v>
      </c>
      <c r="D315" s="32">
        <f>IFERROR((IFERROR(VLOOKUP(B315,Algebra!$A$10:$C$531,3,FALSE),0)+IFERROR(VLOOKUP(B315,Geometry!$A$10:$C$531,3,FALSE),0)+IFERROR(VLOOKUP(B315,Odia_Grammar!$A$10:$C$531,3,FALSE),0)+IFERROR(VLOOKUP(B315,'Sanskrit|Hindi Grammar'!$A$10:$C$531,3,FALSE),0)+IFERROR(VLOOKUP(B315,Life_Sc!$A$10:$C$531,3,FALSE),0)+IFERROR(VLOOKUP(B315,Physical_Sc!$A$10:$C$531,3,FALSE),0)+IFERROR(VLOOKUP(B315,History_Political_Sc.!$A$10:$C$531,3,FALSE),0)+IFERROR(VLOOKUP(B315,#REF!,3,FALSE),0)+IFERROR(VLOOKUP(B315,English_Grammar!$A$10:$C$531,3,FALSE),0)+IFERROR(VLOOKUP(B315,Communicative_English!$A$10:$C$531,3,FALSE),0)+IFERROR(VLOOKUP(B315,GeographyEconomics!$A$10:$C$531,3,FALSE),0))/330,"Enter marks secured by the Student in the appeared tests in Subject sheets")</f>
        <v>0</v>
      </c>
    </row>
    <row r="316" spans="1:4" ht="21" customHeight="1" x14ac:dyDescent="0.25">
      <c r="A316" s="23">
        <v>342</v>
      </c>
      <c r="B316" s="27">
        <f>Algebra!A393</f>
        <v>0</v>
      </c>
      <c r="C316" s="31" t="str">
        <f>IF(Algebra!B351=0,"Enter Student details in Subject Excel sheet",Algebra!B351)</f>
        <v>Enter Student details in Subject Excel sheet</v>
      </c>
      <c r="D316" s="32">
        <f>IFERROR((IFERROR(VLOOKUP(B316,Algebra!$A$10:$C$531,3,FALSE),0)+IFERROR(VLOOKUP(B316,Geometry!$A$10:$C$531,3,FALSE),0)+IFERROR(VLOOKUP(B316,Odia_Grammar!$A$10:$C$531,3,FALSE),0)+IFERROR(VLOOKUP(B316,'Sanskrit|Hindi Grammar'!$A$10:$C$531,3,FALSE),0)+IFERROR(VLOOKUP(B316,Life_Sc!$A$10:$C$531,3,FALSE),0)+IFERROR(VLOOKUP(B316,Physical_Sc!$A$10:$C$531,3,FALSE),0)+IFERROR(VLOOKUP(B316,History_Political_Sc.!$A$10:$C$531,3,FALSE),0)+IFERROR(VLOOKUP(B316,#REF!,3,FALSE),0)+IFERROR(VLOOKUP(B316,English_Grammar!$A$10:$C$531,3,FALSE),0)+IFERROR(VLOOKUP(B316,Communicative_English!$A$10:$C$531,3,FALSE),0)+IFERROR(VLOOKUP(B316,GeographyEconomics!$A$10:$C$531,3,FALSE),0))/330,"Enter marks secured by the Student in the appeared tests in Subject sheets")</f>
        <v>0</v>
      </c>
    </row>
    <row r="317" spans="1:4" ht="21" customHeight="1" x14ac:dyDescent="0.25">
      <c r="A317" s="23">
        <v>343</v>
      </c>
      <c r="B317" s="27">
        <f>Algebra!A394</f>
        <v>0</v>
      </c>
      <c r="C317" s="31" t="str">
        <f>IF(Algebra!B352=0,"Enter Student details in Subject Excel sheet",Algebra!B352)</f>
        <v>Enter Student details in Subject Excel sheet</v>
      </c>
      <c r="D317" s="32">
        <f>IFERROR((IFERROR(VLOOKUP(B317,Algebra!$A$10:$C$531,3,FALSE),0)+IFERROR(VLOOKUP(B317,Geometry!$A$10:$C$531,3,FALSE),0)+IFERROR(VLOOKUP(B317,Odia_Grammar!$A$10:$C$531,3,FALSE),0)+IFERROR(VLOOKUP(B317,'Sanskrit|Hindi Grammar'!$A$10:$C$531,3,FALSE),0)+IFERROR(VLOOKUP(B317,Life_Sc!$A$10:$C$531,3,FALSE),0)+IFERROR(VLOOKUP(B317,Physical_Sc!$A$10:$C$531,3,FALSE),0)+IFERROR(VLOOKUP(B317,History_Political_Sc.!$A$10:$C$531,3,FALSE),0)+IFERROR(VLOOKUP(B317,#REF!,3,FALSE),0)+IFERROR(VLOOKUP(B317,English_Grammar!$A$10:$C$531,3,FALSE),0)+IFERROR(VLOOKUP(B317,Communicative_English!$A$10:$C$531,3,FALSE),0)+IFERROR(VLOOKUP(B317,GeographyEconomics!$A$10:$C$531,3,FALSE),0))/330,"Enter marks secured by the Student in the appeared tests in Subject sheets")</f>
        <v>0</v>
      </c>
    </row>
    <row r="318" spans="1:4" ht="21" customHeight="1" x14ac:dyDescent="0.25">
      <c r="A318" s="23">
        <v>344</v>
      </c>
      <c r="B318" s="27">
        <f>Algebra!A395</f>
        <v>0</v>
      </c>
      <c r="C318" s="31" t="str">
        <f>IF(Algebra!B353=0,"Enter Student details in Subject Excel sheet",Algebra!B353)</f>
        <v>Enter Student details in Subject Excel sheet</v>
      </c>
      <c r="D318" s="32">
        <f>IFERROR((IFERROR(VLOOKUP(B318,Algebra!$A$10:$C$531,3,FALSE),0)+IFERROR(VLOOKUP(B318,Geometry!$A$10:$C$531,3,FALSE),0)+IFERROR(VLOOKUP(B318,Odia_Grammar!$A$10:$C$531,3,FALSE),0)+IFERROR(VLOOKUP(B318,'Sanskrit|Hindi Grammar'!$A$10:$C$531,3,FALSE),0)+IFERROR(VLOOKUP(B318,Life_Sc!$A$10:$C$531,3,FALSE),0)+IFERROR(VLOOKUP(B318,Physical_Sc!$A$10:$C$531,3,FALSE),0)+IFERROR(VLOOKUP(B318,History_Political_Sc.!$A$10:$C$531,3,FALSE),0)+IFERROR(VLOOKUP(B318,#REF!,3,FALSE),0)+IFERROR(VLOOKUP(B318,English_Grammar!$A$10:$C$531,3,FALSE),0)+IFERROR(VLOOKUP(B318,Communicative_English!$A$10:$C$531,3,FALSE),0)+IFERROR(VLOOKUP(B318,GeographyEconomics!$A$10:$C$531,3,FALSE),0))/330,"Enter marks secured by the Student in the appeared tests in Subject sheets")</f>
        <v>0</v>
      </c>
    </row>
    <row r="319" spans="1:4" ht="21" customHeight="1" x14ac:dyDescent="0.25">
      <c r="A319" s="23">
        <v>345</v>
      </c>
      <c r="B319" s="27">
        <f>Algebra!A396</f>
        <v>0</v>
      </c>
      <c r="C319" s="31" t="str">
        <f>IF(Algebra!B354=0,"Enter Student details in Subject Excel sheet",Algebra!B354)</f>
        <v>Enter Student details in Subject Excel sheet</v>
      </c>
      <c r="D319" s="32">
        <f>IFERROR((IFERROR(VLOOKUP(B319,Algebra!$A$10:$C$531,3,FALSE),0)+IFERROR(VLOOKUP(B319,Geometry!$A$10:$C$531,3,FALSE),0)+IFERROR(VLOOKUP(B319,Odia_Grammar!$A$10:$C$531,3,FALSE),0)+IFERROR(VLOOKUP(B319,'Sanskrit|Hindi Grammar'!$A$10:$C$531,3,FALSE),0)+IFERROR(VLOOKUP(B319,Life_Sc!$A$10:$C$531,3,FALSE),0)+IFERROR(VLOOKUP(B319,Physical_Sc!$A$10:$C$531,3,FALSE),0)+IFERROR(VLOOKUP(B319,History_Political_Sc.!$A$10:$C$531,3,FALSE),0)+IFERROR(VLOOKUP(B319,#REF!,3,FALSE),0)+IFERROR(VLOOKUP(B319,English_Grammar!$A$10:$C$531,3,FALSE),0)+IFERROR(VLOOKUP(B319,Communicative_English!$A$10:$C$531,3,FALSE),0)+IFERROR(VLOOKUP(B319,GeographyEconomics!$A$10:$C$531,3,FALSE),0))/330,"Enter marks secured by the Student in the appeared tests in Subject sheets")</f>
        <v>0</v>
      </c>
    </row>
    <row r="320" spans="1:4" ht="21" customHeight="1" x14ac:dyDescent="0.25">
      <c r="A320" s="23">
        <v>346</v>
      </c>
      <c r="B320" s="27">
        <f>Algebra!A397</f>
        <v>0</v>
      </c>
      <c r="C320" s="31" t="str">
        <f>IF(Algebra!B355=0,"Enter Student details in Subject Excel sheet",Algebra!B355)</f>
        <v>Enter Student details in Subject Excel sheet</v>
      </c>
      <c r="D320" s="32">
        <f>IFERROR((IFERROR(VLOOKUP(B320,Algebra!$A$10:$C$531,3,FALSE),0)+IFERROR(VLOOKUP(B320,Geometry!$A$10:$C$531,3,FALSE),0)+IFERROR(VLOOKUP(B320,Odia_Grammar!$A$10:$C$531,3,FALSE),0)+IFERROR(VLOOKUP(B320,'Sanskrit|Hindi Grammar'!$A$10:$C$531,3,FALSE),0)+IFERROR(VLOOKUP(B320,Life_Sc!$A$10:$C$531,3,FALSE),0)+IFERROR(VLOOKUP(B320,Physical_Sc!$A$10:$C$531,3,FALSE),0)+IFERROR(VLOOKUP(B320,History_Political_Sc.!$A$10:$C$531,3,FALSE),0)+IFERROR(VLOOKUP(B320,#REF!,3,FALSE),0)+IFERROR(VLOOKUP(B320,English_Grammar!$A$10:$C$531,3,FALSE),0)+IFERROR(VLOOKUP(B320,Communicative_English!$A$10:$C$531,3,FALSE),0)+IFERROR(VLOOKUP(B320,GeographyEconomics!$A$10:$C$531,3,FALSE),0))/330,"Enter marks secured by the Student in the appeared tests in Subject sheets")</f>
        <v>0</v>
      </c>
    </row>
    <row r="321" spans="1:4" ht="21" customHeight="1" x14ac:dyDescent="0.25">
      <c r="A321" s="23">
        <v>347</v>
      </c>
      <c r="B321" s="27">
        <f>Algebra!A398</f>
        <v>0</v>
      </c>
      <c r="C321" s="31" t="str">
        <f>IF(Algebra!B356=0,"Enter Student details in Subject Excel sheet",Algebra!B356)</f>
        <v>Enter Student details in Subject Excel sheet</v>
      </c>
      <c r="D321" s="32">
        <f>IFERROR((IFERROR(VLOOKUP(B321,Algebra!$A$10:$C$531,3,FALSE),0)+IFERROR(VLOOKUP(B321,Geometry!$A$10:$C$531,3,FALSE),0)+IFERROR(VLOOKUP(B321,Odia_Grammar!$A$10:$C$531,3,FALSE),0)+IFERROR(VLOOKUP(B321,'Sanskrit|Hindi Grammar'!$A$10:$C$531,3,FALSE),0)+IFERROR(VLOOKUP(B321,Life_Sc!$A$10:$C$531,3,FALSE),0)+IFERROR(VLOOKUP(B321,Physical_Sc!$A$10:$C$531,3,FALSE),0)+IFERROR(VLOOKUP(B321,History_Political_Sc.!$A$10:$C$531,3,FALSE),0)+IFERROR(VLOOKUP(B321,#REF!,3,FALSE),0)+IFERROR(VLOOKUP(B321,English_Grammar!$A$10:$C$531,3,FALSE),0)+IFERROR(VLOOKUP(B321,Communicative_English!$A$10:$C$531,3,FALSE),0)+IFERROR(VLOOKUP(B321,GeographyEconomics!$A$10:$C$531,3,FALSE),0))/330,"Enter marks secured by the Student in the appeared tests in Subject sheets")</f>
        <v>0</v>
      </c>
    </row>
    <row r="322" spans="1:4" ht="21" customHeight="1" x14ac:dyDescent="0.25">
      <c r="A322" s="23">
        <v>348</v>
      </c>
      <c r="B322" s="27">
        <f>Algebra!A399</f>
        <v>0</v>
      </c>
      <c r="C322" s="31" t="str">
        <f>IF(Algebra!B357=0,"Enter Student details in Subject Excel sheet",Algebra!B357)</f>
        <v>Enter Student details in Subject Excel sheet</v>
      </c>
      <c r="D322" s="32">
        <f>IFERROR((IFERROR(VLOOKUP(B322,Algebra!$A$10:$C$531,3,FALSE),0)+IFERROR(VLOOKUP(B322,Geometry!$A$10:$C$531,3,FALSE),0)+IFERROR(VLOOKUP(B322,Odia_Grammar!$A$10:$C$531,3,FALSE),0)+IFERROR(VLOOKUP(B322,'Sanskrit|Hindi Grammar'!$A$10:$C$531,3,FALSE),0)+IFERROR(VLOOKUP(B322,Life_Sc!$A$10:$C$531,3,FALSE),0)+IFERROR(VLOOKUP(B322,Physical_Sc!$A$10:$C$531,3,FALSE),0)+IFERROR(VLOOKUP(B322,History_Political_Sc.!$A$10:$C$531,3,FALSE),0)+IFERROR(VLOOKUP(B322,#REF!,3,FALSE),0)+IFERROR(VLOOKUP(B322,English_Grammar!$A$10:$C$531,3,FALSE),0)+IFERROR(VLOOKUP(B322,Communicative_English!$A$10:$C$531,3,FALSE),0)+IFERROR(VLOOKUP(B322,GeographyEconomics!$A$10:$C$531,3,FALSE),0))/330,"Enter marks secured by the Student in the appeared tests in Subject sheets")</f>
        <v>0</v>
      </c>
    </row>
    <row r="323" spans="1:4" ht="21" customHeight="1" x14ac:dyDescent="0.25">
      <c r="A323" s="23">
        <v>349</v>
      </c>
      <c r="B323" s="27">
        <f>Algebra!A400</f>
        <v>0</v>
      </c>
      <c r="C323" s="31" t="str">
        <f>IF(Algebra!B358=0,"Enter Student details in Subject Excel sheet",Algebra!B358)</f>
        <v>Enter Student details in Subject Excel sheet</v>
      </c>
      <c r="D323" s="32">
        <f>IFERROR((IFERROR(VLOOKUP(B323,Algebra!$A$10:$C$531,3,FALSE),0)+IFERROR(VLOOKUP(B323,Geometry!$A$10:$C$531,3,FALSE),0)+IFERROR(VLOOKUP(B323,Odia_Grammar!$A$10:$C$531,3,FALSE),0)+IFERROR(VLOOKUP(B323,'Sanskrit|Hindi Grammar'!$A$10:$C$531,3,FALSE),0)+IFERROR(VLOOKUP(B323,Life_Sc!$A$10:$C$531,3,FALSE),0)+IFERROR(VLOOKUP(B323,Physical_Sc!$A$10:$C$531,3,FALSE),0)+IFERROR(VLOOKUP(B323,History_Political_Sc.!$A$10:$C$531,3,FALSE),0)+IFERROR(VLOOKUP(B323,#REF!,3,FALSE),0)+IFERROR(VLOOKUP(B323,English_Grammar!$A$10:$C$531,3,FALSE),0)+IFERROR(VLOOKUP(B323,Communicative_English!$A$10:$C$531,3,FALSE),0)+IFERROR(VLOOKUP(B323,GeographyEconomics!$A$10:$C$531,3,FALSE),0))/330,"Enter marks secured by the Student in the appeared tests in Subject sheets")</f>
        <v>0</v>
      </c>
    </row>
    <row r="324" spans="1:4" ht="21" customHeight="1" x14ac:dyDescent="0.25">
      <c r="A324" s="23">
        <v>350</v>
      </c>
      <c r="B324" s="27">
        <f>Algebra!A401</f>
        <v>0</v>
      </c>
      <c r="C324" s="31" t="str">
        <f>IF(Algebra!B359=0,"Enter Student details in Subject Excel sheet",Algebra!B359)</f>
        <v>Enter Student details in Subject Excel sheet</v>
      </c>
      <c r="D324" s="32">
        <f>IFERROR((IFERROR(VLOOKUP(B324,Algebra!$A$10:$C$531,3,FALSE),0)+IFERROR(VLOOKUP(B324,Geometry!$A$10:$C$531,3,FALSE),0)+IFERROR(VLOOKUP(B324,Odia_Grammar!$A$10:$C$531,3,FALSE),0)+IFERROR(VLOOKUP(B324,'Sanskrit|Hindi Grammar'!$A$10:$C$531,3,FALSE),0)+IFERROR(VLOOKUP(B324,Life_Sc!$A$10:$C$531,3,FALSE),0)+IFERROR(VLOOKUP(B324,Physical_Sc!$A$10:$C$531,3,FALSE),0)+IFERROR(VLOOKUP(B324,History_Political_Sc.!$A$10:$C$531,3,FALSE),0)+IFERROR(VLOOKUP(B324,#REF!,3,FALSE),0)+IFERROR(VLOOKUP(B324,English_Grammar!$A$10:$C$531,3,FALSE),0)+IFERROR(VLOOKUP(B324,Communicative_English!$A$10:$C$531,3,FALSE),0)+IFERROR(VLOOKUP(B324,GeographyEconomics!$A$10:$C$531,3,FALSE),0))/330,"Enter marks secured by the Student in the appeared tests in Subject sheets")</f>
        <v>0</v>
      </c>
    </row>
    <row r="325" spans="1:4" ht="21" customHeight="1" x14ac:dyDescent="0.25">
      <c r="A325" s="23">
        <v>351</v>
      </c>
      <c r="B325" s="27">
        <f>Algebra!A402</f>
        <v>0</v>
      </c>
      <c r="C325" s="31" t="str">
        <f>IF(Algebra!B360=0,"Enter Student details in Subject Excel sheet",Algebra!B360)</f>
        <v>Enter Student details in Subject Excel sheet</v>
      </c>
      <c r="D325" s="32">
        <f>IFERROR((IFERROR(VLOOKUP(B325,Algebra!$A$10:$C$531,3,FALSE),0)+IFERROR(VLOOKUP(B325,Geometry!$A$10:$C$531,3,FALSE),0)+IFERROR(VLOOKUP(B325,Odia_Grammar!$A$10:$C$531,3,FALSE),0)+IFERROR(VLOOKUP(B325,'Sanskrit|Hindi Grammar'!$A$10:$C$531,3,FALSE),0)+IFERROR(VLOOKUP(B325,Life_Sc!$A$10:$C$531,3,FALSE),0)+IFERROR(VLOOKUP(B325,Physical_Sc!$A$10:$C$531,3,FALSE),0)+IFERROR(VLOOKUP(B325,History_Political_Sc.!$A$10:$C$531,3,FALSE),0)+IFERROR(VLOOKUP(B325,#REF!,3,FALSE),0)+IFERROR(VLOOKUP(B325,English_Grammar!$A$10:$C$531,3,FALSE),0)+IFERROR(VLOOKUP(B325,Communicative_English!$A$10:$C$531,3,FALSE),0)+IFERROR(VLOOKUP(B325,GeographyEconomics!$A$10:$C$531,3,FALSE),0))/330,"Enter marks secured by the Student in the appeared tests in Subject sheets")</f>
        <v>0</v>
      </c>
    </row>
    <row r="326" spans="1:4" ht="21" customHeight="1" x14ac:dyDescent="0.25">
      <c r="A326" s="23">
        <v>352</v>
      </c>
      <c r="B326" s="27">
        <f>Algebra!A403</f>
        <v>0</v>
      </c>
      <c r="C326" s="31" t="str">
        <f>IF(Algebra!B361=0,"Enter Student details in Subject Excel sheet",Algebra!B361)</f>
        <v>Enter Student details in Subject Excel sheet</v>
      </c>
      <c r="D326" s="32">
        <f>IFERROR((IFERROR(VLOOKUP(B326,Algebra!$A$10:$C$531,3,FALSE),0)+IFERROR(VLOOKUP(B326,Geometry!$A$10:$C$531,3,FALSE),0)+IFERROR(VLOOKUP(B326,Odia_Grammar!$A$10:$C$531,3,FALSE),0)+IFERROR(VLOOKUP(B326,'Sanskrit|Hindi Grammar'!$A$10:$C$531,3,FALSE),0)+IFERROR(VLOOKUP(B326,Life_Sc!$A$10:$C$531,3,FALSE),0)+IFERROR(VLOOKUP(B326,Physical_Sc!$A$10:$C$531,3,FALSE),0)+IFERROR(VLOOKUP(B326,History_Political_Sc.!$A$10:$C$531,3,FALSE),0)+IFERROR(VLOOKUP(B326,#REF!,3,FALSE),0)+IFERROR(VLOOKUP(B326,English_Grammar!$A$10:$C$531,3,FALSE),0)+IFERROR(VLOOKUP(B326,Communicative_English!$A$10:$C$531,3,FALSE),0)+IFERROR(VLOOKUP(B326,GeographyEconomics!$A$10:$C$531,3,FALSE),0))/330,"Enter marks secured by the Student in the appeared tests in Subject sheets")</f>
        <v>0</v>
      </c>
    </row>
    <row r="327" spans="1:4" ht="21" customHeight="1" x14ac:dyDescent="0.25">
      <c r="A327" s="23">
        <v>353</v>
      </c>
      <c r="B327" s="27">
        <f>Algebra!A404</f>
        <v>0</v>
      </c>
      <c r="C327" s="31" t="str">
        <f>IF(Algebra!B362=0,"Enter Student details in Subject Excel sheet",Algebra!B362)</f>
        <v>Enter Student details in Subject Excel sheet</v>
      </c>
      <c r="D327" s="32">
        <f>IFERROR((IFERROR(VLOOKUP(B327,Algebra!$A$10:$C$531,3,FALSE),0)+IFERROR(VLOOKUP(B327,Geometry!$A$10:$C$531,3,FALSE),0)+IFERROR(VLOOKUP(B327,Odia_Grammar!$A$10:$C$531,3,FALSE),0)+IFERROR(VLOOKUP(B327,'Sanskrit|Hindi Grammar'!$A$10:$C$531,3,FALSE),0)+IFERROR(VLOOKUP(B327,Life_Sc!$A$10:$C$531,3,FALSE),0)+IFERROR(VLOOKUP(B327,Physical_Sc!$A$10:$C$531,3,FALSE),0)+IFERROR(VLOOKUP(B327,History_Political_Sc.!$A$10:$C$531,3,FALSE),0)+IFERROR(VLOOKUP(B327,#REF!,3,FALSE),0)+IFERROR(VLOOKUP(B327,English_Grammar!$A$10:$C$531,3,FALSE),0)+IFERROR(VLOOKUP(B327,Communicative_English!$A$10:$C$531,3,FALSE),0)+IFERROR(VLOOKUP(B327,GeographyEconomics!$A$10:$C$531,3,FALSE),0))/330,"Enter marks secured by the Student in the appeared tests in Subject sheets")</f>
        <v>0</v>
      </c>
    </row>
    <row r="328" spans="1:4" ht="21" customHeight="1" x14ac:dyDescent="0.25">
      <c r="A328" s="23">
        <v>354</v>
      </c>
      <c r="B328" s="27">
        <f>Algebra!A405</f>
        <v>0</v>
      </c>
      <c r="C328" s="31" t="str">
        <f>IF(Algebra!B363=0,"Enter Student details in Subject Excel sheet",Algebra!B363)</f>
        <v>Enter Student details in Subject Excel sheet</v>
      </c>
      <c r="D328" s="32">
        <f>IFERROR((IFERROR(VLOOKUP(B328,Algebra!$A$10:$C$531,3,FALSE),0)+IFERROR(VLOOKUP(B328,Geometry!$A$10:$C$531,3,FALSE),0)+IFERROR(VLOOKUP(B328,Odia_Grammar!$A$10:$C$531,3,FALSE),0)+IFERROR(VLOOKUP(B328,'Sanskrit|Hindi Grammar'!$A$10:$C$531,3,FALSE),0)+IFERROR(VLOOKUP(B328,Life_Sc!$A$10:$C$531,3,FALSE),0)+IFERROR(VLOOKUP(B328,Physical_Sc!$A$10:$C$531,3,FALSE),0)+IFERROR(VLOOKUP(B328,History_Political_Sc.!$A$10:$C$531,3,FALSE),0)+IFERROR(VLOOKUP(B328,#REF!,3,FALSE),0)+IFERROR(VLOOKUP(B328,English_Grammar!$A$10:$C$531,3,FALSE),0)+IFERROR(VLOOKUP(B328,Communicative_English!$A$10:$C$531,3,FALSE),0)+IFERROR(VLOOKUP(B328,GeographyEconomics!$A$10:$C$531,3,FALSE),0))/330,"Enter marks secured by the Student in the appeared tests in Subject sheets")</f>
        <v>0</v>
      </c>
    </row>
    <row r="329" spans="1:4" ht="21" customHeight="1" x14ac:dyDescent="0.25">
      <c r="A329" s="23">
        <v>355</v>
      </c>
      <c r="B329" s="27">
        <f>Algebra!A406</f>
        <v>0</v>
      </c>
      <c r="C329" s="31" t="str">
        <f>IF(Algebra!B364=0,"Enter Student details in Subject Excel sheet",Algebra!B364)</f>
        <v>Enter Student details in Subject Excel sheet</v>
      </c>
      <c r="D329" s="32">
        <f>IFERROR((IFERROR(VLOOKUP(B329,Algebra!$A$10:$C$531,3,FALSE),0)+IFERROR(VLOOKUP(B329,Geometry!$A$10:$C$531,3,FALSE),0)+IFERROR(VLOOKUP(B329,Odia_Grammar!$A$10:$C$531,3,FALSE),0)+IFERROR(VLOOKUP(B329,'Sanskrit|Hindi Grammar'!$A$10:$C$531,3,FALSE),0)+IFERROR(VLOOKUP(B329,Life_Sc!$A$10:$C$531,3,FALSE),0)+IFERROR(VLOOKUP(B329,Physical_Sc!$A$10:$C$531,3,FALSE),0)+IFERROR(VLOOKUP(B329,History_Political_Sc.!$A$10:$C$531,3,FALSE),0)+IFERROR(VLOOKUP(B329,#REF!,3,FALSE),0)+IFERROR(VLOOKUP(B329,English_Grammar!$A$10:$C$531,3,FALSE),0)+IFERROR(VLOOKUP(B329,Communicative_English!$A$10:$C$531,3,FALSE),0)+IFERROR(VLOOKUP(B329,GeographyEconomics!$A$10:$C$531,3,FALSE),0))/330,"Enter marks secured by the Student in the appeared tests in Subject sheets")</f>
        <v>0</v>
      </c>
    </row>
    <row r="330" spans="1:4" ht="21" customHeight="1" x14ac:dyDescent="0.25">
      <c r="A330" s="23">
        <v>356</v>
      </c>
      <c r="B330" s="27">
        <f>Algebra!A407</f>
        <v>0</v>
      </c>
      <c r="C330" s="31" t="str">
        <f>IF(Algebra!B365=0,"Enter Student details in Subject Excel sheet",Algebra!B365)</f>
        <v>Enter Student details in Subject Excel sheet</v>
      </c>
      <c r="D330" s="32">
        <f>IFERROR((IFERROR(VLOOKUP(B330,Algebra!$A$10:$C$531,3,FALSE),0)+IFERROR(VLOOKUP(B330,Geometry!$A$10:$C$531,3,FALSE),0)+IFERROR(VLOOKUP(B330,Odia_Grammar!$A$10:$C$531,3,FALSE),0)+IFERROR(VLOOKUP(B330,'Sanskrit|Hindi Grammar'!$A$10:$C$531,3,FALSE),0)+IFERROR(VLOOKUP(B330,Life_Sc!$A$10:$C$531,3,FALSE),0)+IFERROR(VLOOKUP(B330,Physical_Sc!$A$10:$C$531,3,FALSE),0)+IFERROR(VLOOKUP(B330,History_Political_Sc.!$A$10:$C$531,3,FALSE),0)+IFERROR(VLOOKUP(B330,#REF!,3,FALSE),0)+IFERROR(VLOOKUP(B330,English_Grammar!$A$10:$C$531,3,FALSE),0)+IFERROR(VLOOKUP(B330,Communicative_English!$A$10:$C$531,3,FALSE),0)+IFERROR(VLOOKUP(B330,GeographyEconomics!$A$10:$C$531,3,FALSE),0))/330,"Enter marks secured by the Student in the appeared tests in Subject sheets")</f>
        <v>0</v>
      </c>
    </row>
    <row r="331" spans="1:4" ht="21" customHeight="1" x14ac:dyDescent="0.25">
      <c r="A331" s="23">
        <v>357</v>
      </c>
      <c r="B331" s="27">
        <f>Algebra!A408</f>
        <v>0</v>
      </c>
      <c r="C331" s="31" t="str">
        <f>IF(Algebra!B366=0,"Enter Student details in Subject Excel sheet",Algebra!B366)</f>
        <v>Enter Student details in Subject Excel sheet</v>
      </c>
      <c r="D331" s="32">
        <f>IFERROR((IFERROR(VLOOKUP(B331,Algebra!$A$10:$C$531,3,FALSE),0)+IFERROR(VLOOKUP(B331,Geometry!$A$10:$C$531,3,FALSE),0)+IFERROR(VLOOKUP(B331,Odia_Grammar!$A$10:$C$531,3,FALSE),0)+IFERROR(VLOOKUP(B331,'Sanskrit|Hindi Grammar'!$A$10:$C$531,3,FALSE),0)+IFERROR(VLOOKUP(B331,Life_Sc!$A$10:$C$531,3,FALSE),0)+IFERROR(VLOOKUP(B331,Physical_Sc!$A$10:$C$531,3,FALSE),0)+IFERROR(VLOOKUP(B331,History_Political_Sc.!$A$10:$C$531,3,FALSE),0)+IFERROR(VLOOKUP(B331,#REF!,3,FALSE),0)+IFERROR(VLOOKUP(B331,English_Grammar!$A$10:$C$531,3,FALSE),0)+IFERROR(VLOOKUP(B331,Communicative_English!$A$10:$C$531,3,FALSE),0)+IFERROR(VLOOKUP(B331,GeographyEconomics!$A$10:$C$531,3,FALSE),0))/330,"Enter marks secured by the Student in the appeared tests in Subject sheets")</f>
        <v>0</v>
      </c>
    </row>
    <row r="332" spans="1:4" ht="21" customHeight="1" x14ac:dyDescent="0.25">
      <c r="A332" s="23">
        <v>358</v>
      </c>
      <c r="B332" s="27">
        <f>Algebra!A409</f>
        <v>0</v>
      </c>
      <c r="C332" s="31" t="str">
        <f>IF(Algebra!B367=0,"Enter Student details in Subject Excel sheet",Algebra!B367)</f>
        <v>Enter Student details in Subject Excel sheet</v>
      </c>
      <c r="D332" s="32">
        <f>IFERROR((IFERROR(VLOOKUP(B332,Algebra!$A$10:$C$531,3,FALSE),0)+IFERROR(VLOOKUP(B332,Geometry!$A$10:$C$531,3,FALSE),0)+IFERROR(VLOOKUP(B332,Odia_Grammar!$A$10:$C$531,3,FALSE),0)+IFERROR(VLOOKUP(B332,'Sanskrit|Hindi Grammar'!$A$10:$C$531,3,FALSE),0)+IFERROR(VLOOKUP(B332,Life_Sc!$A$10:$C$531,3,FALSE),0)+IFERROR(VLOOKUP(B332,Physical_Sc!$A$10:$C$531,3,FALSE),0)+IFERROR(VLOOKUP(B332,History_Political_Sc.!$A$10:$C$531,3,FALSE),0)+IFERROR(VLOOKUP(B332,#REF!,3,FALSE),0)+IFERROR(VLOOKUP(B332,English_Grammar!$A$10:$C$531,3,FALSE),0)+IFERROR(VLOOKUP(B332,Communicative_English!$A$10:$C$531,3,FALSE),0)+IFERROR(VLOOKUP(B332,GeographyEconomics!$A$10:$C$531,3,FALSE),0))/330,"Enter marks secured by the Student in the appeared tests in Subject sheets")</f>
        <v>0</v>
      </c>
    </row>
    <row r="333" spans="1:4" ht="21" customHeight="1" x14ac:dyDescent="0.25">
      <c r="A333" s="23">
        <v>359</v>
      </c>
      <c r="B333" s="27">
        <f>Algebra!A410</f>
        <v>0</v>
      </c>
      <c r="C333" s="31" t="str">
        <f>IF(Algebra!B368=0,"Enter Student details in Subject Excel sheet",Algebra!B368)</f>
        <v>Enter Student details in Subject Excel sheet</v>
      </c>
      <c r="D333" s="32">
        <f>IFERROR((IFERROR(VLOOKUP(B333,Algebra!$A$10:$C$531,3,FALSE),0)+IFERROR(VLOOKUP(B333,Geometry!$A$10:$C$531,3,FALSE),0)+IFERROR(VLOOKUP(B333,Odia_Grammar!$A$10:$C$531,3,FALSE),0)+IFERROR(VLOOKUP(B333,'Sanskrit|Hindi Grammar'!$A$10:$C$531,3,FALSE),0)+IFERROR(VLOOKUP(B333,Life_Sc!$A$10:$C$531,3,FALSE),0)+IFERROR(VLOOKUP(B333,Physical_Sc!$A$10:$C$531,3,FALSE),0)+IFERROR(VLOOKUP(B333,History_Political_Sc.!$A$10:$C$531,3,FALSE),0)+IFERROR(VLOOKUP(B333,#REF!,3,FALSE),0)+IFERROR(VLOOKUP(B333,English_Grammar!$A$10:$C$531,3,FALSE),0)+IFERROR(VLOOKUP(B333,Communicative_English!$A$10:$C$531,3,FALSE),0)+IFERROR(VLOOKUP(B333,GeographyEconomics!$A$10:$C$531,3,FALSE),0))/330,"Enter marks secured by the Student in the appeared tests in Subject sheets")</f>
        <v>0</v>
      </c>
    </row>
    <row r="334" spans="1:4" ht="21" customHeight="1" x14ac:dyDescent="0.25">
      <c r="A334" s="23">
        <v>360</v>
      </c>
      <c r="B334" s="27">
        <f>Algebra!A411</f>
        <v>0</v>
      </c>
      <c r="C334" s="31" t="str">
        <f>IF(Algebra!B369=0,"Enter Student details in Subject Excel sheet",Algebra!B369)</f>
        <v>Enter Student details in Subject Excel sheet</v>
      </c>
      <c r="D334" s="32">
        <f>IFERROR((IFERROR(VLOOKUP(B334,Algebra!$A$10:$C$531,3,FALSE),0)+IFERROR(VLOOKUP(B334,Geometry!$A$10:$C$531,3,FALSE),0)+IFERROR(VLOOKUP(B334,Odia_Grammar!$A$10:$C$531,3,FALSE),0)+IFERROR(VLOOKUP(B334,'Sanskrit|Hindi Grammar'!$A$10:$C$531,3,FALSE),0)+IFERROR(VLOOKUP(B334,Life_Sc!$A$10:$C$531,3,FALSE),0)+IFERROR(VLOOKUP(B334,Physical_Sc!$A$10:$C$531,3,FALSE),0)+IFERROR(VLOOKUP(B334,History_Political_Sc.!$A$10:$C$531,3,FALSE),0)+IFERROR(VLOOKUP(B334,#REF!,3,FALSE),0)+IFERROR(VLOOKUP(B334,English_Grammar!$A$10:$C$531,3,FALSE),0)+IFERROR(VLOOKUP(B334,Communicative_English!$A$10:$C$531,3,FALSE),0)+IFERROR(VLOOKUP(B334,GeographyEconomics!$A$10:$C$531,3,FALSE),0))/330,"Enter marks secured by the Student in the appeared tests in Subject sheets")</f>
        <v>0</v>
      </c>
    </row>
    <row r="335" spans="1:4" ht="21" customHeight="1" x14ac:dyDescent="0.25">
      <c r="A335" s="23">
        <v>361</v>
      </c>
      <c r="B335" s="27">
        <f>Algebra!A412</f>
        <v>0</v>
      </c>
      <c r="C335" s="31" t="str">
        <f>IF(Algebra!B370=0,"Enter Student details in Subject Excel sheet",Algebra!B370)</f>
        <v>Enter Student details in Subject Excel sheet</v>
      </c>
      <c r="D335" s="32">
        <f>IFERROR((IFERROR(VLOOKUP(B335,Algebra!$A$10:$C$531,3,FALSE),0)+IFERROR(VLOOKUP(B335,Geometry!$A$10:$C$531,3,FALSE),0)+IFERROR(VLOOKUP(B335,Odia_Grammar!$A$10:$C$531,3,FALSE),0)+IFERROR(VLOOKUP(B335,'Sanskrit|Hindi Grammar'!$A$10:$C$531,3,FALSE),0)+IFERROR(VLOOKUP(B335,Life_Sc!$A$10:$C$531,3,FALSE),0)+IFERROR(VLOOKUP(B335,Physical_Sc!$A$10:$C$531,3,FALSE),0)+IFERROR(VLOOKUP(B335,History_Political_Sc.!$A$10:$C$531,3,FALSE),0)+IFERROR(VLOOKUP(B335,#REF!,3,FALSE),0)+IFERROR(VLOOKUP(B335,English_Grammar!$A$10:$C$531,3,FALSE),0)+IFERROR(VLOOKUP(B335,Communicative_English!$A$10:$C$531,3,FALSE),0)+IFERROR(VLOOKUP(B335,GeographyEconomics!$A$10:$C$531,3,FALSE),0))/330,"Enter marks secured by the Student in the appeared tests in Subject sheets")</f>
        <v>0</v>
      </c>
    </row>
    <row r="336" spans="1:4" ht="21" customHeight="1" x14ac:dyDescent="0.25">
      <c r="A336" s="23">
        <v>362</v>
      </c>
      <c r="B336" s="27">
        <f>Algebra!A413</f>
        <v>0</v>
      </c>
      <c r="C336" s="31" t="str">
        <f>IF(Algebra!B371=0,"Enter Student details in Subject Excel sheet",Algebra!B371)</f>
        <v>Enter Student details in Subject Excel sheet</v>
      </c>
      <c r="D336" s="32">
        <f>IFERROR((IFERROR(VLOOKUP(B336,Algebra!$A$10:$C$531,3,FALSE),0)+IFERROR(VLOOKUP(B336,Geometry!$A$10:$C$531,3,FALSE),0)+IFERROR(VLOOKUP(B336,Odia_Grammar!$A$10:$C$531,3,FALSE),0)+IFERROR(VLOOKUP(B336,'Sanskrit|Hindi Grammar'!$A$10:$C$531,3,FALSE),0)+IFERROR(VLOOKUP(B336,Life_Sc!$A$10:$C$531,3,FALSE),0)+IFERROR(VLOOKUP(B336,Physical_Sc!$A$10:$C$531,3,FALSE),0)+IFERROR(VLOOKUP(B336,History_Political_Sc.!$A$10:$C$531,3,FALSE),0)+IFERROR(VLOOKUP(B336,#REF!,3,FALSE),0)+IFERROR(VLOOKUP(B336,English_Grammar!$A$10:$C$531,3,FALSE),0)+IFERROR(VLOOKUP(B336,Communicative_English!$A$10:$C$531,3,FALSE),0)+IFERROR(VLOOKUP(B336,GeographyEconomics!$A$10:$C$531,3,FALSE),0))/330,"Enter marks secured by the Student in the appeared tests in Subject sheets")</f>
        <v>0</v>
      </c>
    </row>
    <row r="337" spans="1:4" ht="21" customHeight="1" x14ac:dyDescent="0.25">
      <c r="A337" s="23">
        <v>363</v>
      </c>
      <c r="B337" s="27">
        <f>Algebra!A414</f>
        <v>0</v>
      </c>
      <c r="C337" s="31" t="str">
        <f>IF(Algebra!B372=0,"Enter Student details in Subject Excel sheet",Algebra!B372)</f>
        <v>Enter Student details in Subject Excel sheet</v>
      </c>
      <c r="D337" s="32">
        <f>IFERROR((IFERROR(VLOOKUP(B337,Algebra!$A$10:$C$531,3,FALSE),0)+IFERROR(VLOOKUP(B337,Geometry!$A$10:$C$531,3,FALSE),0)+IFERROR(VLOOKUP(B337,Odia_Grammar!$A$10:$C$531,3,FALSE),0)+IFERROR(VLOOKUP(B337,'Sanskrit|Hindi Grammar'!$A$10:$C$531,3,FALSE),0)+IFERROR(VLOOKUP(B337,Life_Sc!$A$10:$C$531,3,FALSE),0)+IFERROR(VLOOKUP(B337,Physical_Sc!$A$10:$C$531,3,FALSE),0)+IFERROR(VLOOKUP(B337,History_Political_Sc.!$A$10:$C$531,3,FALSE),0)+IFERROR(VLOOKUP(B337,#REF!,3,FALSE),0)+IFERROR(VLOOKUP(B337,English_Grammar!$A$10:$C$531,3,FALSE),0)+IFERROR(VLOOKUP(B337,Communicative_English!$A$10:$C$531,3,FALSE),0)+IFERROR(VLOOKUP(B337,GeographyEconomics!$A$10:$C$531,3,FALSE),0))/330,"Enter marks secured by the Student in the appeared tests in Subject sheets")</f>
        <v>0</v>
      </c>
    </row>
    <row r="338" spans="1:4" ht="21" customHeight="1" x14ac:dyDescent="0.25">
      <c r="A338" s="23">
        <v>364</v>
      </c>
      <c r="B338" s="27">
        <f>Algebra!A415</f>
        <v>0</v>
      </c>
      <c r="C338" s="31" t="str">
        <f>IF(Algebra!B373=0,"Enter Student details in Subject Excel sheet",Algebra!B373)</f>
        <v>Enter Student details in Subject Excel sheet</v>
      </c>
      <c r="D338" s="32">
        <f>IFERROR((IFERROR(VLOOKUP(B338,Algebra!$A$10:$C$531,3,FALSE),0)+IFERROR(VLOOKUP(B338,Geometry!$A$10:$C$531,3,FALSE),0)+IFERROR(VLOOKUP(B338,Odia_Grammar!$A$10:$C$531,3,FALSE),0)+IFERROR(VLOOKUP(B338,'Sanskrit|Hindi Grammar'!$A$10:$C$531,3,FALSE),0)+IFERROR(VLOOKUP(B338,Life_Sc!$A$10:$C$531,3,FALSE),0)+IFERROR(VLOOKUP(B338,Physical_Sc!$A$10:$C$531,3,FALSE),0)+IFERROR(VLOOKUP(B338,History_Political_Sc.!$A$10:$C$531,3,FALSE),0)+IFERROR(VLOOKUP(B338,#REF!,3,FALSE),0)+IFERROR(VLOOKUP(B338,English_Grammar!$A$10:$C$531,3,FALSE),0)+IFERROR(VLOOKUP(B338,Communicative_English!$A$10:$C$531,3,FALSE),0)+IFERROR(VLOOKUP(B338,GeographyEconomics!$A$10:$C$531,3,FALSE),0))/330,"Enter marks secured by the Student in the appeared tests in Subject sheets")</f>
        <v>0</v>
      </c>
    </row>
    <row r="339" spans="1:4" ht="21" customHeight="1" x14ac:dyDescent="0.25">
      <c r="A339" s="23">
        <v>365</v>
      </c>
      <c r="B339" s="27">
        <f>Algebra!A416</f>
        <v>0</v>
      </c>
      <c r="C339" s="31" t="str">
        <f>IF(Algebra!B374=0,"Enter Student details in Subject Excel sheet",Algebra!B374)</f>
        <v>Enter Student details in Subject Excel sheet</v>
      </c>
      <c r="D339" s="32">
        <f>IFERROR((IFERROR(VLOOKUP(B339,Algebra!$A$10:$C$531,3,FALSE),0)+IFERROR(VLOOKUP(B339,Geometry!$A$10:$C$531,3,FALSE),0)+IFERROR(VLOOKUP(B339,Odia_Grammar!$A$10:$C$531,3,FALSE),0)+IFERROR(VLOOKUP(B339,'Sanskrit|Hindi Grammar'!$A$10:$C$531,3,FALSE),0)+IFERROR(VLOOKUP(B339,Life_Sc!$A$10:$C$531,3,FALSE),0)+IFERROR(VLOOKUP(B339,Physical_Sc!$A$10:$C$531,3,FALSE),0)+IFERROR(VLOOKUP(B339,History_Political_Sc.!$A$10:$C$531,3,FALSE),0)+IFERROR(VLOOKUP(B339,#REF!,3,FALSE),0)+IFERROR(VLOOKUP(B339,English_Grammar!$A$10:$C$531,3,FALSE),0)+IFERROR(VLOOKUP(B339,Communicative_English!$A$10:$C$531,3,FALSE),0)+IFERROR(VLOOKUP(B339,GeographyEconomics!$A$10:$C$531,3,FALSE),0))/330,"Enter marks secured by the Student in the appeared tests in Subject sheets")</f>
        <v>0</v>
      </c>
    </row>
    <row r="340" spans="1:4" ht="21" customHeight="1" x14ac:dyDescent="0.25">
      <c r="A340" s="23">
        <v>366</v>
      </c>
      <c r="B340" s="27">
        <f>Algebra!A417</f>
        <v>0</v>
      </c>
      <c r="C340" s="31" t="str">
        <f>IF(Algebra!B375=0,"Enter Student details in Subject Excel sheet",Algebra!B375)</f>
        <v>Enter Student details in Subject Excel sheet</v>
      </c>
      <c r="D340" s="32">
        <f>IFERROR((IFERROR(VLOOKUP(B340,Algebra!$A$10:$C$531,3,FALSE),0)+IFERROR(VLOOKUP(B340,Geometry!$A$10:$C$531,3,FALSE),0)+IFERROR(VLOOKUP(B340,Odia_Grammar!$A$10:$C$531,3,FALSE),0)+IFERROR(VLOOKUP(B340,'Sanskrit|Hindi Grammar'!$A$10:$C$531,3,FALSE),0)+IFERROR(VLOOKUP(B340,Life_Sc!$A$10:$C$531,3,FALSE),0)+IFERROR(VLOOKUP(B340,Physical_Sc!$A$10:$C$531,3,FALSE),0)+IFERROR(VLOOKUP(B340,History_Political_Sc.!$A$10:$C$531,3,FALSE),0)+IFERROR(VLOOKUP(B340,#REF!,3,FALSE),0)+IFERROR(VLOOKUP(B340,English_Grammar!$A$10:$C$531,3,FALSE),0)+IFERROR(VLOOKUP(B340,Communicative_English!$A$10:$C$531,3,FALSE),0)+IFERROR(VLOOKUP(B340,GeographyEconomics!$A$10:$C$531,3,FALSE),0))/330,"Enter marks secured by the Student in the appeared tests in Subject sheets")</f>
        <v>0</v>
      </c>
    </row>
    <row r="341" spans="1:4" ht="21" customHeight="1" x14ac:dyDescent="0.25">
      <c r="A341" s="23">
        <v>367</v>
      </c>
      <c r="B341" s="27">
        <f>Algebra!A418</f>
        <v>0</v>
      </c>
      <c r="C341" s="31" t="str">
        <f>IF(Algebra!B376=0,"Enter Student details in Subject Excel sheet",Algebra!B376)</f>
        <v>Enter Student details in Subject Excel sheet</v>
      </c>
      <c r="D341" s="32">
        <f>IFERROR((IFERROR(VLOOKUP(B341,Algebra!$A$10:$C$531,3,FALSE),0)+IFERROR(VLOOKUP(B341,Geometry!$A$10:$C$531,3,FALSE),0)+IFERROR(VLOOKUP(B341,Odia_Grammar!$A$10:$C$531,3,FALSE),0)+IFERROR(VLOOKUP(B341,'Sanskrit|Hindi Grammar'!$A$10:$C$531,3,FALSE),0)+IFERROR(VLOOKUP(B341,Life_Sc!$A$10:$C$531,3,FALSE),0)+IFERROR(VLOOKUP(B341,Physical_Sc!$A$10:$C$531,3,FALSE),0)+IFERROR(VLOOKUP(B341,History_Political_Sc.!$A$10:$C$531,3,FALSE),0)+IFERROR(VLOOKUP(B341,#REF!,3,FALSE),0)+IFERROR(VLOOKUP(B341,English_Grammar!$A$10:$C$531,3,FALSE),0)+IFERROR(VLOOKUP(B341,Communicative_English!$A$10:$C$531,3,FALSE),0)+IFERROR(VLOOKUP(B341,GeographyEconomics!$A$10:$C$531,3,FALSE),0))/330,"Enter marks secured by the Student in the appeared tests in Subject sheets")</f>
        <v>0</v>
      </c>
    </row>
    <row r="342" spans="1:4" ht="21" customHeight="1" x14ac:dyDescent="0.25">
      <c r="A342" s="23">
        <v>368</v>
      </c>
      <c r="B342" s="27">
        <f>Algebra!A419</f>
        <v>0</v>
      </c>
      <c r="C342" s="31" t="str">
        <f>IF(Algebra!B377=0,"Enter Student details in Subject Excel sheet",Algebra!B377)</f>
        <v>Enter Student details in Subject Excel sheet</v>
      </c>
      <c r="D342" s="32">
        <f>IFERROR((IFERROR(VLOOKUP(B342,Algebra!$A$10:$C$531,3,FALSE),0)+IFERROR(VLOOKUP(B342,Geometry!$A$10:$C$531,3,FALSE),0)+IFERROR(VLOOKUP(B342,Odia_Grammar!$A$10:$C$531,3,FALSE),0)+IFERROR(VLOOKUP(B342,'Sanskrit|Hindi Grammar'!$A$10:$C$531,3,FALSE),0)+IFERROR(VLOOKUP(B342,Life_Sc!$A$10:$C$531,3,FALSE),0)+IFERROR(VLOOKUP(B342,Physical_Sc!$A$10:$C$531,3,FALSE),0)+IFERROR(VLOOKUP(B342,History_Political_Sc.!$A$10:$C$531,3,FALSE),0)+IFERROR(VLOOKUP(B342,#REF!,3,FALSE),0)+IFERROR(VLOOKUP(B342,English_Grammar!$A$10:$C$531,3,FALSE),0)+IFERROR(VLOOKUP(B342,Communicative_English!$A$10:$C$531,3,FALSE),0)+IFERROR(VLOOKUP(B342,GeographyEconomics!$A$10:$C$531,3,FALSE),0))/330,"Enter marks secured by the Student in the appeared tests in Subject sheets")</f>
        <v>0</v>
      </c>
    </row>
    <row r="343" spans="1:4" ht="21" customHeight="1" x14ac:dyDescent="0.25">
      <c r="A343" s="23">
        <v>369</v>
      </c>
      <c r="B343" s="27">
        <f>Algebra!A420</f>
        <v>0</v>
      </c>
      <c r="C343" s="31" t="str">
        <f>IF(Algebra!B378=0,"Enter Student details in Subject Excel sheet",Algebra!B378)</f>
        <v>Enter Student details in Subject Excel sheet</v>
      </c>
      <c r="D343" s="32">
        <f>IFERROR((IFERROR(VLOOKUP(B343,Algebra!$A$10:$C$531,3,FALSE),0)+IFERROR(VLOOKUP(B343,Geometry!$A$10:$C$531,3,FALSE),0)+IFERROR(VLOOKUP(B343,Odia_Grammar!$A$10:$C$531,3,FALSE),0)+IFERROR(VLOOKUP(B343,'Sanskrit|Hindi Grammar'!$A$10:$C$531,3,FALSE),0)+IFERROR(VLOOKUP(B343,Life_Sc!$A$10:$C$531,3,FALSE),0)+IFERROR(VLOOKUP(B343,Physical_Sc!$A$10:$C$531,3,FALSE),0)+IFERROR(VLOOKUP(B343,History_Political_Sc.!$A$10:$C$531,3,FALSE),0)+IFERROR(VLOOKUP(B343,#REF!,3,FALSE),0)+IFERROR(VLOOKUP(B343,English_Grammar!$A$10:$C$531,3,FALSE),0)+IFERROR(VLOOKUP(B343,Communicative_English!$A$10:$C$531,3,FALSE),0)+IFERROR(VLOOKUP(B343,GeographyEconomics!$A$10:$C$531,3,FALSE),0))/330,"Enter marks secured by the Student in the appeared tests in Subject sheets")</f>
        <v>0</v>
      </c>
    </row>
    <row r="344" spans="1:4" ht="21" customHeight="1" x14ac:dyDescent="0.25">
      <c r="A344" s="23">
        <v>370</v>
      </c>
      <c r="B344" s="27">
        <f>Algebra!A421</f>
        <v>0</v>
      </c>
      <c r="C344" s="31" t="str">
        <f>IF(Algebra!B379=0,"Enter Student details in Subject Excel sheet",Algebra!B379)</f>
        <v>Enter Student details in Subject Excel sheet</v>
      </c>
      <c r="D344" s="32">
        <f>IFERROR((IFERROR(VLOOKUP(B344,Algebra!$A$10:$C$531,3,FALSE),0)+IFERROR(VLOOKUP(B344,Geometry!$A$10:$C$531,3,FALSE),0)+IFERROR(VLOOKUP(B344,Odia_Grammar!$A$10:$C$531,3,FALSE),0)+IFERROR(VLOOKUP(B344,'Sanskrit|Hindi Grammar'!$A$10:$C$531,3,FALSE),0)+IFERROR(VLOOKUP(B344,Life_Sc!$A$10:$C$531,3,FALSE),0)+IFERROR(VLOOKUP(B344,Physical_Sc!$A$10:$C$531,3,FALSE),0)+IFERROR(VLOOKUP(B344,History_Political_Sc.!$A$10:$C$531,3,FALSE),0)+IFERROR(VLOOKUP(B344,#REF!,3,FALSE),0)+IFERROR(VLOOKUP(B344,English_Grammar!$A$10:$C$531,3,FALSE),0)+IFERROR(VLOOKUP(B344,Communicative_English!$A$10:$C$531,3,FALSE),0)+IFERROR(VLOOKUP(B344,GeographyEconomics!$A$10:$C$531,3,FALSE),0))/330,"Enter marks secured by the Student in the appeared tests in Subject sheets")</f>
        <v>0</v>
      </c>
    </row>
    <row r="345" spans="1:4" ht="21" customHeight="1" x14ac:dyDescent="0.25">
      <c r="A345" s="23">
        <v>371</v>
      </c>
      <c r="B345" s="27">
        <f>Algebra!A422</f>
        <v>0</v>
      </c>
      <c r="C345" s="31" t="str">
        <f>IF(Algebra!B380=0,"Enter Student details in Subject Excel sheet",Algebra!B380)</f>
        <v>Enter Student details in Subject Excel sheet</v>
      </c>
      <c r="D345" s="32">
        <f>IFERROR((IFERROR(VLOOKUP(B345,Algebra!$A$10:$C$531,3,FALSE),0)+IFERROR(VLOOKUP(B345,Geometry!$A$10:$C$531,3,FALSE),0)+IFERROR(VLOOKUP(B345,Odia_Grammar!$A$10:$C$531,3,FALSE),0)+IFERROR(VLOOKUP(B345,'Sanskrit|Hindi Grammar'!$A$10:$C$531,3,FALSE),0)+IFERROR(VLOOKUP(B345,Life_Sc!$A$10:$C$531,3,FALSE),0)+IFERROR(VLOOKUP(B345,Physical_Sc!$A$10:$C$531,3,FALSE),0)+IFERROR(VLOOKUP(B345,History_Political_Sc.!$A$10:$C$531,3,FALSE),0)+IFERROR(VLOOKUP(B345,#REF!,3,FALSE),0)+IFERROR(VLOOKUP(B345,English_Grammar!$A$10:$C$531,3,FALSE),0)+IFERROR(VLOOKUP(B345,Communicative_English!$A$10:$C$531,3,FALSE),0)+IFERROR(VLOOKUP(B345,GeographyEconomics!$A$10:$C$531,3,FALSE),0))/330,"Enter marks secured by the Student in the appeared tests in Subject sheets")</f>
        <v>0</v>
      </c>
    </row>
    <row r="346" spans="1:4" ht="21" customHeight="1" x14ac:dyDescent="0.25">
      <c r="A346" s="23">
        <v>372</v>
      </c>
      <c r="B346" s="27">
        <f>Algebra!A423</f>
        <v>0</v>
      </c>
      <c r="C346" s="31" t="str">
        <f>IF(Algebra!B381=0,"Enter Student details in Subject Excel sheet",Algebra!B381)</f>
        <v>Enter Student details in Subject Excel sheet</v>
      </c>
      <c r="D346" s="32">
        <f>IFERROR((IFERROR(VLOOKUP(B346,Algebra!$A$10:$C$531,3,FALSE),0)+IFERROR(VLOOKUP(B346,Geometry!$A$10:$C$531,3,FALSE),0)+IFERROR(VLOOKUP(B346,Odia_Grammar!$A$10:$C$531,3,FALSE),0)+IFERROR(VLOOKUP(B346,'Sanskrit|Hindi Grammar'!$A$10:$C$531,3,FALSE),0)+IFERROR(VLOOKUP(B346,Life_Sc!$A$10:$C$531,3,FALSE),0)+IFERROR(VLOOKUP(B346,Physical_Sc!$A$10:$C$531,3,FALSE),0)+IFERROR(VLOOKUP(B346,History_Political_Sc.!$A$10:$C$531,3,FALSE),0)+IFERROR(VLOOKUP(B346,#REF!,3,FALSE),0)+IFERROR(VLOOKUP(B346,English_Grammar!$A$10:$C$531,3,FALSE),0)+IFERROR(VLOOKUP(B346,Communicative_English!$A$10:$C$531,3,FALSE),0)+IFERROR(VLOOKUP(B346,GeographyEconomics!$A$10:$C$531,3,FALSE),0))/330,"Enter marks secured by the Student in the appeared tests in Subject sheets")</f>
        <v>0</v>
      </c>
    </row>
    <row r="347" spans="1:4" ht="21" customHeight="1" x14ac:dyDescent="0.25">
      <c r="A347" s="23">
        <v>373</v>
      </c>
      <c r="B347" s="27">
        <f>Algebra!A424</f>
        <v>0</v>
      </c>
      <c r="C347" s="31" t="str">
        <f>IF(Algebra!B382=0,"Enter Student details in Subject Excel sheet",Algebra!B382)</f>
        <v>Enter Student details in Subject Excel sheet</v>
      </c>
      <c r="D347" s="32">
        <f>IFERROR((IFERROR(VLOOKUP(B347,Algebra!$A$10:$C$531,3,FALSE),0)+IFERROR(VLOOKUP(B347,Geometry!$A$10:$C$531,3,FALSE),0)+IFERROR(VLOOKUP(B347,Odia_Grammar!$A$10:$C$531,3,FALSE),0)+IFERROR(VLOOKUP(B347,'Sanskrit|Hindi Grammar'!$A$10:$C$531,3,FALSE),0)+IFERROR(VLOOKUP(B347,Life_Sc!$A$10:$C$531,3,FALSE),0)+IFERROR(VLOOKUP(B347,Physical_Sc!$A$10:$C$531,3,FALSE),0)+IFERROR(VLOOKUP(B347,History_Political_Sc.!$A$10:$C$531,3,FALSE),0)+IFERROR(VLOOKUP(B347,#REF!,3,FALSE),0)+IFERROR(VLOOKUP(B347,English_Grammar!$A$10:$C$531,3,FALSE),0)+IFERROR(VLOOKUP(B347,Communicative_English!$A$10:$C$531,3,FALSE),0)+IFERROR(VLOOKUP(B347,GeographyEconomics!$A$10:$C$531,3,FALSE),0))/330,"Enter marks secured by the Student in the appeared tests in Subject sheets")</f>
        <v>0</v>
      </c>
    </row>
    <row r="348" spans="1:4" ht="21" customHeight="1" x14ac:dyDescent="0.25">
      <c r="A348" s="23">
        <v>374</v>
      </c>
      <c r="B348" s="27">
        <f>Algebra!A425</f>
        <v>0</v>
      </c>
      <c r="C348" s="31" t="str">
        <f>IF(Algebra!B383=0,"Enter Student details in Subject Excel sheet",Algebra!B383)</f>
        <v>Enter Student details in Subject Excel sheet</v>
      </c>
      <c r="D348" s="32">
        <f>IFERROR((IFERROR(VLOOKUP(B348,Algebra!$A$10:$C$531,3,FALSE),0)+IFERROR(VLOOKUP(B348,Geometry!$A$10:$C$531,3,FALSE),0)+IFERROR(VLOOKUP(B348,Odia_Grammar!$A$10:$C$531,3,FALSE),0)+IFERROR(VLOOKUP(B348,'Sanskrit|Hindi Grammar'!$A$10:$C$531,3,FALSE),0)+IFERROR(VLOOKUP(B348,Life_Sc!$A$10:$C$531,3,FALSE),0)+IFERROR(VLOOKUP(B348,Physical_Sc!$A$10:$C$531,3,FALSE),0)+IFERROR(VLOOKUP(B348,History_Political_Sc.!$A$10:$C$531,3,FALSE),0)+IFERROR(VLOOKUP(B348,#REF!,3,FALSE),0)+IFERROR(VLOOKUP(B348,English_Grammar!$A$10:$C$531,3,FALSE),0)+IFERROR(VLOOKUP(B348,Communicative_English!$A$10:$C$531,3,FALSE),0)+IFERROR(VLOOKUP(B348,GeographyEconomics!$A$10:$C$531,3,FALSE),0))/330,"Enter marks secured by the Student in the appeared tests in Subject sheets")</f>
        <v>0</v>
      </c>
    </row>
    <row r="349" spans="1:4" ht="21" customHeight="1" x14ac:dyDescent="0.25">
      <c r="A349" s="23">
        <v>375</v>
      </c>
      <c r="B349" s="27">
        <f>Algebra!A426</f>
        <v>0</v>
      </c>
      <c r="C349" s="31" t="str">
        <f>IF(Algebra!B384=0,"Enter Student details in Subject Excel sheet",Algebra!B384)</f>
        <v>Enter Student details in Subject Excel sheet</v>
      </c>
      <c r="D349" s="32">
        <f>IFERROR((IFERROR(VLOOKUP(B349,Algebra!$A$10:$C$531,3,FALSE),0)+IFERROR(VLOOKUP(B349,Geometry!$A$10:$C$531,3,FALSE),0)+IFERROR(VLOOKUP(B349,Odia_Grammar!$A$10:$C$531,3,FALSE),0)+IFERROR(VLOOKUP(B349,'Sanskrit|Hindi Grammar'!$A$10:$C$531,3,FALSE),0)+IFERROR(VLOOKUP(B349,Life_Sc!$A$10:$C$531,3,FALSE),0)+IFERROR(VLOOKUP(B349,Physical_Sc!$A$10:$C$531,3,FALSE),0)+IFERROR(VLOOKUP(B349,History_Political_Sc.!$A$10:$C$531,3,FALSE),0)+IFERROR(VLOOKUP(B349,#REF!,3,FALSE),0)+IFERROR(VLOOKUP(B349,English_Grammar!$A$10:$C$531,3,FALSE),0)+IFERROR(VLOOKUP(B349,Communicative_English!$A$10:$C$531,3,FALSE),0)+IFERROR(VLOOKUP(B349,GeographyEconomics!$A$10:$C$531,3,FALSE),0))/330,"Enter marks secured by the Student in the appeared tests in Subject sheets")</f>
        <v>0</v>
      </c>
    </row>
    <row r="350" spans="1:4" ht="21" customHeight="1" x14ac:dyDescent="0.25">
      <c r="A350" s="23">
        <v>376</v>
      </c>
      <c r="B350" s="27">
        <f>Algebra!A427</f>
        <v>0</v>
      </c>
      <c r="C350" s="31" t="str">
        <f>IF(Algebra!B385=0,"Enter Student details in Subject Excel sheet",Algebra!B385)</f>
        <v>Enter Student details in Subject Excel sheet</v>
      </c>
      <c r="D350" s="32">
        <f>IFERROR((IFERROR(VLOOKUP(B350,Algebra!$A$10:$C$531,3,FALSE),0)+IFERROR(VLOOKUP(B350,Geometry!$A$10:$C$531,3,FALSE),0)+IFERROR(VLOOKUP(B350,Odia_Grammar!$A$10:$C$531,3,FALSE),0)+IFERROR(VLOOKUP(B350,'Sanskrit|Hindi Grammar'!$A$10:$C$531,3,FALSE),0)+IFERROR(VLOOKUP(B350,Life_Sc!$A$10:$C$531,3,FALSE),0)+IFERROR(VLOOKUP(B350,Physical_Sc!$A$10:$C$531,3,FALSE),0)+IFERROR(VLOOKUP(B350,History_Political_Sc.!$A$10:$C$531,3,FALSE),0)+IFERROR(VLOOKUP(B350,#REF!,3,FALSE),0)+IFERROR(VLOOKUP(B350,English_Grammar!$A$10:$C$531,3,FALSE),0)+IFERROR(VLOOKUP(B350,Communicative_English!$A$10:$C$531,3,FALSE),0)+IFERROR(VLOOKUP(B350,GeographyEconomics!$A$10:$C$531,3,FALSE),0))/330,"Enter marks secured by the Student in the appeared tests in Subject sheets")</f>
        <v>0</v>
      </c>
    </row>
    <row r="351" spans="1:4" ht="21" customHeight="1" x14ac:dyDescent="0.25">
      <c r="A351" s="23">
        <v>377</v>
      </c>
      <c r="B351" s="27">
        <f>Algebra!A428</f>
        <v>0</v>
      </c>
      <c r="C351" s="31" t="str">
        <f>IF(Algebra!B386=0,"Enter Student details in Subject Excel sheet",Algebra!B386)</f>
        <v>Enter Student details in Subject Excel sheet</v>
      </c>
      <c r="D351" s="32">
        <f>IFERROR((IFERROR(VLOOKUP(B351,Algebra!$A$10:$C$531,3,FALSE),0)+IFERROR(VLOOKUP(B351,Geometry!$A$10:$C$531,3,FALSE),0)+IFERROR(VLOOKUP(B351,Odia_Grammar!$A$10:$C$531,3,FALSE),0)+IFERROR(VLOOKUP(B351,'Sanskrit|Hindi Grammar'!$A$10:$C$531,3,FALSE),0)+IFERROR(VLOOKUP(B351,Life_Sc!$A$10:$C$531,3,FALSE),0)+IFERROR(VLOOKUP(B351,Physical_Sc!$A$10:$C$531,3,FALSE),0)+IFERROR(VLOOKUP(B351,History_Political_Sc.!$A$10:$C$531,3,FALSE),0)+IFERROR(VLOOKUP(B351,#REF!,3,FALSE),0)+IFERROR(VLOOKUP(B351,English_Grammar!$A$10:$C$531,3,FALSE),0)+IFERROR(VLOOKUP(B351,Communicative_English!$A$10:$C$531,3,FALSE),0)+IFERROR(VLOOKUP(B351,GeographyEconomics!$A$10:$C$531,3,FALSE),0))/330,"Enter marks secured by the Student in the appeared tests in Subject sheets")</f>
        <v>0</v>
      </c>
    </row>
    <row r="352" spans="1:4" ht="21" customHeight="1" x14ac:dyDescent="0.25">
      <c r="A352" s="23">
        <v>378</v>
      </c>
      <c r="B352" s="27">
        <f>Algebra!A429</f>
        <v>0</v>
      </c>
      <c r="C352" s="31" t="str">
        <f>IF(Algebra!B387=0,"Enter Student details in Subject Excel sheet",Algebra!B387)</f>
        <v>Enter Student details in Subject Excel sheet</v>
      </c>
      <c r="D352" s="32">
        <f>IFERROR((IFERROR(VLOOKUP(B352,Algebra!$A$10:$C$531,3,FALSE),0)+IFERROR(VLOOKUP(B352,Geometry!$A$10:$C$531,3,FALSE),0)+IFERROR(VLOOKUP(B352,Odia_Grammar!$A$10:$C$531,3,FALSE),0)+IFERROR(VLOOKUP(B352,'Sanskrit|Hindi Grammar'!$A$10:$C$531,3,FALSE),0)+IFERROR(VLOOKUP(B352,Life_Sc!$A$10:$C$531,3,FALSE),0)+IFERROR(VLOOKUP(B352,Physical_Sc!$A$10:$C$531,3,FALSE),0)+IFERROR(VLOOKUP(B352,History_Political_Sc.!$A$10:$C$531,3,FALSE),0)+IFERROR(VLOOKUP(B352,#REF!,3,FALSE),0)+IFERROR(VLOOKUP(B352,English_Grammar!$A$10:$C$531,3,FALSE),0)+IFERROR(VLOOKUP(B352,Communicative_English!$A$10:$C$531,3,FALSE),0)+IFERROR(VLOOKUP(B352,GeographyEconomics!$A$10:$C$531,3,FALSE),0))/330,"Enter marks secured by the Student in the appeared tests in Subject sheets")</f>
        <v>0</v>
      </c>
    </row>
    <row r="353" spans="1:4" ht="21" customHeight="1" x14ac:dyDescent="0.25">
      <c r="A353" s="23">
        <v>379</v>
      </c>
      <c r="B353" s="27">
        <f>Algebra!A430</f>
        <v>0</v>
      </c>
      <c r="C353" s="31" t="str">
        <f>IF(Algebra!B388=0,"Enter Student details in Subject Excel sheet",Algebra!B388)</f>
        <v>Enter Student details in Subject Excel sheet</v>
      </c>
      <c r="D353" s="32">
        <f>IFERROR((IFERROR(VLOOKUP(B353,Algebra!$A$10:$C$531,3,FALSE),0)+IFERROR(VLOOKUP(B353,Geometry!$A$10:$C$531,3,FALSE),0)+IFERROR(VLOOKUP(B353,Odia_Grammar!$A$10:$C$531,3,FALSE),0)+IFERROR(VLOOKUP(B353,'Sanskrit|Hindi Grammar'!$A$10:$C$531,3,FALSE),0)+IFERROR(VLOOKUP(B353,Life_Sc!$A$10:$C$531,3,FALSE),0)+IFERROR(VLOOKUP(B353,Physical_Sc!$A$10:$C$531,3,FALSE),0)+IFERROR(VLOOKUP(B353,History_Political_Sc.!$A$10:$C$531,3,FALSE),0)+IFERROR(VLOOKUP(B353,#REF!,3,FALSE),0)+IFERROR(VLOOKUP(B353,English_Grammar!$A$10:$C$531,3,FALSE),0)+IFERROR(VLOOKUP(B353,Communicative_English!$A$10:$C$531,3,FALSE),0)+IFERROR(VLOOKUP(B353,GeographyEconomics!$A$10:$C$531,3,FALSE),0))/330,"Enter marks secured by the Student in the appeared tests in Subject sheets")</f>
        <v>0</v>
      </c>
    </row>
    <row r="354" spans="1:4" ht="21" customHeight="1" x14ac:dyDescent="0.25">
      <c r="A354" s="23">
        <v>380</v>
      </c>
      <c r="B354" s="27">
        <f>Algebra!A431</f>
        <v>0</v>
      </c>
      <c r="C354" s="31" t="str">
        <f>IF(Algebra!B389=0,"Enter Student details in Subject Excel sheet",Algebra!B389)</f>
        <v>Enter Student details in Subject Excel sheet</v>
      </c>
      <c r="D354" s="32">
        <f>IFERROR((IFERROR(VLOOKUP(B354,Algebra!$A$10:$C$531,3,FALSE),0)+IFERROR(VLOOKUP(B354,Geometry!$A$10:$C$531,3,FALSE),0)+IFERROR(VLOOKUP(B354,Odia_Grammar!$A$10:$C$531,3,FALSE),0)+IFERROR(VLOOKUP(B354,'Sanskrit|Hindi Grammar'!$A$10:$C$531,3,FALSE),0)+IFERROR(VLOOKUP(B354,Life_Sc!$A$10:$C$531,3,FALSE),0)+IFERROR(VLOOKUP(B354,Physical_Sc!$A$10:$C$531,3,FALSE),0)+IFERROR(VLOOKUP(B354,History_Political_Sc.!$A$10:$C$531,3,FALSE),0)+IFERROR(VLOOKUP(B354,#REF!,3,FALSE),0)+IFERROR(VLOOKUP(B354,English_Grammar!$A$10:$C$531,3,FALSE),0)+IFERROR(VLOOKUP(B354,Communicative_English!$A$10:$C$531,3,FALSE),0)+IFERROR(VLOOKUP(B354,GeographyEconomics!$A$10:$C$531,3,FALSE),0))/330,"Enter marks secured by the Student in the appeared tests in Subject sheets")</f>
        <v>0</v>
      </c>
    </row>
    <row r="355" spans="1:4" ht="21" customHeight="1" x14ac:dyDescent="0.25">
      <c r="A355" s="23">
        <v>381</v>
      </c>
      <c r="B355" s="27">
        <f>Algebra!A432</f>
        <v>0</v>
      </c>
      <c r="C355" s="31" t="str">
        <f>IF(Algebra!B390=0,"Enter Student details in Subject Excel sheet",Algebra!B390)</f>
        <v>Enter Student details in Subject Excel sheet</v>
      </c>
      <c r="D355" s="32">
        <f>IFERROR((IFERROR(VLOOKUP(B355,Algebra!$A$10:$C$531,3,FALSE),0)+IFERROR(VLOOKUP(B355,Geometry!$A$10:$C$531,3,FALSE),0)+IFERROR(VLOOKUP(B355,Odia_Grammar!$A$10:$C$531,3,FALSE),0)+IFERROR(VLOOKUP(B355,'Sanskrit|Hindi Grammar'!$A$10:$C$531,3,FALSE),0)+IFERROR(VLOOKUP(B355,Life_Sc!$A$10:$C$531,3,FALSE),0)+IFERROR(VLOOKUP(B355,Physical_Sc!$A$10:$C$531,3,FALSE),0)+IFERROR(VLOOKUP(B355,History_Political_Sc.!$A$10:$C$531,3,FALSE),0)+IFERROR(VLOOKUP(B355,#REF!,3,FALSE),0)+IFERROR(VLOOKUP(B355,English_Grammar!$A$10:$C$531,3,FALSE),0)+IFERROR(VLOOKUP(B355,Communicative_English!$A$10:$C$531,3,FALSE),0)+IFERROR(VLOOKUP(B355,GeographyEconomics!$A$10:$C$531,3,FALSE),0))/330,"Enter marks secured by the Student in the appeared tests in Subject sheets")</f>
        <v>0</v>
      </c>
    </row>
    <row r="356" spans="1:4" ht="21" customHeight="1" x14ac:dyDescent="0.25">
      <c r="A356" s="23">
        <v>382</v>
      </c>
      <c r="B356" s="27">
        <f>Algebra!A433</f>
        <v>0</v>
      </c>
      <c r="C356" s="31" t="str">
        <f>IF(Algebra!B391=0,"Enter Student details in Subject Excel sheet",Algebra!B391)</f>
        <v>Enter Student details in Subject Excel sheet</v>
      </c>
      <c r="D356" s="32">
        <f>IFERROR((IFERROR(VLOOKUP(B356,Algebra!$A$10:$C$531,3,FALSE),0)+IFERROR(VLOOKUP(B356,Geometry!$A$10:$C$531,3,FALSE),0)+IFERROR(VLOOKUP(B356,Odia_Grammar!$A$10:$C$531,3,FALSE),0)+IFERROR(VLOOKUP(B356,'Sanskrit|Hindi Grammar'!$A$10:$C$531,3,FALSE),0)+IFERROR(VLOOKUP(B356,Life_Sc!$A$10:$C$531,3,FALSE),0)+IFERROR(VLOOKUP(B356,Physical_Sc!$A$10:$C$531,3,FALSE),0)+IFERROR(VLOOKUP(B356,History_Political_Sc.!$A$10:$C$531,3,FALSE),0)+IFERROR(VLOOKUP(B356,#REF!,3,FALSE),0)+IFERROR(VLOOKUP(B356,English_Grammar!$A$10:$C$531,3,FALSE),0)+IFERROR(VLOOKUP(B356,Communicative_English!$A$10:$C$531,3,FALSE),0)+IFERROR(VLOOKUP(B356,GeographyEconomics!$A$10:$C$531,3,FALSE),0))/330,"Enter marks secured by the Student in the appeared tests in Subject sheets")</f>
        <v>0</v>
      </c>
    </row>
    <row r="357" spans="1:4" ht="21" customHeight="1" x14ac:dyDescent="0.25">
      <c r="A357" s="23">
        <v>383</v>
      </c>
      <c r="B357" s="27">
        <f>Algebra!A434</f>
        <v>0</v>
      </c>
      <c r="C357" s="31" t="str">
        <f>IF(Algebra!B392=0,"Enter Student details in Subject Excel sheet",Algebra!B392)</f>
        <v>Enter Student details in Subject Excel sheet</v>
      </c>
      <c r="D357" s="32">
        <f>IFERROR((IFERROR(VLOOKUP(B357,Algebra!$A$10:$C$531,3,FALSE),0)+IFERROR(VLOOKUP(B357,Geometry!$A$10:$C$531,3,FALSE),0)+IFERROR(VLOOKUP(B357,Odia_Grammar!$A$10:$C$531,3,FALSE),0)+IFERROR(VLOOKUP(B357,'Sanskrit|Hindi Grammar'!$A$10:$C$531,3,FALSE),0)+IFERROR(VLOOKUP(B357,Life_Sc!$A$10:$C$531,3,FALSE),0)+IFERROR(VLOOKUP(B357,Physical_Sc!$A$10:$C$531,3,FALSE),0)+IFERROR(VLOOKUP(B357,History_Political_Sc.!$A$10:$C$531,3,FALSE),0)+IFERROR(VLOOKUP(B357,#REF!,3,FALSE),0)+IFERROR(VLOOKUP(B357,English_Grammar!$A$10:$C$531,3,FALSE),0)+IFERROR(VLOOKUP(B357,Communicative_English!$A$10:$C$531,3,FALSE),0)+IFERROR(VLOOKUP(B357,GeographyEconomics!$A$10:$C$531,3,FALSE),0))/330,"Enter marks secured by the Student in the appeared tests in Subject sheets")</f>
        <v>0</v>
      </c>
    </row>
    <row r="358" spans="1:4" ht="21" customHeight="1" x14ac:dyDescent="0.25">
      <c r="A358" s="23">
        <v>384</v>
      </c>
      <c r="B358" s="27">
        <f>Algebra!A435</f>
        <v>0</v>
      </c>
      <c r="C358" s="31" t="str">
        <f>IF(Algebra!B393=0,"Enter Student details in Subject Excel sheet",Algebra!B393)</f>
        <v>Enter Student details in Subject Excel sheet</v>
      </c>
      <c r="D358" s="32">
        <f>IFERROR((IFERROR(VLOOKUP(B358,Algebra!$A$10:$C$531,3,FALSE),0)+IFERROR(VLOOKUP(B358,Geometry!$A$10:$C$531,3,FALSE),0)+IFERROR(VLOOKUP(B358,Odia_Grammar!$A$10:$C$531,3,FALSE),0)+IFERROR(VLOOKUP(B358,'Sanskrit|Hindi Grammar'!$A$10:$C$531,3,FALSE),0)+IFERROR(VLOOKUP(B358,Life_Sc!$A$10:$C$531,3,FALSE),0)+IFERROR(VLOOKUP(B358,Physical_Sc!$A$10:$C$531,3,FALSE),0)+IFERROR(VLOOKUP(B358,History_Political_Sc.!$A$10:$C$531,3,FALSE),0)+IFERROR(VLOOKUP(B358,#REF!,3,FALSE),0)+IFERROR(VLOOKUP(B358,English_Grammar!$A$10:$C$531,3,FALSE),0)+IFERROR(VLOOKUP(B358,Communicative_English!$A$10:$C$531,3,FALSE),0)+IFERROR(VLOOKUP(B358,GeographyEconomics!$A$10:$C$531,3,FALSE),0))/330,"Enter marks secured by the Student in the appeared tests in Subject sheets")</f>
        <v>0</v>
      </c>
    </row>
    <row r="359" spans="1:4" ht="21" customHeight="1" x14ac:dyDescent="0.25">
      <c r="A359" s="23">
        <v>385</v>
      </c>
      <c r="B359" s="27">
        <f>Algebra!A436</f>
        <v>0</v>
      </c>
      <c r="C359" s="31" t="str">
        <f>IF(Algebra!B394=0,"Enter Student details in Subject Excel sheet",Algebra!B394)</f>
        <v>Enter Student details in Subject Excel sheet</v>
      </c>
      <c r="D359" s="32">
        <f>IFERROR((IFERROR(VLOOKUP(B359,Algebra!$A$10:$C$531,3,FALSE),0)+IFERROR(VLOOKUP(B359,Geometry!$A$10:$C$531,3,FALSE),0)+IFERROR(VLOOKUP(B359,Odia_Grammar!$A$10:$C$531,3,FALSE),0)+IFERROR(VLOOKUP(B359,'Sanskrit|Hindi Grammar'!$A$10:$C$531,3,FALSE),0)+IFERROR(VLOOKUP(B359,Life_Sc!$A$10:$C$531,3,FALSE),0)+IFERROR(VLOOKUP(B359,Physical_Sc!$A$10:$C$531,3,FALSE),0)+IFERROR(VLOOKUP(B359,History_Political_Sc.!$A$10:$C$531,3,FALSE),0)+IFERROR(VLOOKUP(B359,#REF!,3,FALSE),0)+IFERROR(VLOOKUP(B359,English_Grammar!$A$10:$C$531,3,FALSE),0)+IFERROR(VLOOKUP(B359,Communicative_English!$A$10:$C$531,3,FALSE),0)+IFERROR(VLOOKUP(B359,GeographyEconomics!$A$10:$C$531,3,FALSE),0))/330,"Enter marks secured by the Student in the appeared tests in Subject sheets")</f>
        <v>0</v>
      </c>
    </row>
    <row r="360" spans="1:4" ht="21" customHeight="1" x14ac:dyDescent="0.25">
      <c r="A360" s="23">
        <v>386</v>
      </c>
      <c r="B360" s="27">
        <f>Algebra!A437</f>
        <v>0</v>
      </c>
      <c r="C360" s="31" t="str">
        <f>IF(Algebra!B395=0,"Enter Student details in Subject Excel sheet",Algebra!B395)</f>
        <v>Enter Student details in Subject Excel sheet</v>
      </c>
      <c r="D360" s="32">
        <f>IFERROR((IFERROR(VLOOKUP(B360,Algebra!$A$10:$C$531,3,FALSE),0)+IFERROR(VLOOKUP(B360,Geometry!$A$10:$C$531,3,FALSE),0)+IFERROR(VLOOKUP(B360,Odia_Grammar!$A$10:$C$531,3,FALSE),0)+IFERROR(VLOOKUP(B360,'Sanskrit|Hindi Grammar'!$A$10:$C$531,3,FALSE),0)+IFERROR(VLOOKUP(B360,Life_Sc!$A$10:$C$531,3,FALSE),0)+IFERROR(VLOOKUP(B360,Physical_Sc!$A$10:$C$531,3,FALSE),0)+IFERROR(VLOOKUP(B360,History_Political_Sc.!$A$10:$C$531,3,FALSE),0)+IFERROR(VLOOKUP(B360,#REF!,3,FALSE),0)+IFERROR(VLOOKUP(B360,English_Grammar!$A$10:$C$531,3,FALSE),0)+IFERROR(VLOOKUP(B360,Communicative_English!$A$10:$C$531,3,FALSE),0)+IFERROR(VLOOKUP(B360,GeographyEconomics!$A$10:$C$531,3,FALSE),0))/330,"Enter marks secured by the Student in the appeared tests in Subject sheets")</f>
        <v>0</v>
      </c>
    </row>
    <row r="361" spans="1:4" ht="21" customHeight="1" x14ac:dyDescent="0.25">
      <c r="A361" s="23">
        <v>387</v>
      </c>
      <c r="B361" s="27">
        <f>Algebra!A438</f>
        <v>0</v>
      </c>
      <c r="C361" s="31" t="str">
        <f>IF(Algebra!B396=0,"Enter Student details in Subject Excel sheet",Algebra!B396)</f>
        <v>Enter Student details in Subject Excel sheet</v>
      </c>
      <c r="D361" s="32">
        <f>IFERROR((IFERROR(VLOOKUP(B361,Algebra!$A$10:$C$531,3,FALSE),0)+IFERROR(VLOOKUP(B361,Geometry!$A$10:$C$531,3,FALSE),0)+IFERROR(VLOOKUP(B361,Odia_Grammar!$A$10:$C$531,3,FALSE),0)+IFERROR(VLOOKUP(B361,'Sanskrit|Hindi Grammar'!$A$10:$C$531,3,FALSE),0)+IFERROR(VLOOKUP(B361,Life_Sc!$A$10:$C$531,3,FALSE),0)+IFERROR(VLOOKUP(B361,Physical_Sc!$A$10:$C$531,3,FALSE),0)+IFERROR(VLOOKUP(B361,History_Political_Sc.!$A$10:$C$531,3,FALSE),0)+IFERROR(VLOOKUP(B361,#REF!,3,FALSE),0)+IFERROR(VLOOKUP(B361,English_Grammar!$A$10:$C$531,3,FALSE),0)+IFERROR(VLOOKUP(B361,Communicative_English!$A$10:$C$531,3,FALSE),0)+IFERROR(VLOOKUP(B361,GeographyEconomics!$A$10:$C$531,3,FALSE),0))/330,"Enter marks secured by the Student in the appeared tests in Subject sheets")</f>
        <v>0</v>
      </c>
    </row>
    <row r="362" spans="1:4" ht="21" customHeight="1" x14ac:dyDescent="0.25">
      <c r="A362" s="23">
        <v>388</v>
      </c>
      <c r="B362" s="27">
        <f>Algebra!A439</f>
        <v>0</v>
      </c>
      <c r="C362" s="31" t="str">
        <f>IF(Algebra!B397=0,"Enter Student details in Subject Excel sheet",Algebra!B397)</f>
        <v>Enter Student details in Subject Excel sheet</v>
      </c>
      <c r="D362" s="32">
        <f>IFERROR((IFERROR(VLOOKUP(B362,Algebra!$A$10:$C$531,3,FALSE),0)+IFERROR(VLOOKUP(B362,Geometry!$A$10:$C$531,3,FALSE),0)+IFERROR(VLOOKUP(B362,Odia_Grammar!$A$10:$C$531,3,FALSE),0)+IFERROR(VLOOKUP(B362,'Sanskrit|Hindi Grammar'!$A$10:$C$531,3,FALSE),0)+IFERROR(VLOOKUP(B362,Life_Sc!$A$10:$C$531,3,FALSE),0)+IFERROR(VLOOKUP(B362,Physical_Sc!$A$10:$C$531,3,FALSE),0)+IFERROR(VLOOKUP(B362,History_Political_Sc.!$A$10:$C$531,3,FALSE),0)+IFERROR(VLOOKUP(B362,#REF!,3,FALSE),0)+IFERROR(VLOOKUP(B362,English_Grammar!$A$10:$C$531,3,FALSE),0)+IFERROR(VLOOKUP(B362,Communicative_English!$A$10:$C$531,3,FALSE),0)+IFERROR(VLOOKUP(B362,GeographyEconomics!$A$10:$C$531,3,FALSE),0))/330,"Enter marks secured by the Student in the appeared tests in Subject sheets")</f>
        <v>0</v>
      </c>
    </row>
    <row r="363" spans="1:4" ht="21" customHeight="1" x14ac:dyDescent="0.25">
      <c r="A363" s="23">
        <v>389</v>
      </c>
      <c r="B363" s="27">
        <f>Algebra!A440</f>
        <v>0</v>
      </c>
      <c r="C363" s="31" t="str">
        <f>IF(Algebra!B398=0,"Enter Student details in Subject Excel sheet",Algebra!B398)</f>
        <v>Enter Student details in Subject Excel sheet</v>
      </c>
      <c r="D363" s="32">
        <f>IFERROR((IFERROR(VLOOKUP(B363,Algebra!$A$10:$C$531,3,FALSE),0)+IFERROR(VLOOKUP(B363,Geometry!$A$10:$C$531,3,FALSE),0)+IFERROR(VLOOKUP(B363,Odia_Grammar!$A$10:$C$531,3,FALSE),0)+IFERROR(VLOOKUP(B363,'Sanskrit|Hindi Grammar'!$A$10:$C$531,3,FALSE),0)+IFERROR(VLOOKUP(B363,Life_Sc!$A$10:$C$531,3,FALSE),0)+IFERROR(VLOOKUP(B363,Physical_Sc!$A$10:$C$531,3,FALSE),0)+IFERROR(VLOOKUP(B363,History_Political_Sc.!$A$10:$C$531,3,FALSE),0)+IFERROR(VLOOKUP(B363,#REF!,3,FALSE),0)+IFERROR(VLOOKUP(B363,English_Grammar!$A$10:$C$531,3,FALSE),0)+IFERROR(VLOOKUP(B363,Communicative_English!$A$10:$C$531,3,FALSE),0)+IFERROR(VLOOKUP(B363,GeographyEconomics!$A$10:$C$531,3,FALSE),0))/330,"Enter marks secured by the Student in the appeared tests in Subject sheets")</f>
        <v>0</v>
      </c>
    </row>
    <row r="364" spans="1:4" ht="21" customHeight="1" x14ac:dyDescent="0.25">
      <c r="A364" s="23">
        <v>390</v>
      </c>
      <c r="B364" s="27">
        <f>Algebra!A441</f>
        <v>0</v>
      </c>
      <c r="C364" s="31" t="str">
        <f>IF(Algebra!B399=0,"Enter Student details in Subject Excel sheet",Algebra!B399)</f>
        <v>Enter Student details in Subject Excel sheet</v>
      </c>
      <c r="D364" s="32">
        <f>IFERROR((IFERROR(VLOOKUP(B364,Algebra!$A$10:$C$531,3,FALSE),0)+IFERROR(VLOOKUP(B364,Geometry!$A$10:$C$531,3,FALSE),0)+IFERROR(VLOOKUP(B364,Odia_Grammar!$A$10:$C$531,3,FALSE),0)+IFERROR(VLOOKUP(B364,'Sanskrit|Hindi Grammar'!$A$10:$C$531,3,FALSE),0)+IFERROR(VLOOKUP(B364,Life_Sc!$A$10:$C$531,3,FALSE),0)+IFERROR(VLOOKUP(B364,Physical_Sc!$A$10:$C$531,3,FALSE),0)+IFERROR(VLOOKUP(B364,History_Political_Sc.!$A$10:$C$531,3,FALSE),0)+IFERROR(VLOOKUP(B364,#REF!,3,FALSE),0)+IFERROR(VLOOKUP(B364,English_Grammar!$A$10:$C$531,3,FALSE),0)+IFERROR(VLOOKUP(B364,Communicative_English!$A$10:$C$531,3,FALSE),0)+IFERROR(VLOOKUP(B364,GeographyEconomics!$A$10:$C$531,3,FALSE),0))/330,"Enter marks secured by the Student in the appeared tests in Subject sheets")</f>
        <v>0</v>
      </c>
    </row>
    <row r="365" spans="1:4" ht="21" customHeight="1" x14ac:dyDescent="0.25">
      <c r="A365" s="23">
        <v>391</v>
      </c>
      <c r="B365" s="27">
        <f>Algebra!A442</f>
        <v>0</v>
      </c>
      <c r="C365" s="31" t="str">
        <f>IF(Algebra!B400=0,"Enter Student details in Subject Excel sheet",Algebra!B400)</f>
        <v>Enter Student details in Subject Excel sheet</v>
      </c>
      <c r="D365" s="32">
        <f>IFERROR((IFERROR(VLOOKUP(B365,Algebra!$A$10:$C$531,3,FALSE),0)+IFERROR(VLOOKUP(B365,Geometry!$A$10:$C$531,3,FALSE),0)+IFERROR(VLOOKUP(B365,Odia_Grammar!$A$10:$C$531,3,FALSE),0)+IFERROR(VLOOKUP(B365,'Sanskrit|Hindi Grammar'!$A$10:$C$531,3,FALSE),0)+IFERROR(VLOOKUP(B365,Life_Sc!$A$10:$C$531,3,FALSE),0)+IFERROR(VLOOKUP(B365,Physical_Sc!$A$10:$C$531,3,FALSE),0)+IFERROR(VLOOKUP(B365,History_Political_Sc.!$A$10:$C$531,3,FALSE),0)+IFERROR(VLOOKUP(B365,#REF!,3,FALSE),0)+IFERROR(VLOOKUP(B365,English_Grammar!$A$10:$C$531,3,FALSE),0)+IFERROR(VLOOKUP(B365,Communicative_English!$A$10:$C$531,3,FALSE),0)+IFERROR(VLOOKUP(B365,GeographyEconomics!$A$10:$C$531,3,FALSE),0))/330,"Enter marks secured by the Student in the appeared tests in Subject sheets")</f>
        <v>0</v>
      </c>
    </row>
    <row r="366" spans="1:4" ht="21" customHeight="1" x14ac:dyDescent="0.25">
      <c r="A366" s="23">
        <v>392</v>
      </c>
      <c r="B366" s="27">
        <f>Algebra!A443</f>
        <v>0</v>
      </c>
      <c r="C366" s="31" t="str">
        <f>IF(Algebra!B401=0,"Enter Student details in Subject Excel sheet",Algebra!B401)</f>
        <v>Enter Student details in Subject Excel sheet</v>
      </c>
      <c r="D366" s="32">
        <f>IFERROR((IFERROR(VLOOKUP(B366,Algebra!$A$10:$C$531,3,FALSE),0)+IFERROR(VLOOKUP(B366,Geometry!$A$10:$C$531,3,FALSE),0)+IFERROR(VLOOKUP(B366,Odia_Grammar!$A$10:$C$531,3,FALSE),0)+IFERROR(VLOOKUP(B366,'Sanskrit|Hindi Grammar'!$A$10:$C$531,3,FALSE),0)+IFERROR(VLOOKUP(B366,Life_Sc!$A$10:$C$531,3,FALSE),0)+IFERROR(VLOOKUP(B366,Physical_Sc!$A$10:$C$531,3,FALSE),0)+IFERROR(VLOOKUP(B366,History_Political_Sc.!$A$10:$C$531,3,FALSE),0)+IFERROR(VLOOKUP(B366,#REF!,3,FALSE),0)+IFERROR(VLOOKUP(B366,English_Grammar!$A$10:$C$531,3,FALSE),0)+IFERROR(VLOOKUP(B366,Communicative_English!$A$10:$C$531,3,FALSE),0)+IFERROR(VLOOKUP(B366,GeographyEconomics!$A$10:$C$531,3,FALSE),0))/330,"Enter marks secured by the Student in the appeared tests in Subject sheets")</f>
        <v>0</v>
      </c>
    </row>
    <row r="367" spans="1:4" ht="21" customHeight="1" x14ac:dyDescent="0.25">
      <c r="A367" s="23">
        <v>393</v>
      </c>
      <c r="B367" s="27">
        <f>Algebra!A444</f>
        <v>0</v>
      </c>
      <c r="C367" s="31" t="str">
        <f>IF(Algebra!B402=0,"Enter Student details in Subject Excel sheet",Algebra!B402)</f>
        <v>Enter Student details in Subject Excel sheet</v>
      </c>
      <c r="D367" s="32">
        <f>IFERROR((IFERROR(VLOOKUP(B367,Algebra!$A$10:$C$531,3,FALSE),0)+IFERROR(VLOOKUP(B367,Geometry!$A$10:$C$531,3,FALSE),0)+IFERROR(VLOOKUP(B367,Odia_Grammar!$A$10:$C$531,3,FALSE),0)+IFERROR(VLOOKUP(B367,'Sanskrit|Hindi Grammar'!$A$10:$C$531,3,FALSE),0)+IFERROR(VLOOKUP(B367,Life_Sc!$A$10:$C$531,3,FALSE),0)+IFERROR(VLOOKUP(B367,Physical_Sc!$A$10:$C$531,3,FALSE),0)+IFERROR(VLOOKUP(B367,History_Political_Sc.!$A$10:$C$531,3,FALSE),0)+IFERROR(VLOOKUP(B367,#REF!,3,FALSE),0)+IFERROR(VLOOKUP(B367,English_Grammar!$A$10:$C$531,3,FALSE),0)+IFERROR(VLOOKUP(B367,Communicative_English!$A$10:$C$531,3,FALSE),0)+IFERROR(VLOOKUP(B367,GeographyEconomics!$A$10:$C$531,3,FALSE),0))/330,"Enter marks secured by the Student in the appeared tests in Subject sheets")</f>
        <v>0</v>
      </c>
    </row>
    <row r="368" spans="1:4" ht="21" customHeight="1" x14ac:dyDescent="0.25">
      <c r="A368" s="23">
        <v>394</v>
      </c>
      <c r="B368" s="27">
        <f>Algebra!A445</f>
        <v>0</v>
      </c>
      <c r="C368" s="31" t="str">
        <f>IF(Algebra!B403=0,"Enter Student details in Subject Excel sheet",Algebra!B403)</f>
        <v>Enter Student details in Subject Excel sheet</v>
      </c>
      <c r="D368" s="32">
        <f>IFERROR((IFERROR(VLOOKUP(B368,Algebra!$A$10:$C$531,3,FALSE),0)+IFERROR(VLOOKUP(B368,Geometry!$A$10:$C$531,3,FALSE),0)+IFERROR(VLOOKUP(B368,Odia_Grammar!$A$10:$C$531,3,FALSE),0)+IFERROR(VLOOKUP(B368,'Sanskrit|Hindi Grammar'!$A$10:$C$531,3,FALSE),0)+IFERROR(VLOOKUP(B368,Life_Sc!$A$10:$C$531,3,FALSE),0)+IFERROR(VLOOKUP(B368,Physical_Sc!$A$10:$C$531,3,FALSE),0)+IFERROR(VLOOKUP(B368,History_Political_Sc.!$A$10:$C$531,3,FALSE),0)+IFERROR(VLOOKUP(B368,#REF!,3,FALSE),0)+IFERROR(VLOOKUP(B368,English_Grammar!$A$10:$C$531,3,FALSE),0)+IFERROR(VLOOKUP(B368,Communicative_English!$A$10:$C$531,3,FALSE),0)+IFERROR(VLOOKUP(B368,GeographyEconomics!$A$10:$C$531,3,FALSE),0))/330,"Enter marks secured by the Student in the appeared tests in Subject sheets")</f>
        <v>0</v>
      </c>
    </row>
    <row r="369" spans="1:4" ht="21" customHeight="1" x14ac:dyDescent="0.25">
      <c r="A369" s="23">
        <v>395</v>
      </c>
      <c r="B369" s="27">
        <f>Algebra!A446</f>
        <v>0</v>
      </c>
      <c r="C369" s="31" t="str">
        <f>IF(Algebra!B404=0,"Enter Student details in Subject Excel sheet",Algebra!B404)</f>
        <v>Enter Student details in Subject Excel sheet</v>
      </c>
      <c r="D369" s="32">
        <f>IFERROR((IFERROR(VLOOKUP(B369,Algebra!$A$10:$C$531,3,FALSE),0)+IFERROR(VLOOKUP(B369,Geometry!$A$10:$C$531,3,FALSE),0)+IFERROR(VLOOKUP(B369,Odia_Grammar!$A$10:$C$531,3,FALSE),0)+IFERROR(VLOOKUP(B369,'Sanskrit|Hindi Grammar'!$A$10:$C$531,3,FALSE),0)+IFERROR(VLOOKUP(B369,Life_Sc!$A$10:$C$531,3,FALSE),0)+IFERROR(VLOOKUP(B369,Physical_Sc!$A$10:$C$531,3,FALSE),0)+IFERROR(VLOOKUP(B369,History_Political_Sc.!$A$10:$C$531,3,FALSE),0)+IFERROR(VLOOKUP(B369,#REF!,3,FALSE),0)+IFERROR(VLOOKUP(B369,English_Grammar!$A$10:$C$531,3,FALSE),0)+IFERROR(VLOOKUP(B369,Communicative_English!$A$10:$C$531,3,FALSE),0)+IFERROR(VLOOKUP(B369,GeographyEconomics!$A$10:$C$531,3,FALSE),0))/330,"Enter marks secured by the Student in the appeared tests in Subject sheets")</f>
        <v>0</v>
      </c>
    </row>
    <row r="370" spans="1:4" ht="21" customHeight="1" x14ac:dyDescent="0.25">
      <c r="A370" s="23">
        <v>396</v>
      </c>
      <c r="B370" s="27">
        <f>Algebra!A447</f>
        <v>0</v>
      </c>
      <c r="C370" s="31" t="str">
        <f>IF(Algebra!B405=0,"Enter Student details in Subject Excel sheet",Algebra!B405)</f>
        <v>Enter Student details in Subject Excel sheet</v>
      </c>
      <c r="D370" s="32">
        <f>IFERROR((IFERROR(VLOOKUP(B370,Algebra!$A$10:$C$531,3,FALSE),0)+IFERROR(VLOOKUP(B370,Geometry!$A$10:$C$531,3,FALSE),0)+IFERROR(VLOOKUP(B370,Odia_Grammar!$A$10:$C$531,3,FALSE),0)+IFERROR(VLOOKUP(B370,'Sanskrit|Hindi Grammar'!$A$10:$C$531,3,FALSE),0)+IFERROR(VLOOKUP(B370,Life_Sc!$A$10:$C$531,3,FALSE),0)+IFERROR(VLOOKUP(B370,Physical_Sc!$A$10:$C$531,3,FALSE),0)+IFERROR(VLOOKUP(B370,History_Political_Sc.!$A$10:$C$531,3,FALSE),0)+IFERROR(VLOOKUP(B370,#REF!,3,FALSE),0)+IFERROR(VLOOKUP(B370,English_Grammar!$A$10:$C$531,3,FALSE),0)+IFERROR(VLOOKUP(B370,Communicative_English!$A$10:$C$531,3,FALSE),0)+IFERROR(VLOOKUP(B370,GeographyEconomics!$A$10:$C$531,3,FALSE),0))/330,"Enter marks secured by the Student in the appeared tests in Subject sheets")</f>
        <v>0</v>
      </c>
    </row>
    <row r="371" spans="1:4" ht="21" customHeight="1" x14ac:dyDescent="0.25">
      <c r="A371" s="23">
        <v>397</v>
      </c>
      <c r="B371" s="27">
        <f>Algebra!A448</f>
        <v>0</v>
      </c>
      <c r="C371" s="31" t="str">
        <f>IF(Algebra!B406=0,"Enter Student details in Subject Excel sheet",Algebra!B406)</f>
        <v>Enter Student details in Subject Excel sheet</v>
      </c>
      <c r="D371" s="32">
        <f>IFERROR((IFERROR(VLOOKUP(B371,Algebra!$A$10:$C$531,3,FALSE),0)+IFERROR(VLOOKUP(B371,Geometry!$A$10:$C$531,3,FALSE),0)+IFERROR(VLOOKUP(B371,Odia_Grammar!$A$10:$C$531,3,FALSE),0)+IFERROR(VLOOKUP(B371,'Sanskrit|Hindi Grammar'!$A$10:$C$531,3,FALSE),0)+IFERROR(VLOOKUP(B371,Life_Sc!$A$10:$C$531,3,FALSE),0)+IFERROR(VLOOKUP(B371,Physical_Sc!$A$10:$C$531,3,FALSE),0)+IFERROR(VLOOKUP(B371,History_Political_Sc.!$A$10:$C$531,3,FALSE),0)+IFERROR(VLOOKUP(B371,#REF!,3,FALSE),0)+IFERROR(VLOOKUP(B371,English_Grammar!$A$10:$C$531,3,FALSE),0)+IFERROR(VLOOKUP(B371,Communicative_English!$A$10:$C$531,3,FALSE),0)+IFERROR(VLOOKUP(B371,GeographyEconomics!$A$10:$C$531,3,FALSE),0))/330,"Enter marks secured by the Student in the appeared tests in Subject sheets")</f>
        <v>0</v>
      </c>
    </row>
    <row r="372" spans="1:4" ht="21" customHeight="1" x14ac:dyDescent="0.25">
      <c r="A372" s="23">
        <v>398</v>
      </c>
      <c r="B372" s="27">
        <f>Algebra!A449</f>
        <v>0</v>
      </c>
      <c r="C372" s="31" t="str">
        <f>IF(Algebra!B407=0,"Enter Student details in Subject Excel sheet",Algebra!B407)</f>
        <v>Enter Student details in Subject Excel sheet</v>
      </c>
      <c r="D372" s="32">
        <f>IFERROR((IFERROR(VLOOKUP(B372,Algebra!$A$10:$C$531,3,FALSE),0)+IFERROR(VLOOKUP(B372,Geometry!$A$10:$C$531,3,FALSE),0)+IFERROR(VLOOKUP(B372,Odia_Grammar!$A$10:$C$531,3,FALSE),0)+IFERROR(VLOOKUP(B372,'Sanskrit|Hindi Grammar'!$A$10:$C$531,3,FALSE),0)+IFERROR(VLOOKUP(B372,Life_Sc!$A$10:$C$531,3,FALSE),0)+IFERROR(VLOOKUP(B372,Physical_Sc!$A$10:$C$531,3,FALSE),0)+IFERROR(VLOOKUP(B372,History_Political_Sc.!$A$10:$C$531,3,FALSE),0)+IFERROR(VLOOKUP(B372,#REF!,3,FALSE),0)+IFERROR(VLOOKUP(B372,English_Grammar!$A$10:$C$531,3,FALSE),0)+IFERROR(VLOOKUP(B372,Communicative_English!$A$10:$C$531,3,FALSE),0)+IFERROR(VLOOKUP(B372,GeographyEconomics!$A$10:$C$531,3,FALSE),0))/330,"Enter marks secured by the Student in the appeared tests in Subject sheets")</f>
        <v>0</v>
      </c>
    </row>
    <row r="373" spans="1:4" ht="21" customHeight="1" x14ac:dyDescent="0.25">
      <c r="A373" s="23">
        <v>399</v>
      </c>
      <c r="B373" s="27">
        <f>Algebra!A450</f>
        <v>0</v>
      </c>
      <c r="C373" s="31" t="str">
        <f>IF(Algebra!B408=0,"Enter Student details in Subject Excel sheet",Algebra!B408)</f>
        <v>Enter Student details in Subject Excel sheet</v>
      </c>
      <c r="D373" s="32">
        <f>IFERROR((IFERROR(VLOOKUP(B373,Algebra!$A$10:$C$531,3,FALSE),0)+IFERROR(VLOOKUP(B373,Geometry!$A$10:$C$531,3,FALSE),0)+IFERROR(VLOOKUP(B373,Odia_Grammar!$A$10:$C$531,3,FALSE),0)+IFERROR(VLOOKUP(B373,'Sanskrit|Hindi Grammar'!$A$10:$C$531,3,FALSE),0)+IFERROR(VLOOKUP(B373,Life_Sc!$A$10:$C$531,3,FALSE),0)+IFERROR(VLOOKUP(B373,Physical_Sc!$A$10:$C$531,3,FALSE),0)+IFERROR(VLOOKUP(B373,History_Political_Sc.!$A$10:$C$531,3,FALSE),0)+IFERROR(VLOOKUP(B373,#REF!,3,FALSE),0)+IFERROR(VLOOKUP(B373,English_Grammar!$A$10:$C$531,3,FALSE),0)+IFERROR(VLOOKUP(B373,Communicative_English!$A$10:$C$531,3,FALSE),0)+IFERROR(VLOOKUP(B373,GeographyEconomics!$A$10:$C$531,3,FALSE),0))/330,"Enter marks secured by the Student in the appeared tests in Subject sheets")</f>
        <v>0</v>
      </c>
    </row>
    <row r="374" spans="1:4" ht="21" customHeight="1" x14ac:dyDescent="0.25">
      <c r="A374" s="23">
        <v>400</v>
      </c>
      <c r="B374" s="27">
        <f>Algebra!A451</f>
        <v>0</v>
      </c>
      <c r="C374" s="31" t="str">
        <f>IF(Algebra!B409=0,"Enter Student details in Subject Excel sheet",Algebra!B409)</f>
        <v>Enter Student details in Subject Excel sheet</v>
      </c>
      <c r="D374" s="32">
        <f>IFERROR((IFERROR(VLOOKUP(B374,Algebra!$A$10:$C$531,3,FALSE),0)+IFERROR(VLOOKUP(B374,Geometry!$A$10:$C$531,3,FALSE),0)+IFERROR(VLOOKUP(B374,Odia_Grammar!$A$10:$C$531,3,FALSE),0)+IFERROR(VLOOKUP(B374,'Sanskrit|Hindi Grammar'!$A$10:$C$531,3,FALSE),0)+IFERROR(VLOOKUP(B374,Life_Sc!$A$10:$C$531,3,FALSE),0)+IFERROR(VLOOKUP(B374,Physical_Sc!$A$10:$C$531,3,FALSE),0)+IFERROR(VLOOKUP(B374,History_Political_Sc.!$A$10:$C$531,3,FALSE),0)+IFERROR(VLOOKUP(B374,#REF!,3,FALSE),0)+IFERROR(VLOOKUP(B374,English_Grammar!$A$10:$C$531,3,FALSE),0)+IFERROR(VLOOKUP(B374,Communicative_English!$A$10:$C$531,3,FALSE),0)+IFERROR(VLOOKUP(B374,GeographyEconomics!$A$10:$C$531,3,FALSE),0))/330,"Enter marks secured by the Student in the appeared tests in Subject sheets")</f>
        <v>0</v>
      </c>
    </row>
    <row r="375" spans="1:4" ht="21" customHeight="1" x14ac:dyDescent="0.25">
      <c r="A375" s="23">
        <v>401</v>
      </c>
      <c r="B375" s="27">
        <f>Algebra!A452</f>
        <v>0</v>
      </c>
      <c r="C375" s="31" t="str">
        <f>IF(Algebra!B410=0,"Enter Student details in Subject Excel sheet",Algebra!B410)</f>
        <v>Enter Student details in Subject Excel sheet</v>
      </c>
      <c r="D375" s="32">
        <f>IFERROR((IFERROR(VLOOKUP(B375,Algebra!$A$10:$C$531,3,FALSE),0)+IFERROR(VLOOKUP(B375,Geometry!$A$10:$C$531,3,FALSE),0)+IFERROR(VLOOKUP(B375,Odia_Grammar!$A$10:$C$531,3,FALSE),0)+IFERROR(VLOOKUP(B375,'Sanskrit|Hindi Grammar'!$A$10:$C$531,3,FALSE),0)+IFERROR(VLOOKUP(B375,Life_Sc!$A$10:$C$531,3,FALSE),0)+IFERROR(VLOOKUP(B375,Physical_Sc!$A$10:$C$531,3,FALSE),0)+IFERROR(VLOOKUP(B375,History_Political_Sc.!$A$10:$C$531,3,FALSE),0)+IFERROR(VLOOKUP(B375,#REF!,3,FALSE),0)+IFERROR(VLOOKUP(B375,English_Grammar!$A$10:$C$531,3,FALSE),0)+IFERROR(VLOOKUP(B375,Communicative_English!$A$10:$C$531,3,FALSE),0)+IFERROR(VLOOKUP(B375,GeographyEconomics!$A$10:$C$531,3,FALSE),0))/330,"Enter marks secured by the Student in the appeared tests in Subject sheets")</f>
        <v>0</v>
      </c>
    </row>
    <row r="376" spans="1:4" ht="21" customHeight="1" x14ac:dyDescent="0.25">
      <c r="A376" s="23">
        <v>402</v>
      </c>
      <c r="B376" s="27">
        <f>Algebra!A453</f>
        <v>0</v>
      </c>
      <c r="C376" s="31" t="str">
        <f>IF(Algebra!B411=0,"Enter Student details in Subject Excel sheet",Algebra!B411)</f>
        <v>Enter Student details in Subject Excel sheet</v>
      </c>
      <c r="D376" s="32">
        <f>IFERROR((IFERROR(VLOOKUP(B376,Algebra!$A$10:$C$531,3,FALSE),0)+IFERROR(VLOOKUP(B376,Geometry!$A$10:$C$531,3,FALSE),0)+IFERROR(VLOOKUP(B376,Odia_Grammar!$A$10:$C$531,3,FALSE),0)+IFERROR(VLOOKUP(B376,'Sanskrit|Hindi Grammar'!$A$10:$C$531,3,FALSE),0)+IFERROR(VLOOKUP(B376,Life_Sc!$A$10:$C$531,3,FALSE),0)+IFERROR(VLOOKUP(B376,Physical_Sc!$A$10:$C$531,3,FALSE),0)+IFERROR(VLOOKUP(B376,History_Political_Sc.!$A$10:$C$531,3,FALSE),0)+IFERROR(VLOOKUP(B376,#REF!,3,FALSE),0)+IFERROR(VLOOKUP(B376,English_Grammar!$A$10:$C$531,3,FALSE),0)+IFERROR(VLOOKUP(B376,Communicative_English!$A$10:$C$531,3,FALSE),0)+IFERROR(VLOOKUP(B376,GeographyEconomics!$A$10:$C$531,3,FALSE),0))/330,"Enter marks secured by the Student in the appeared tests in Subject sheets")</f>
        <v>0</v>
      </c>
    </row>
    <row r="377" spans="1:4" ht="21" customHeight="1" x14ac:dyDescent="0.25">
      <c r="A377" s="23">
        <v>403</v>
      </c>
      <c r="B377" s="27">
        <f>Algebra!A454</f>
        <v>0</v>
      </c>
      <c r="C377" s="31" t="str">
        <f>IF(Algebra!B412=0,"Enter Student details in Subject Excel sheet",Algebra!B412)</f>
        <v>Enter Student details in Subject Excel sheet</v>
      </c>
      <c r="D377" s="32">
        <f>IFERROR((IFERROR(VLOOKUP(B377,Algebra!$A$10:$C$531,3,FALSE),0)+IFERROR(VLOOKUP(B377,Geometry!$A$10:$C$531,3,FALSE),0)+IFERROR(VLOOKUP(B377,Odia_Grammar!$A$10:$C$531,3,FALSE),0)+IFERROR(VLOOKUP(B377,'Sanskrit|Hindi Grammar'!$A$10:$C$531,3,FALSE),0)+IFERROR(VLOOKUP(B377,Life_Sc!$A$10:$C$531,3,FALSE),0)+IFERROR(VLOOKUP(B377,Physical_Sc!$A$10:$C$531,3,FALSE),0)+IFERROR(VLOOKUP(B377,History_Political_Sc.!$A$10:$C$531,3,FALSE),0)+IFERROR(VLOOKUP(B377,#REF!,3,FALSE),0)+IFERROR(VLOOKUP(B377,English_Grammar!$A$10:$C$531,3,FALSE),0)+IFERROR(VLOOKUP(B377,Communicative_English!$A$10:$C$531,3,FALSE),0)+IFERROR(VLOOKUP(B377,GeographyEconomics!$A$10:$C$531,3,FALSE),0))/330,"Enter marks secured by the Student in the appeared tests in Subject sheets")</f>
        <v>0</v>
      </c>
    </row>
    <row r="378" spans="1:4" ht="21" customHeight="1" x14ac:dyDescent="0.25">
      <c r="A378" s="23">
        <v>404</v>
      </c>
      <c r="B378" s="27">
        <f>Algebra!A455</f>
        <v>0</v>
      </c>
      <c r="C378" s="31" t="str">
        <f>IF(Algebra!B413=0,"Enter Student details in Subject Excel sheet",Algebra!B413)</f>
        <v>Enter Student details in Subject Excel sheet</v>
      </c>
      <c r="D378" s="32">
        <f>IFERROR((IFERROR(VLOOKUP(B378,Algebra!$A$10:$C$531,3,FALSE),0)+IFERROR(VLOOKUP(B378,Geometry!$A$10:$C$531,3,FALSE),0)+IFERROR(VLOOKUP(B378,Odia_Grammar!$A$10:$C$531,3,FALSE),0)+IFERROR(VLOOKUP(B378,'Sanskrit|Hindi Grammar'!$A$10:$C$531,3,FALSE),0)+IFERROR(VLOOKUP(B378,Life_Sc!$A$10:$C$531,3,FALSE),0)+IFERROR(VLOOKUP(B378,Physical_Sc!$A$10:$C$531,3,FALSE),0)+IFERROR(VLOOKUP(B378,History_Political_Sc.!$A$10:$C$531,3,FALSE),0)+IFERROR(VLOOKUP(B378,#REF!,3,FALSE),0)+IFERROR(VLOOKUP(B378,English_Grammar!$A$10:$C$531,3,FALSE),0)+IFERROR(VLOOKUP(B378,Communicative_English!$A$10:$C$531,3,FALSE),0)+IFERROR(VLOOKUP(B378,GeographyEconomics!$A$10:$C$531,3,FALSE),0))/330,"Enter marks secured by the Student in the appeared tests in Subject sheets")</f>
        <v>0</v>
      </c>
    </row>
    <row r="379" spans="1:4" ht="21" customHeight="1" x14ac:dyDescent="0.25">
      <c r="A379" s="23">
        <v>405</v>
      </c>
      <c r="B379" s="27">
        <f>Algebra!A456</f>
        <v>0</v>
      </c>
      <c r="C379" s="31" t="str">
        <f>IF(Algebra!B414=0,"Enter Student details in Subject Excel sheet",Algebra!B414)</f>
        <v>Enter Student details in Subject Excel sheet</v>
      </c>
      <c r="D379" s="32">
        <f>IFERROR((IFERROR(VLOOKUP(B379,Algebra!$A$10:$C$531,3,FALSE),0)+IFERROR(VLOOKUP(B379,Geometry!$A$10:$C$531,3,FALSE),0)+IFERROR(VLOOKUP(B379,Odia_Grammar!$A$10:$C$531,3,FALSE),0)+IFERROR(VLOOKUP(B379,'Sanskrit|Hindi Grammar'!$A$10:$C$531,3,FALSE),0)+IFERROR(VLOOKUP(B379,Life_Sc!$A$10:$C$531,3,FALSE),0)+IFERROR(VLOOKUP(B379,Physical_Sc!$A$10:$C$531,3,FALSE),0)+IFERROR(VLOOKUP(B379,History_Political_Sc.!$A$10:$C$531,3,FALSE),0)+IFERROR(VLOOKUP(B379,#REF!,3,FALSE),0)+IFERROR(VLOOKUP(B379,English_Grammar!$A$10:$C$531,3,FALSE),0)+IFERROR(VLOOKUP(B379,Communicative_English!$A$10:$C$531,3,FALSE),0)+IFERROR(VLOOKUP(B379,GeographyEconomics!$A$10:$C$531,3,FALSE),0))/330,"Enter marks secured by the Student in the appeared tests in Subject sheets")</f>
        <v>0</v>
      </c>
    </row>
    <row r="380" spans="1:4" ht="21" customHeight="1" x14ac:dyDescent="0.25">
      <c r="A380" s="23">
        <v>406</v>
      </c>
      <c r="B380" s="27">
        <f>Algebra!A457</f>
        <v>0</v>
      </c>
      <c r="C380" s="31" t="str">
        <f>IF(Algebra!B415=0,"Enter Student details in Subject Excel sheet",Algebra!B415)</f>
        <v>Enter Student details in Subject Excel sheet</v>
      </c>
      <c r="D380" s="32">
        <f>IFERROR((IFERROR(VLOOKUP(B380,Algebra!$A$10:$C$531,3,FALSE),0)+IFERROR(VLOOKUP(B380,Geometry!$A$10:$C$531,3,FALSE),0)+IFERROR(VLOOKUP(B380,Odia_Grammar!$A$10:$C$531,3,FALSE),0)+IFERROR(VLOOKUP(B380,'Sanskrit|Hindi Grammar'!$A$10:$C$531,3,FALSE),0)+IFERROR(VLOOKUP(B380,Life_Sc!$A$10:$C$531,3,FALSE),0)+IFERROR(VLOOKUP(B380,Physical_Sc!$A$10:$C$531,3,FALSE),0)+IFERROR(VLOOKUP(B380,History_Political_Sc.!$A$10:$C$531,3,FALSE),0)+IFERROR(VLOOKUP(B380,#REF!,3,FALSE),0)+IFERROR(VLOOKUP(B380,English_Grammar!$A$10:$C$531,3,FALSE),0)+IFERROR(VLOOKUP(B380,Communicative_English!$A$10:$C$531,3,FALSE),0)+IFERROR(VLOOKUP(B380,GeographyEconomics!$A$10:$C$531,3,FALSE),0))/330,"Enter marks secured by the Student in the appeared tests in Subject sheets")</f>
        <v>0</v>
      </c>
    </row>
    <row r="381" spans="1:4" ht="21" customHeight="1" x14ac:dyDescent="0.25">
      <c r="A381" s="23">
        <v>407</v>
      </c>
      <c r="B381" s="27">
        <f>Algebra!A458</f>
        <v>0</v>
      </c>
      <c r="C381" s="31" t="str">
        <f>IF(Algebra!B416=0,"Enter Student details in Subject Excel sheet",Algebra!B416)</f>
        <v>Enter Student details in Subject Excel sheet</v>
      </c>
      <c r="D381" s="32">
        <f>IFERROR((IFERROR(VLOOKUP(B381,Algebra!$A$10:$C$531,3,FALSE),0)+IFERROR(VLOOKUP(B381,Geometry!$A$10:$C$531,3,FALSE),0)+IFERROR(VLOOKUP(B381,Odia_Grammar!$A$10:$C$531,3,FALSE),0)+IFERROR(VLOOKUP(B381,'Sanskrit|Hindi Grammar'!$A$10:$C$531,3,FALSE),0)+IFERROR(VLOOKUP(B381,Life_Sc!$A$10:$C$531,3,FALSE),0)+IFERROR(VLOOKUP(B381,Physical_Sc!$A$10:$C$531,3,FALSE),0)+IFERROR(VLOOKUP(B381,History_Political_Sc.!$A$10:$C$531,3,FALSE),0)+IFERROR(VLOOKUP(B381,#REF!,3,FALSE),0)+IFERROR(VLOOKUP(B381,English_Grammar!$A$10:$C$531,3,FALSE),0)+IFERROR(VLOOKUP(B381,Communicative_English!$A$10:$C$531,3,FALSE),0)+IFERROR(VLOOKUP(B381,GeographyEconomics!$A$10:$C$531,3,FALSE),0))/330,"Enter marks secured by the Student in the appeared tests in Subject sheets")</f>
        <v>0</v>
      </c>
    </row>
    <row r="382" spans="1:4" ht="21" customHeight="1" x14ac:dyDescent="0.25">
      <c r="A382" s="23">
        <v>408</v>
      </c>
      <c r="B382" s="27">
        <f>Algebra!A459</f>
        <v>0</v>
      </c>
      <c r="C382" s="31" t="str">
        <f>IF(Algebra!B417=0,"Enter Student details in Subject Excel sheet",Algebra!B417)</f>
        <v>Enter Student details in Subject Excel sheet</v>
      </c>
      <c r="D382" s="32">
        <f>IFERROR((IFERROR(VLOOKUP(B382,Algebra!$A$10:$C$531,3,FALSE),0)+IFERROR(VLOOKUP(B382,Geometry!$A$10:$C$531,3,FALSE),0)+IFERROR(VLOOKUP(B382,Odia_Grammar!$A$10:$C$531,3,FALSE),0)+IFERROR(VLOOKUP(B382,'Sanskrit|Hindi Grammar'!$A$10:$C$531,3,FALSE),0)+IFERROR(VLOOKUP(B382,Life_Sc!$A$10:$C$531,3,FALSE),0)+IFERROR(VLOOKUP(B382,Physical_Sc!$A$10:$C$531,3,FALSE),0)+IFERROR(VLOOKUP(B382,History_Political_Sc.!$A$10:$C$531,3,FALSE),0)+IFERROR(VLOOKUP(B382,#REF!,3,FALSE),0)+IFERROR(VLOOKUP(B382,English_Grammar!$A$10:$C$531,3,FALSE),0)+IFERROR(VLOOKUP(B382,Communicative_English!$A$10:$C$531,3,FALSE),0)+IFERROR(VLOOKUP(B382,GeographyEconomics!$A$10:$C$531,3,FALSE),0))/330,"Enter marks secured by the Student in the appeared tests in Subject sheets")</f>
        <v>0</v>
      </c>
    </row>
    <row r="383" spans="1:4" ht="21" customHeight="1" x14ac:dyDescent="0.25">
      <c r="A383" s="23">
        <v>409</v>
      </c>
      <c r="B383" s="27">
        <f>Algebra!A460</f>
        <v>0</v>
      </c>
      <c r="C383" s="31" t="str">
        <f>IF(Algebra!B418=0,"Enter Student details in Subject Excel sheet",Algebra!B418)</f>
        <v>Enter Student details in Subject Excel sheet</v>
      </c>
      <c r="D383" s="32">
        <f>IFERROR((IFERROR(VLOOKUP(B383,Algebra!$A$10:$C$531,3,FALSE),0)+IFERROR(VLOOKUP(B383,Geometry!$A$10:$C$531,3,FALSE),0)+IFERROR(VLOOKUP(B383,Odia_Grammar!$A$10:$C$531,3,FALSE),0)+IFERROR(VLOOKUP(B383,'Sanskrit|Hindi Grammar'!$A$10:$C$531,3,FALSE),0)+IFERROR(VLOOKUP(B383,Life_Sc!$A$10:$C$531,3,FALSE),0)+IFERROR(VLOOKUP(B383,Physical_Sc!$A$10:$C$531,3,FALSE),0)+IFERROR(VLOOKUP(B383,History_Political_Sc.!$A$10:$C$531,3,FALSE),0)+IFERROR(VLOOKUP(B383,#REF!,3,FALSE),0)+IFERROR(VLOOKUP(B383,English_Grammar!$A$10:$C$531,3,FALSE),0)+IFERROR(VLOOKUP(B383,Communicative_English!$A$10:$C$531,3,FALSE),0)+IFERROR(VLOOKUP(B383,GeographyEconomics!$A$10:$C$531,3,FALSE),0))/330,"Enter marks secured by the Student in the appeared tests in Subject sheets")</f>
        <v>0</v>
      </c>
    </row>
    <row r="384" spans="1:4" ht="21" customHeight="1" x14ac:dyDescent="0.25">
      <c r="A384" s="23">
        <v>410</v>
      </c>
      <c r="B384" s="27">
        <f>Algebra!A461</f>
        <v>0</v>
      </c>
      <c r="C384" s="31" t="str">
        <f>IF(Algebra!B419=0,"Enter Student details in Subject Excel sheet",Algebra!B419)</f>
        <v>Enter Student details in Subject Excel sheet</v>
      </c>
      <c r="D384" s="32">
        <f>IFERROR((IFERROR(VLOOKUP(B384,Algebra!$A$10:$C$531,3,FALSE),0)+IFERROR(VLOOKUP(B384,Geometry!$A$10:$C$531,3,FALSE),0)+IFERROR(VLOOKUP(B384,Odia_Grammar!$A$10:$C$531,3,FALSE),0)+IFERROR(VLOOKUP(B384,'Sanskrit|Hindi Grammar'!$A$10:$C$531,3,FALSE),0)+IFERROR(VLOOKUP(B384,Life_Sc!$A$10:$C$531,3,FALSE),0)+IFERROR(VLOOKUP(B384,Physical_Sc!$A$10:$C$531,3,FALSE),0)+IFERROR(VLOOKUP(B384,History_Political_Sc.!$A$10:$C$531,3,FALSE),0)+IFERROR(VLOOKUP(B384,#REF!,3,FALSE),0)+IFERROR(VLOOKUP(B384,English_Grammar!$A$10:$C$531,3,FALSE),0)+IFERROR(VLOOKUP(B384,Communicative_English!$A$10:$C$531,3,FALSE),0)+IFERROR(VLOOKUP(B384,GeographyEconomics!$A$10:$C$531,3,FALSE),0))/330,"Enter marks secured by the Student in the appeared tests in Subject sheets")</f>
        <v>0</v>
      </c>
    </row>
    <row r="385" spans="1:4" ht="21" customHeight="1" x14ac:dyDescent="0.25">
      <c r="A385" s="23">
        <v>411</v>
      </c>
      <c r="B385" s="27">
        <f>Algebra!A462</f>
        <v>0</v>
      </c>
      <c r="C385" s="31" t="str">
        <f>IF(Algebra!B420=0,"Enter Student details in Subject Excel sheet",Algebra!B420)</f>
        <v>Enter Student details in Subject Excel sheet</v>
      </c>
      <c r="D385" s="32">
        <f>IFERROR((IFERROR(VLOOKUP(B385,Algebra!$A$10:$C$531,3,FALSE),0)+IFERROR(VLOOKUP(B385,Geometry!$A$10:$C$531,3,FALSE),0)+IFERROR(VLOOKUP(B385,Odia_Grammar!$A$10:$C$531,3,FALSE),0)+IFERROR(VLOOKUP(B385,'Sanskrit|Hindi Grammar'!$A$10:$C$531,3,FALSE),0)+IFERROR(VLOOKUP(B385,Life_Sc!$A$10:$C$531,3,FALSE),0)+IFERROR(VLOOKUP(B385,Physical_Sc!$A$10:$C$531,3,FALSE),0)+IFERROR(VLOOKUP(B385,History_Political_Sc.!$A$10:$C$531,3,FALSE),0)+IFERROR(VLOOKUP(B385,#REF!,3,FALSE),0)+IFERROR(VLOOKUP(B385,English_Grammar!$A$10:$C$531,3,FALSE),0)+IFERROR(VLOOKUP(B385,Communicative_English!$A$10:$C$531,3,FALSE),0)+IFERROR(VLOOKUP(B385,GeographyEconomics!$A$10:$C$531,3,FALSE),0))/330,"Enter marks secured by the Student in the appeared tests in Subject sheets")</f>
        <v>0</v>
      </c>
    </row>
    <row r="386" spans="1:4" ht="21" customHeight="1" x14ac:dyDescent="0.25">
      <c r="A386" s="23">
        <v>412</v>
      </c>
      <c r="B386" s="27">
        <f>Algebra!A463</f>
        <v>0</v>
      </c>
      <c r="C386" s="31" t="str">
        <f>IF(Algebra!B421=0,"Enter Student details in Subject Excel sheet",Algebra!B421)</f>
        <v>Enter Student details in Subject Excel sheet</v>
      </c>
      <c r="D386" s="32">
        <f>IFERROR((IFERROR(VLOOKUP(B386,Algebra!$A$10:$C$531,3,FALSE),0)+IFERROR(VLOOKUP(B386,Geometry!$A$10:$C$531,3,FALSE),0)+IFERROR(VLOOKUP(B386,Odia_Grammar!$A$10:$C$531,3,FALSE),0)+IFERROR(VLOOKUP(B386,'Sanskrit|Hindi Grammar'!$A$10:$C$531,3,FALSE),0)+IFERROR(VLOOKUP(B386,Life_Sc!$A$10:$C$531,3,FALSE),0)+IFERROR(VLOOKUP(B386,Physical_Sc!$A$10:$C$531,3,FALSE),0)+IFERROR(VLOOKUP(B386,History_Political_Sc.!$A$10:$C$531,3,FALSE),0)+IFERROR(VLOOKUP(B386,#REF!,3,FALSE),0)+IFERROR(VLOOKUP(B386,English_Grammar!$A$10:$C$531,3,FALSE),0)+IFERROR(VLOOKUP(B386,Communicative_English!$A$10:$C$531,3,FALSE),0)+IFERROR(VLOOKUP(B386,GeographyEconomics!$A$10:$C$531,3,FALSE),0))/330,"Enter marks secured by the Student in the appeared tests in Subject sheets")</f>
        <v>0</v>
      </c>
    </row>
    <row r="387" spans="1:4" ht="21" customHeight="1" x14ac:dyDescent="0.25">
      <c r="A387" s="23">
        <v>413</v>
      </c>
      <c r="B387" s="27">
        <f>Algebra!A464</f>
        <v>0</v>
      </c>
      <c r="C387" s="31" t="str">
        <f>IF(Algebra!B422=0,"Enter Student details in Subject Excel sheet",Algebra!B422)</f>
        <v>Enter Student details in Subject Excel sheet</v>
      </c>
      <c r="D387" s="32">
        <f>IFERROR((IFERROR(VLOOKUP(B387,Algebra!$A$10:$C$531,3,FALSE),0)+IFERROR(VLOOKUP(B387,Geometry!$A$10:$C$531,3,FALSE),0)+IFERROR(VLOOKUP(B387,Odia_Grammar!$A$10:$C$531,3,FALSE),0)+IFERROR(VLOOKUP(B387,'Sanskrit|Hindi Grammar'!$A$10:$C$531,3,FALSE),0)+IFERROR(VLOOKUP(B387,Life_Sc!$A$10:$C$531,3,FALSE),0)+IFERROR(VLOOKUP(B387,Physical_Sc!$A$10:$C$531,3,FALSE),0)+IFERROR(VLOOKUP(B387,History_Political_Sc.!$A$10:$C$531,3,FALSE),0)+IFERROR(VLOOKUP(B387,#REF!,3,FALSE),0)+IFERROR(VLOOKUP(B387,English_Grammar!$A$10:$C$531,3,FALSE),0)+IFERROR(VLOOKUP(B387,Communicative_English!$A$10:$C$531,3,FALSE),0)+IFERROR(VLOOKUP(B387,GeographyEconomics!$A$10:$C$531,3,FALSE),0))/330,"Enter marks secured by the Student in the appeared tests in Subject sheets")</f>
        <v>0</v>
      </c>
    </row>
    <row r="388" spans="1:4" ht="21" customHeight="1" x14ac:dyDescent="0.25">
      <c r="A388" s="23">
        <v>414</v>
      </c>
      <c r="B388" s="27">
        <f>Algebra!A465</f>
        <v>0</v>
      </c>
      <c r="C388" s="31" t="str">
        <f>IF(Algebra!B423=0,"Enter Student details in Subject Excel sheet",Algebra!B423)</f>
        <v>Enter Student details in Subject Excel sheet</v>
      </c>
      <c r="D388" s="32">
        <f>IFERROR((IFERROR(VLOOKUP(B388,Algebra!$A$10:$C$531,3,FALSE),0)+IFERROR(VLOOKUP(B388,Geometry!$A$10:$C$531,3,FALSE),0)+IFERROR(VLOOKUP(B388,Odia_Grammar!$A$10:$C$531,3,FALSE),0)+IFERROR(VLOOKUP(B388,'Sanskrit|Hindi Grammar'!$A$10:$C$531,3,FALSE),0)+IFERROR(VLOOKUP(B388,Life_Sc!$A$10:$C$531,3,FALSE),0)+IFERROR(VLOOKUP(B388,Physical_Sc!$A$10:$C$531,3,FALSE),0)+IFERROR(VLOOKUP(B388,History_Political_Sc.!$A$10:$C$531,3,FALSE),0)+IFERROR(VLOOKUP(B388,#REF!,3,FALSE),0)+IFERROR(VLOOKUP(B388,English_Grammar!$A$10:$C$531,3,FALSE),0)+IFERROR(VLOOKUP(B388,Communicative_English!$A$10:$C$531,3,FALSE),0)+IFERROR(VLOOKUP(B388,GeographyEconomics!$A$10:$C$531,3,FALSE),0))/330,"Enter marks secured by the Student in the appeared tests in Subject sheets")</f>
        <v>0</v>
      </c>
    </row>
    <row r="389" spans="1:4" ht="21" customHeight="1" x14ac:dyDescent="0.25">
      <c r="A389" s="23">
        <v>415</v>
      </c>
      <c r="B389" s="27">
        <f>Algebra!A466</f>
        <v>0</v>
      </c>
      <c r="C389" s="31" t="str">
        <f>IF(Algebra!B424=0,"Enter Student details in Subject Excel sheet",Algebra!B424)</f>
        <v>Enter Student details in Subject Excel sheet</v>
      </c>
      <c r="D389" s="32">
        <f>IFERROR((IFERROR(VLOOKUP(B389,Algebra!$A$10:$C$531,3,FALSE),0)+IFERROR(VLOOKUP(B389,Geometry!$A$10:$C$531,3,FALSE),0)+IFERROR(VLOOKUP(B389,Odia_Grammar!$A$10:$C$531,3,FALSE),0)+IFERROR(VLOOKUP(B389,'Sanskrit|Hindi Grammar'!$A$10:$C$531,3,FALSE),0)+IFERROR(VLOOKUP(B389,Life_Sc!$A$10:$C$531,3,FALSE),0)+IFERROR(VLOOKUP(B389,Physical_Sc!$A$10:$C$531,3,FALSE),0)+IFERROR(VLOOKUP(B389,History_Political_Sc.!$A$10:$C$531,3,FALSE),0)+IFERROR(VLOOKUP(B389,#REF!,3,FALSE),0)+IFERROR(VLOOKUP(B389,English_Grammar!$A$10:$C$531,3,FALSE),0)+IFERROR(VLOOKUP(B389,Communicative_English!$A$10:$C$531,3,FALSE),0)+IFERROR(VLOOKUP(B389,GeographyEconomics!$A$10:$C$531,3,FALSE),0))/330,"Enter marks secured by the Student in the appeared tests in Subject sheets")</f>
        <v>0</v>
      </c>
    </row>
    <row r="390" spans="1:4" ht="21" customHeight="1" x14ac:dyDescent="0.25">
      <c r="A390" s="23">
        <v>416</v>
      </c>
      <c r="B390" s="27">
        <f>Algebra!A467</f>
        <v>0</v>
      </c>
      <c r="C390" s="31" t="str">
        <f>IF(Algebra!B425=0,"Enter Student details in Subject Excel sheet",Algebra!B425)</f>
        <v>Enter Student details in Subject Excel sheet</v>
      </c>
      <c r="D390" s="32">
        <f>IFERROR((IFERROR(VLOOKUP(B390,Algebra!$A$10:$C$531,3,FALSE),0)+IFERROR(VLOOKUP(B390,Geometry!$A$10:$C$531,3,FALSE),0)+IFERROR(VLOOKUP(B390,Odia_Grammar!$A$10:$C$531,3,FALSE),0)+IFERROR(VLOOKUP(B390,'Sanskrit|Hindi Grammar'!$A$10:$C$531,3,FALSE),0)+IFERROR(VLOOKUP(B390,Life_Sc!$A$10:$C$531,3,FALSE),0)+IFERROR(VLOOKUP(B390,Physical_Sc!$A$10:$C$531,3,FALSE),0)+IFERROR(VLOOKUP(B390,History_Political_Sc.!$A$10:$C$531,3,FALSE),0)+IFERROR(VLOOKUP(B390,#REF!,3,FALSE),0)+IFERROR(VLOOKUP(B390,English_Grammar!$A$10:$C$531,3,FALSE),0)+IFERROR(VLOOKUP(B390,Communicative_English!$A$10:$C$531,3,FALSE),0)+IFERROR(VLOOKUP(B390,GeographyEconomics!$A$10:$C$531,3,FALSE),0))/330,"Enter marks secured by the Student in the appeared tests in Subject sheets")</f>
        <v>0</v>
      </c>
    </row>
    <row r="391" spans="1:4" ht="21" customHeight="1" x14ac:dyDescent="0.25">
      <c r="A391" s="23">
        <v>417</v>
      </c>
      <c r="B391" s="27">
        <f>Algebra!A468</f>
        <v>0</v>
      </c>
      <c r="C391" s="31" t="str">
        <f>IF(Algebra!B426=0,"Enter Student details in Subject Excel sheet",Algebra!B426)</f>
        <v>Enter Student details in Subject Excel sheet</v>
      </c>
      <c r="D391" s="32">
        <f>IFERROR((IFERROR(VLOOKUP(B391,Algebra!$A$10:$C$531,3,FALSE),0)+IFERROR(VLOOKUP(B391,Geometry!$A$10:$C$531,3,FALSE),0)+IFERROR(VLOOKUP(B391,Odia_Grammar!$A$10:$C$531,3,FALSE),0)+IFERROR(VLOOKUP(B391,'Sanskrit|Hindi Grammar'!$A$10:$C$531,3,FALSE),0)+IFERROR(VLOOKUP(B391,Life_Sc!$A$10:$C$531,3,FALSE),0)+IFERROR(VLOOKUP(B391,Physical_Sc!$A$10:$C$531,3,FALSE),0)+IFERROR(VLOOKUP(B391,History_Political_Sc.!$A$10:$C$531,3,FALSE),0)+IFERROR(VLOOKUP(B391,#REF!,3,FALSE),0)+IFERROR(VLOOKUP(B391,English_Grammar!$A$10:$C$531,3,FALSE),0)+IFERROR(VLOOKUP(B391,Communicative_English!$A$10:$C$531,3,FALSE),0)+IFERROR(VLOOKUP(B391,GeographyEconomics!$A$10:$C$531,3,FALSE),0))/330,"Enter marks secured by the Student in the appeared tests in Subject sheets")</f>
        <v>0</v>
      </c>
    </row>
    <row r="392" spans="1:4" ht="21" customHeight="1" x14ac:dyDescent="0.25">
      <c r="A392" s="23">
        <v>418</v>
      </c>
      <c r="B392" s="27">
        <f>Algebra!A469</f>
        <v>0</v>
      </c>
      <c r="C392" s="31" t="str">
        <f>IF(Algebra!B427=0,"Enter Student details in Subject Excel sheet",Algebra!B427)</f>
        <v>Enter Student details in Subject Excel sheet</v>
      </c>
      <c r="D392" s="32">
        <f>IFERROR((IFERROR(VLOOKUP(B392,Algebra!$A$10:$C$531,3,FALSE),0)+IFERROR(VLOOKUP(B392,Geometry!$A$10:$C$531,3,FALSE),0)+IFERROR(VLOOKUP(B392,Odia_Grammar!$A$10:$C$531,3,FALSE),0)+IFERROR(VLOOKUP(B392,'Sanskrit|Hindi Grammar'!$A$10:$C$531,3,FALSE),0)+IFERROR(VLOOKUP(B392,Life_Sc!$A$10:$C$531,3,FALSE),0)+IFERROR(VLOOKUP(B392,Physical_Sc!$A$10:$C$531,3,FALSE),0)+IFERROR(VLOOKUP(B392,History_Political_Sc.!$A$10:$C$531,3,FALSE),0)+IFERROR(VLOOKUP(B392,#REF!,3,FALSE),0)+IFERROR(VLOOKUP(B392,English_Grammar!$A$10:$C$531,3,FALSE),0)+IFERROR(VLOOKUP(B392,Communicative_English!$A$10:$C$531,3,FALSE),0)+IFERROR(VLOOKUP(B392,GeographyEconomics!$A$10:$C$531,3,FALSE),0))/330,"Enter marks secured by the Student in the appeared tests in Subject sheets")</f>
        <v>0</v>
      </c>
    </row>
    <row r="393" spans="1:4" ht="21" customHeight="1" x14ac:dyDescent="0.25">
      <c r="A393" s="23">
        <v>419</v>
      </c>
      <c r="B393" s="27">
        <f>Algebra!A470</f>
        <v>0</v>
      </c>
      <c r="C393" s="31" t="str">
        <f>IF(Algebra!B428=0,"Enter Student details in Subject Excel sheet",Algebra!B428)</f>
        <v>Enter Student details in Subject Excel sheet</v>
      </c>
      <c r="D393" s="32">
        <f>IFERROR((IFERROR(VLOOKUP(B393,Algebra!$A$10:$C$531,3,FALSE),0)+IFERROR(VLOOKUP(B393,Geometry!$A$10:$C$531,3,FALSE),0)+IFERROR(VLOOKUP(B393,Odia_Grammar!$A$10:$C$531,3,FALSE),0)+IFERROR(VLOOKUP(B393,'Sanskrit|Hindi Grammar'!$A$10:$C$531,3,FALSE),0)+IFERROR(VLOOKUP(B393,Life_Sc!$A$10:$C$531,3,FALSE),0)+IFERROR(VLOOKUP(B393,Physical_Sc!$A$10:$C$531,3,FALSE),0)+IFERROR(VLOOKUP(B393,History_Political_Sc.!$A$10:$C$531,3,FALSE),0)+IFERROR(VLOOKUP(B393,#REF!,3,FALSE),0)+IFERROR(VLOOKUP(B393,English_Grammar!$A$10:$C$531,3,FALSE),0)+IFERROR(VLOOKUP(B393,Communicative_English!$A$10:$C$531,3,FALSE),0)+IFERROR(VLOOKUP(B393,GeographyEconomics!$A$10:$C$531,3,FALSE),0))/330,"Enter marks secured by the Student in the appeared tests in Subject sheets")</f>
        <v>0</v>
      </c>
    </row>
    <row r="394" spans="1:4" ht="21" customHeight="1" x14ac:dyDescent="0.25">
      <c r="A394" s="23">
        <v>420</v>
      </c>
      <c r="B394" s="27">
        <f>Algebra!A471</f>
        <v>0</v>
      </c>
      <c r="C394" s="31" t="str">
        <f>IF(Algebra!B429=0,"Enter Student details in Subject Excel sheet",Algebra!B429)</f>
        <v>Enter Student details in Subject Excel sheet</v>
      </c>
      <c r="D394" s="32">
        <f>IFERROR((IFERROR(VLOOKUP(B394,Algebra!$A$10:$C$531,3,FALSE),0)+IFERROR(VLOOKUP(B394,Geometry!$A$10:$C$531,3,FALSE),0)+IFERROR(VLOOKUP(B394,Odia_Grammar!$A$10:$C$531,3,FALSE),0)+IFERROR(VLOOKUP(B394,'Sanskrit|Hindi Grammar'!$A$10:$C$531,3,FALSE),0)+IFERROR(VLOOKUP(B394,Life_Sc!$A$10:$C$531,3,FALSE),0)+IFERROR(VLOOKUP(B394,Physical_Sc!$A$10:$C$531,3,FALSE),0)+IFERROR(VLOOKUP(B394,History_Political_Sc.!$A$10:$C$531,3,FALSE),0)+IFERROR(VLOOKUP(B394,#REF!,3,FALSE),0)+IFERROR(VLOOKUP(B394,English_Grammar!$A$10:$C$531,3,FALSE),0)+IFERROR(VLOOKUP(B394,Communicative_English!$A$10:$C$531,3,FALSE),0)+IFERROR(VLOOKUP(B394,GeographyEconomics!$A$10:$C$531,3,FALSE),0))/330,"Enter marks secured by the Student in the appeared tests in Subject sheets")</f>
        <v>0</v>
      </c>
    </row>
    <row r="395" spans="1:4" ht="21" customHeight="1" x14ac:dyDescent="0.25">
      <c r="A395" s="23">
        <v>421</v>
      </c>
      <c r="B395" s="27">
        <f>Algebra!A472</f>
        <v>0</v>
      </c>
      <c r="C395" s="31" t="str">
        <f>IF(Algebra!B430=0,"Enter Student details in Subject Excel sheet",Algebra!B430)</f>
        <v>Enter Student details in Subject Excel sheet</v>
      </c>
      <c r="D395" s="32">
        <f>IFERROR((IFERROR(VLOOKUP(B395,Algebra!$A$10:$C$531,3,FALSE),0)+IFERROR(VLOOKUP(B395,Geometry!$A$10:$C$531,3,FALSE),0)+IFERROR(VLOOKUP(B395,Odia_Grammar!$A$10:$C$531,3,FALSE),0)+IFERROR(VLOOKUP(B395,'Sanskrit|Hindi Grammar'!$A$10:$C$531,3,FALSE),0)+IFERROR(VLOOKUP(B395,Life_Sc!$A$10:$C$531,3,FALSE),0)+IFERROR(VLOOKUP(B395,Physical_Sc!$A$10:$C$531,3,FALSE),0)+IFERROR(VLOOKUP(B395,History_Political_Sc.!$A$10:$C$531,3,FALSE),0)+IFERROR(VLOOKUP(B395,#REF!,3,FALSE),0)+IFERROR(VLOOKUP(B395,English_Grammar!$A$10:$C$531,3,FALSE),0)+IFERROR(VLOOKUP(B395,Communicative_English!$A$10:$C$531,3,FALSE),0)+IFERROR(VLOOKUP(B395,GeographyEconomics!$A$10:$C$531,3,FALSE),0))/330,"Enter marks secured by the Student in the appeared tests in Subject sheets")</f>
        <v>0</v>
      </c>
    </row>
    <row r="396" spans="1:4" ht="21" customHeight="1" x14ac:dyDescent="0.25">
      <c r="A396" s="23">
        <v>422</v>
      </c>
      <c r="B396" s="27">
        <f>Algebra!A473</f>
        <v>0</v>
      </c>
      <c r="C396" s="31" t="str">
        <f>IF(Algebra!B431=0,"Enter Student details in Subject Excel sheet",Algebra!B431)</f>
        <v>Enter Student details in Subject Excel sheet</v>
      </c>
      <c r="D396" s="32">
        <f>IFERROR((IFERROR(VLOOKUP(B396,Algebra!$A$10:$C$531,3,FALSE),0)+IFERROR(VLOOKUP(B396,Geometry!$A$10:$C$531,3,FALSE),0)+IFERROR(VLOOKUP(B396,Odia_Grammar!$A$10:$C$531,3,FALSE),0)+IFERROR(VLOOKUP(B396,'Sanskrit|Hindi Grammar'!$A$10:$C$531,3,FALSE),0)+IFERROR(VLOOKUP(B396,Life_Sc!$A$10:$C$531,3,FALSE),0)+IFERROR(VLOOKUP(B396,Physical_Sc!$A$10:$C$531,3,FALSE),0)+IFERROR(VLOOKUP(B396,History_Political_Sc.!$A$10:$C$531,3,FALSE),0)+IFERROR(VLOOKUP(B396,#REF!,3,FALSE),0)+IFERROR(VLOOKUP(B396,English_Grammar!$A$10:$C$531,3,FALSE),0)+IFERROR(VLOOKUP(B396,Communicative_English!$A$10:$C$531,3,FALSE),0)+IFERROR(VLOOKUP(B396,GeographyEconomics!$A$10:$C$531,3,FALSE),0))/330,"Enter marks secured by the Student in the appeared tests in Subject sheets")</f>
        <v>0</v>
      </c>
    </row>
    <row r="397" spans="1:4" ht="21" customHeight="1" x14ac:dyDescent="0.25">
      <c r="A397" s="23">
        <v>423</v>
      </c>
      <c r="B397" s="27">
        <f>Algebra!A474</f>
        <v>0</v>
      </c>
      <c r="C397" s="31" t="str">
        <f>IF(Algebra!B432=0,"Enter Student details in Subject Excel sheet",Algebra!B432)</f>
        <v>Enter Student details in Subject Excel sheet</v>
      </c>
      <c r="D397" s="32">
        <f>IFERROR((IFERROR(VLOOKUP(B397,Algebra!$A$10:$C$531,3,FALSE),0)+IFERROR(VLOOKUP(B397,Geometry!$A$10:$C$531,3,FALSE),0)+IFERROR(VLOOKUP(B397,Odia_Grammar!$A$10:$C$531,3,FALSE),0)+IFERROR(VLOOKUP(B397,'Sanskrit|Hindi Grammar'!$A$10:$C$531,3,FALSE),0)+IFERROR(VLOOKUP(B397,Life_Sc!$A$10:$C$531,3,FALSE),0)+IFERROR(VLOOKUP(B397,Physical_Sc!$A$10:$C$531,3,FALSE),0)+IFERROR(VLOOKUP(B397,History_Political_Sc.!$A$10:$C$531,3,FALSE),0)+IFERROR(VLOOKUP(B397,#REF!,3,FALSE),0)+IFERROR(VLOOKUP(B397,English_Grammar!$A$10:$C$531,3,FALSE),0)+IFERROR(VLOOKUP(B397,Communicative_English!$A$10:$C$531,3,FALSE),0)+IFERROR(VLOOKUP(B397,GeographyEconomics!$A$10:$C$531,3,FALSE),0))/330,"Enter marks secured by the Student in the appeared tests in Subject sheets")</f>
        <v>0</v>
      </c>
    </row>
    <row r="398" spans="1:4" ht="21" customHeight="1" x14ac:dyDescent="0.25">
      <c r="A398" s="23">
        <v>424</v>
      </c>
      <c r="B398" s="27">
        <f>Algebra!A475</f>
        <v>0</v>
      </c>
      <c r="C398" s="31" t="str">
        <f>IF(Algebra!B433=0,"Enter Student details in Subject Excel sheet",Algebra!B433)</f>
        <v>Enter Student details in Subject Excel sheet</v>
      </c>
      <c r="D398" s="32">
        <f>IFERROR((IFERROR(VLOOKUP(B398,Algebra!$A$10:$C$531,3,FALSE),0)+IFERROR(VLOOKUP(B398,Geometry!$A$10:$C$531,3,FALSE),0)+IFERROR(VLOOKUP(B398,Odia_Grammar!$A$10:$C$531,3,FALSE),0)+IFERROR(VLOOKUP(B398,'Sanskrit|Hindi Grammar'!$A$10:$C$531,3,FALSE),0)+IFERROR(VLOOKUP(B398,Life_Sc!$A$10:$C$531,3,FALSE),0)+IFERROR(VLOOKUP(B398,Physical_Sc!$A$10:$C$531,3,FALSE),0)+IFERROR(VLOOKUP(B398,History_Political_Sc.!$A$10:$C$531,3,FALSE),0)+IFERROR(VLOOKUP(B398,#REF!,3,FALSE),0)+IFERROR(VLOOKUP(B398,English_Grammar!$A$10:$C$531,3,FALSE),0)+IFERROR(VLOOKUP(B398,Communicative_English!$A$10:$C$531,3,FALSE),0)+IFERROR(VLOOKUP(B398,GeographyEconomics!$A$10:$C$531,3,FALSE),0))/330,"Enter marks secured by the Student in the appeared tests in Subject sheets")</f>
        <v>0</v>
      </c>
    </row>
    <row r="399" spans="1:4" ht="21" customHeight="1" x14ac:dyDescent="0.25">
      <c r="A399" s="23">
        <v>425</v>
      </c>
      <c r="B399" s="27">
        <f>Algebra!A476</f>
        <v>0</v>
      </c>
      <c r="C399" s="31" t="str">
        <f>IF(Algebra!B434=0,"Enter Student details in Subject Excel sheet",Algebra!B434)</f>
        <v>Enter Student details in Subject Excel sheet</v>
      </c>
      <c r="D399" s="32">
        <f>IFERROR((IFERROR(VLOOKUP(B399,Algebra!$A$10:$C$531,3,FALSE),0)+IFERROR(VLOOKUP(B399,Geometry!$A$10:$C$531,3,FALSE),0)+IFERROR(VLOOKUP(B399,Odia_Grammar!$A$10:$C$531,3,FALSE),0)+IFERROR(VLOOKUP(B399,'Sanskrit|Hindi Grammar'!$A$10:$C$531,3,FALSE),0)+IFERROR(VLOOKUP(B399,Life_Sc!$A$10:$C$531,3,FALSE),0)+IFERROR(VLOOKUP(B399,Physical_Sc!$A$10:$C$531,3,FALSE),0)+IFERROR(VLOOKUP(B399,History_Political_Sc.!$A$10:$C$531,3,FALSE),0)+IFERROR(VLOOKUP(B399,#REF!,3,FALSE),0)+IFERROR(VLOOKUP(B399,English_Grammar!$A$10:$C$531,3,FALSE),0)+IFERROR(VLOOKUP(B399,Communicative_English!$A$10:$C$531,3,FALSE),0)+IFERROR(VLOOKUP(B399,GeographyEconomics!$A$10:$C$531,3,FALSE),0))/330,"Enter marks secured by the Student in the appeared tests in Subject sheets")</f>
        <v>0</v>
      </c>
    </row>
    <row r="400" spans="1:4" ht="21" customHeight="1" x14ac:dyDescent="0.25">
      <c r="A400" s="23">
        <v>426</v>
      </c>
      <c r="B400" s="27">
        <f>Algebra!A477</f>
        <v>0</v>
      </c>
      <c r="C400" s="31" t="str">
        <f>IF(Algebra!B435=0,"Enter Student details in Subject Excel sheet",Algebra!B435)</f>
        <v>Enter Student details in Subject Excel sheet</v>
      </c>
      <c r="D400" s="32">
        <f>IFERROR((IFERROR(VLOOKUP(B400,Algebra!$A$10:$C$531,3,FALSE),0)+IFERROR(VLOOKUP(B400,Geometry!$A$10:$C$531,3,FALSE),0)+IFERROR(VLOOKUP(B400,Odia_Grammar!$A$10:$C$531,3,FALSE),0)+IFERROR(VLOOKUP(B400,'Sanskrit|Hindi Grammar'!$A$10:$C$531,3,FALSE),0)+IFERROR(VLOOKUP(B400,Life_Sc!$A$10:$C$531,3,FALSE),0)+IFERROR(VLOOKUP(B400,Physical_Sc!$A$10:$C$531,3,FALSE),0)+IFERROR(VLOOKUP(B400,History_Political_Sc.!$A$10:$C$531,3,FALSE),0)+IFERROR(VLOOKUP(B400,#REF!,3,FALSE),0)+IFERROR(VLOOKUP(B400,English_Grammar!$A$10:$C$531,3,FALSE),0)+IFERROR(VLOOKUP(B400,Communicative_English!$A$10:$C$531,3,FALSE),0)+IFERROR(VLOOKUP(B400,GeographyEconomics!$A$10:$C$531,3,FALSE),0))/330,"Enter marks secured by the Student in the appeared tests in Subject sheets")</f>
        <v>0</v>
      </c>
    </row>
    <row r="401" spans="1:4" ht="21" customHeight="1" x14ac:dyDescent="0.25">
      <c r="A401" s="23">
        <v>427</v>
      </c>
      <c r="B401" s="27">
        <f>Algebra!A478</f>
        <v>0</v>
      </c>
      <c r="C401" s="31" t="str">
        <f>IF(Algebra!B436=0,"Enter Student details in Subject Excel sheet",Algebra!B436)</f>
        <v>Enter Student details in Subject Excel sheet</v>
      </c>
      <c r="D401" s="32">
        <f>IFERROR((IFERROR(VLOOKUP(B401,Algebra!$A$10:$C$531,3,FALSE),0)+IFERROR(VLOOKUP(B401,Geometry!$A$10:$C$531,3,FALSE),0)+IFERROR(VLOOKUP(B401,Odia_Grammar!$A$10:$C$531,3,FALSE),0)+IFERROR(VLOOKUP(B401,'Sanskrit|Hindi Grammar'!$A$10:$C$531,3,FALSE),0)+IFERROR(VLOOKUP(B401,Life_Sc!$A$10:$C$531,3,FALSE),0)+IFERROR(VLOOKUP(B401,Physical_Sc!$A$10:$C$531,3,FALSE),0)+IFERROR(VLOOKUP(B401,History_Political_Sc.!$A$10:$C$531,3,FALSE),0)+IFERROR(VLOOKUP(B401,#REF!,3,FALSE),0)+IFERROR(VLOOKUP(B401,English_Grammar!$A$10:$C$531,3,FALSE),0)+IFERROR(VLOOKUP(B401,Communicative_English!$A$10:$C$531,3,FALSE),0)+IFERROR(VLOOKUP(B401,GeographyEconomics!$A$10:$C$531,3,FALSE),0))/330,"Enter marks secured by the Student in the appeared tests in Subject sheets")</f>
        <v>0</v>
      </c>
    </row>
    <row r="402" spans="1:4" ht="21" customHeight="1" x14ac:dyDescent="0.25">
      <c r="A402" s="23">
        <v>428</v>
      </c>
      <c r="B402" s="27">
        <f>Algebra!A479</f>
        <v>0</v>
      </c>
      <c r="C402" s="31" t="str">
        <f>IF(Algebra!B437=0,"Enter Student details in Subject Excel sheet",Algebra!B437)</f>
        <v>Enter Student details in Subject Excel sheet</v>
      </c>
      <c r="D402" s="32">
        <f>IFERROR((IFERROR(VLOOKUP(B402,Algebra!$A$10:$C$531,3,FALSE),0)+IFERROR(VLOOKUP(B402,Geometry!$A$10:$C$531,3,FALSE),0)+IFERROR(VLOOKUP(B402,Odia_Grammar!$A$10:$C$531,3,FALSE),0)+IFERROR(VLOOKUP(B402,'Sanskrit|Hindi Grammar'!$A$10:$C$531,3,FALSE),0)+IFERROR(VLOOKUP(B402,Life_Sc!$A$10:$C$531,3,FALSE),0)+IFERROR(VLOOKUP(B402,Physical_Sc!$A$10:$C$531,3,FALSE),0)+IFERROR(VLOOKUP(B402,History_Political_Sc.!$A$10:$C$531,3,FALSE),0)+IFERROR(VLOOKUP(B402,#REF!,3,FALSE),0)+IFERROR(VLOOKUP(B402,English_Grammar!$A$10:$C$531,3,FALSE),0)+IFERROR(VLOOKUP(B402,Communicative_English!$A$10:$C$531,3,FALSE),0)+IFERROR(VLOOKUP(B402,GeographyEconomics!$A$10:$C$531,3,FALSE),0))/330,"Enter marks secured by the Student in the appeared tests in Subject sheets")</f>
        <v>0</v>
      </c>
    </row>
    <row r="403" spans="1:4" ht="21" customHeight="1" x14ac:dyDescent="0.25">
      <c r="A403" s="23">
        <v>429</v>
      </c>
      <c r="B403" s="27">
        <f>Algebra!A480</f>
        <v>0</v>
      </c>
      <c r="C403" s="31" t="str">
        <f>IF(Algebra!B438=0,"Enter Student details in Subject Excel sheet",Algebra!B438)</f>
        <v>Enter Student details in Subject Excel sheet</v>
      </c>
      <c r="D403" s="32">
        <f>IFERROR((IFERROR(VLOOKUP(B403,Algebra!$A$10:$C$531,3,FALSE),0)+IFERROR(VLOOKUP(B403,Geometry!$A$10:$C$531,3,FALSE),0)+IFERROR(VLOOKUP(B403,Odia_Grammar!$A$10:$C$531,3,FALSE),0)+IFERROR(VLOOKUP(B403,'Sanskrit|Hindi Grammar'!$A$10:$C$531,3,FALSE),0)+IFERROR(VLOOKUP(B403,Life_Sc!$A$10:$C$531,3,FALSE),0)+IFERROR(VLOOKUP(B403,Physical_Sc!$A$10:$C$531,3,FALSE),0)+IFERROR(VLOOKUP(B403,History_Political_Sc.!$A$10:$C$531,3,FALSE),0)+IFERROR(VLOOKUP(B403,#REF!,3,FALSE),0)+IFERROR(VLOOKUP(B403,English_Grammar!$A$10:$C$531,3,FALSE),0)+IFERROR(VLOOKUP(B403,Communicative_English!$A$10:$C$531,3,FALSE),0)+IFERROR(VLOOKUP(B403,GeographyEconomics!$A$10:$C$531,3,FALSE),0))/330,"Enter marks secured by the Student in the appeared tests in Subject sheets")</f>
        <v>0</v>
      </c>
    </row>
    <row r="404" spans="1:4" ht="21" customHeight="1" x14ac:dyDescent="0.25">
      <c r="A404" s="23">
        <v>430</v>
      </c>
      <c r="B404" s="27">
        <f>Algebra!A481</f>
        <v>0</v>
      </c>
      <c r="C404" s="31" t="str">
        <f>IF(Algebra!B439=0,"Enter Student details in Subject Excel sheet",Algebra!B439)</f>
        <v>Enter Student details in Subject Excel sheet</v>
      </c>
      <c r="D404" s="32">
        <f>IFERROR((IFERROR(VLOOKUP(B404,Algebra!$A$10:$C$531,3,FALSE),0)+IFERROR(VLOOKUP(B404,Geometry!$A$10:$C$531,3,FALSE),0)+IFERROR(VLOOKUP(B404,Odia_Grammar!$A$10:$C$531,3,FALSE),0)+IFERROR(VLOOKUP(B404,'Sanskrit|Hindi Grammar'!$A$10:$C$531,3,FALSE),0)+IFERROR(VLOOKUP(B404,Life_Sc!$A$10:$C$531,3,FALSE),0)+IFERROR(VLOOKUP(B404,Physical_Sc!$A$10:$C$531,3,FALSE),0)+IFERROR(VLOOKUP(B404,History_Political_Sc.!$A$10:$C$531,3,FALSE),0)+IFERROR(VLOOKUP(B404,#REF!,3,FALSE),0)+IFERROR(VLOOKUP(B404,English_Grammar!$A$10:$C$531,3,FALSE),0)+IFERROR(VLOOKUP(B404,Communicative_English!$A$10:$C$531,3,FALSE),0)+IFERROR(VLOOKUP(B404,GeographyEconomics!$A$10:$C$531,3,FALSE),0))/330,"Enter marks secured by the Student in the appeared tests in Subject sheets")</f>
        <v>0</v>
      </c>
    </row>
    <row r="405" spans="1:4" ht="21" customHeight="1" x14ac:dyDescent="0.25">
      <c r="A405" s="23">
        <v>431</v>
      </c>
      <c r="B405" s="27">
        <f>Algebra!A482</f>
        <v>0</v>
      </c>
      <c r="C405" s="31" t="str">
        <f>IF(Algebra!B440=0,"Enter Student details in Subject Excel sheet",Algebra!B440)</f>
        <v>Enter Student details in Subject Excel sheet</v>
      </c>
      <c r="D405" s="32">
        <f>IFERROR((IFERROR(VLOOKUP(B405,Algebra!$A$10:$C$531,3,FALSE),0)+IFERROR(VLOOKUP(B405,Geometry!$A$10:$C$531,3,FALSE),0)+IFERROR(VLOOKUP(B405,Odia_Grammar!$A$10:$C$531,3,FALSE),0)+IFERROR(VLOOKUP(B405,'Sanskrit|Hindi Grammar'!$A$10:$C$531,3,FALSE),0)+IFERROR(VLOOKUP(B405,Life_Sc!$A$10:$C$531,3,FALSE),0)+IFERROR(VLOOKUP(B405,Physical_Sc!$A$10:$C$531,3,FALSE),0)+IFERROR(VLOOKUP(B405,History_Political_Sc.!$A$10:$C$531,3,FALSE),0)+IFERROR(VLOOKUP(B405,#REF!,3,FALSE),0)+IFERROR(VLOOKUP(B405,English_Grammar!$A$10:$C$531,3,FALSE),0)+IFERROR(VLOOKUP(B405,Communicative_English!$A$10:$C$531,3,FALSE),0)+IFERROR(VLOOKUP(B405,GeographyEconomics!$A$10:$C$531,3,FALSE),0))/330,"Enter marks secured by the Student in the appeared tests in Subject sheets")</f>
        <v>0</v>
      </c>
    </row>
    <row r="406" spans="1:4" ht="21" customHeight="1" x14ac:dyDescent="0.25">
      <c r="A406" s="23">
        <v>432</v>
      </c>
      <c r="B406" s="27">
        <f>Algebra!A483</f>
        <v>0</v>
      </c>
      <c r="C406" s="31" t="str">
        <f>IF(Algebra!B441=0,"Enter Student details in Subject Excel sheet",Algebra!B441)</f>
        <v>Enter Student details in Subject Excel sheet</v>
      </c>
      <c r="D406" s="32">
        <f>IFERROR((IFERROR(VLOOKUP(B406,Algebra!$A$10:$C$531,3,FALSE),0)+IFERROR(VLOOKUP(B406,Geometry!$A$10:$C$531,3,FALSE),0)+IFERROR(VLOOKUP(B406,Odia_Grammar!$A$10:$C$531,3,FALSE),0)+IFERROR(VLOOKUP(B406,'Sanskrit|Hindi Grammar'!$A$10:$C$531,3,FALSE),0)+IFERROR(VLOOKUP(B406,Life_Sc!$A$10:$C$531,3,FALSE),0)+IFERROR(VLOOKUP(B406,Physical_Sc!$A$10:$C$531,3,FALSE),0)+IFERROR(VLOOKUP(B406,History_Political_Sc.!$A$10:$C$531,3,FALSE),0)+IFERROR(VLOOKUP(B406,#REF!,3,FALSE),0)+IFERROR(VLOOKUP(B406,English_Grammar!$A$10:$C$531,3,FALSE),0)+IFERROR(VLOOKUP(B406,Communicative_English!$A$10:$C$531,3,FALSE),0)+IFERROR(VLOOKUP(B406,GeographyEconomics!$A$10:$C$531,3,FALSE),0))/330,"Enter marks secured by the Student in the appeared tests in Subject sheets")</f>
        <v>0</v>
      </c>
    </row>
    <row r="407" spans="1:4" ht="21" customHeight="1" x14ac:dyDescent="0.25">
      <c r="A407" s="23">
        <v>433</v>
      </c>
      <c r="B407" s="27">
        <f>Algebra!A484</f>
        <v>0</v>
      </c>
      <c r="C407" s="31" t="str">
        <f>IF(Algebra!B442=0,"Enter Student details in Subject Excel sheet",Algebra!B442)</f>
        <v>Enter Student details in Subject Excel sheet</v>
      </c>
      <c r="D407" s="32">
        <f>IFERROR((IFERROR(VLOOKUP(B407,Algebra!$A$10:$C$531,3,FALSE),0)+IFERROR(VLOOKUP(B407,Geometry!$A$10:$C$531,3,FALSE),0)+IFERROR(VLOOKUP(B407,Odia_Grammar!$A$10:$C$531,3,FALSE),0)+IFERROR(VLOOKUP(B407,'Sanskrit|Hindi Grammar'!$A$10:$C$531,3,FALSE),0)+IFERROR(VLOOKUP(B407,Life_Sc!$A$10:$C$531,3,FALSE),0)+IFERROR(VLOOKUP(B407,Physical_Sc!$A$10:$C$531,3,FALSE),0)+IFERROR(VLOOKUP(B407,History_Political_Sc.!$A$10:$C$531,3,FALSE),0)+IFERROR(VLOOKUP(B407,#REF!,3,FALSE),0)+IFERROR(VLOOKUP(B407,English_Grammar!$A$10:$C$531,3,FALSE),0)+IFERROR(VLOOKUP(B407,Communicative_English!$A$10:$C$531,3,FALSE),0)+IFERROR(VLOOKUP(B407,GeographyEconomics!$A$10:$C$531,3,FALSE),0))/330,"Enter marks secured by the Student in the appeared tests in Subject sheets")</f>
        <v>0</v>
      </c>
    </row>
    <row r="408" spans="1:4" ht="21" customHeight="1" x14ac:dyDescent="0.25">
      <c r="A408" s="23">
        <v>434</v>
      </c>
      <c r="B408" s="27">
        <f>Algebra!A485</f>
        <v>0</v>
      </c>
      <c r="C408" s="31" t="str">
        <f>IF(Algebra!B443=0,"Enter Student details in Subject Excel sheet",Algebra!B443)</f>
        <v>Enter Student details in Subject Excel sheet</v>
      </c>
      <c r="D408" s="32">
        <f>IFERROR((IFERROR(VLOOKUP(B408,Algebra!$A$10:$C$531,3,FALSE),0)+IFERROR(VLOOKUP(B408,Geometry!$A$10:$C$531,3,FALSE),0)+IFERROR(VLOOKUP(B408,Odia_Grammar!$A$10:$C$531,3,FALSE),0)+IFERROR(VLOOKUP(B408,'Sanskrit|Hindi Grammar'!$A$10:$C$531,3,FALSE),0)+IFERROR(VLOOKUP(B408,Life_Sc!$A$10:$C$531,3,FALSE),0)+IFERROR(VLOOKUP(B408,Physical_Sc!$A$10:$C$531,3,FALSE),0)+IFERROR(VLOOKUP(B408,History_Political_Sc.!$A$10:$C$531,3,FALSE),0)+IFERROR(VLOOKUP(B408,#REF!,3,FALSE),0)+IFERROR(VLOOKUP(B408,English_Grammar!$A$10:$C$531,3,FALSE),0)+IFERROR(VLOOKUP(B408,Communicative_English!$A$10:$C$531,3,FALSE),0)+IFERROR(VLOOKUP(B408,GeographyEconomics!$A$10:$C$531,3,FALSE),0))/330,"Enter marks secured by the Student in the appeared tests in Subject sheets")</f>
        <v>0</v>
      </c>
    </row>
    <row r="409" spans="1:4" ht="21" customHeight="1" x14ac:dyDescent="0.25">
      <c r="A409" s="23">
        <v>435</v>
      </c>
      <c r="B409" s="27">
        <f>Algebra!A486</f>
        <v>0</v>
      </c>
      <c r="C409" s="31" t="str">
        <f>IF(Algebra!B444=0,"Enter Student details in Subject Excel sheet",Algebra!B444)</f>
        <v>Enter Student details in Subject Excel sheet</v>
      </c>
      <c r="D409" s="32">
        <f>IFERROR((IFERROR(VLOOKUP(B409,Algebra!$A$10:$C$531,3,FALSE),0)+IFERROR(VLOOKUP(B409,Geometry!$A$10:$C$531,3,FALSE),0)+IFERROR(VLOOKUP(B409,Odia_Grammar!$A$10:$C$531,3,FALSE),0)+IFERROR(VLOOKUP(B409,'Sanskrit|Hindi Grammar'!$A$10:$C$531,3,FALSE),0)+IFERROR(VLOOKUP(B409,Life_Sc!$A$10:$C$531,3,FALSE),0)+IFERROR(VLOOKUP(B409,Physical_Sc!$A$10:$C$531,3,FALSE),0)+IFERROR(VLOOKUP(B409,History_Political_Sc.!$A$10:$C$531,3,FALSE),0)+IFERROR(VLOOKUP(B409,#REF!,3,FALSE),0)+IFERROR(VLOOKUP(B409,English_Grammar!$A$10:$C$531,3,FALSE),0)+IFERROR(VLOOKUP(B409,Communicative_English!$A$10:$C$531,3,FALSE),0)+IFERROR(VLOOKUP(B409,GeographyEconomics!$A$10:$C$531,3,FALSE),0))/330,"Enter marks secured by the Student in the appeared tests in Subject sheets")</f>
        <v>0</v>
      </c>
    </row>
    <row r="410" spans="1:4" ht="21" customHeight="1" x14ac:dyDescent="0.25">
      <c r="A410" s="23">
        <v>436</v>
      </c>
      <c r="B410" s="27">
        <f>Algebra!A487</f>
        <v>0</v>
      </c>
      <c r="C410" s="31" t="str">
        <f>IF(Algebra!B445=0,"Enter Student details in Subject Excel sheet",Algebra!B445)</f>
        <v>Enter Student details in Subject Excel sheet</v>
      </c>
      <c r="D410" s="32">
        <f>IFERROR((IFERROR(VLOOKUP(B410,Algebra!$A$10:$C$531,3,FALSE),0)+IFERROR(VLOOKUP(B410,Geometry!$A$10:$C$531,3,FALSE),0)+IFERROR(VLOOKUP(B410,Odia_Grammar!$A$10:$C$531,3,FALSE),0)+IFERROR(VLOOKUP(B410,'Sanskrit|Hindi Grammar'!$A$10:$C$531,3,FALSE),0)+IFERROR(VLOOKUP(B410,Life_Sc!$A$10:$C$531,3,FALSE),0)+IFERROR(VLOOKUP(B410,Physical_Sc!$A$10:$C$531,3,FALSE),0)+IFERROR(VLOOKUP(B410,History_Political_Sc.!$A$10:$C$531,3,FALSE),0)+IFERROR(VLOOKUP(B410,#REF!,3,FALSE),0)+IFERROR(VLOOKUP(B410,English_Grammar!$A$10:$C$531,3,FALSE),0)+IFERROR(VLOOKUP(B410,Communicative_English!$A$10:$C$531,3,FALSE),0)+IFERROR(VLOOKUP(B410,GeographyEconomics!$A$10:$C$531,3,FALSE),0))/330,"Enter marks secured by the Student in the appeared tests in Subject sheets")</f>
        <v>0</v>
      </c>
    </row>
    <row r="411" spans="1:4" ht="21" customHeight="1" x14ac:dyDescent="0.25">
      <c r="A411" s="23">
        <v>437</v>
      </c>
      <c r="B411" s="27">
        <f>Algebra!A488</f>
        <v>0</v>
      </c>
      <c r="C411" s="31" t="str">
        <f>IF(Algebra!B446=0,"Enter Student details in Subject Excel sheet",Algebra!B446)</f>
        <v>Enter Student details in Subject Excel sheet</v>
      </c>
      <c r="D411" s="32">
        <f>IFERROR((IFERROR(VLOOKUP(B411,Algebra!$A$10:$C$531,3,FALSE),0)+IFERROR(VLOOKUP(B411,Geometry!$A$10:$C$531,3,FALSE),0)+IFERROR(VLOOKUP(B411,Odia_Grammar!$A$10:$C$531,3,FALSE),0)+IFERROR(VLOOKUP(B411,'Sanskrit|Hindi Grammar'!$A$10:$C$531,3,FALSE),0)+IFERROR(VLOOKUP(B411,Life_Sc!$A$10:$C$531,3,FALSE),0)+IFERROR(VLOOKUP(B411,Physical_Sc!$A$10:$C$531,3,FALSE),0)+IFERROR(VLOOKUP(B411,History_Political_Sc.!$A$10:$C$531,3,FALSE),0)+IFERROR(VLOOKUP(B411,#REF!,3,FALSE),0)+IFERROR(VLOOKUP(B411,English_Grammar!$A$10:$C$531,3,FALSE),0)+IFERROR(VLOOKUP(B411,Communicative_English!$A$10:$C$531,3,FALSE),0)+IFERROR(VLOOKUP(B411,GeographyEconomics!$A$10:$C$531,3,FALSE),0))/330,"Enter marks secured by the Student in the appeared tests in Subject sheets")</f>
        <v>0</v>
      </c>
    </row>
    <row r="412" spans="1:4" ht="21" customHeight="1" x14ac:dyDescent="0.25">
      <c r="A412" s="23">
        <v>438</v>
      </c>
      <c r="B412" s="27">
        <f>Algebra!A489</f>
        <v>0</v>
      </c>
      <c r="C412" s="31" t="str">
        <f>IF(Algebra!B447=0,"Enter Student details in Subject Excel sheet",Algebra!B447)</f>
        <v>Enter Student details in Subject Excel sheet</v>
      </c>
      <c r="D412" s="32">
        <f>IFERROR((IFERROR(VLOOKUP(B412,Algebra!$A$10:$C$531,3,FALSE),0)+IFERROR(VLOOKUP(B412,Geometry!$A$10:$C$531,3,FALSE),0)+IFERROR(VLOOKUP(B412,Odia_Grammar!$A$10:$C$531,3,FALSE),0)+IFERROR(VLOOKUP(B412,'Sanskrit|Hindi Grammar'!$A$10:$C$531,3,FALSE),0)+IFERROR(VLOOKUP(B412,Life_Sc!$A$10:$C$531,3,FALSE),0)+IFERROR(VLOOKUP(B412,Physical_Sc!$A$10:$C$531,3,FALSE),0)+IFERROR(VLOOKUP(B412,History_Political_Sc.!$A$10:$C$531,3,FALSE),0)+IFERROR(VLOOKUP(B412,#REF!,3,FALSE),0)+IFERROR(VLOOKUP(B412,English_Grammar!$A$10:$C$531,3,FALSE),0)+IFERROR(VLOOKUP(B412,Communicative_English!$A$10:$C$531,3,FALSE),0)+IFERROR(VLOOKUP(B412,GeographyEconomics!$A$10:$C$531,3,FALSE),0))/330,"Enter marks secured by the Student in the appeared tests in Subject sheets")</f>
        <v>0</v>
      </c>
    </row>
    <row r="413" spans="1:4" ht="21" customHeight="1" x14ac:dyDescent="0.25">
      <c r="A413" s="23">
        <v>439</v>
      </c>
      <c r="B413" s="27">
        <f>Algebra!A490</f>
        <v>0</v>
      </c>
      <c r="C413" s="31" t="str">
        <f>IF(Algebra!B448=0,"Enter Student details in Subject Excel sheet",Algebra!B448)</f>
        <v>Enter Student details in Subject Excel sheet</v>
      </c>
      <c r="D413" s="32">
        <f>IFERROR((IFERROR(VLOOKUP(B413,Algebra!$A$10:$C$531,3,FALSE),0)+IFERROR(VLOOKUP(B413,Geometry!$A$10:$C$531,3,FALSE),0)+IFERROR(VLOOKUP(B413,Odia_Grammar!$A$10:$C$531,3,FALSE),0)+IFERROR(VLOOKUP(B413,'Sanskrit|Hindi Grammar'!$A$10:$C$531,3,FALSE),0)+IFERROR(VLOOKUP(B413,Life_Sc!$A$10:$C$531,3,FALSE),0)+IFERROR(VLOOKUP(B413,Physical_Sc!$A$10:$C$531,3,FALSE),0)+IFERROR(VLOOKUP(B413,History_Political_Sc.!$A$10:$C$531,3,FALSE),0)+IFERROR(VLOOKUP(B413,#REF!,3,FALSE),0)+IFERROR(VLOOKUP(B413,English_Grammar!$A$10:$C$531,3,FALSE),0)+IFERROR(VLOOKUP(B413,Communicative_English!$A$10:$C$531,3,FALSE),0)+IFERROR(VLOOKUP(B413,GeographyEconomics!$A$10:$C$531,3,FALSE),0))/330,"Enter marks secured by the Student in the appeared tests in Subject sheets")</f>
        <v>0</v>
      </c>
    </row>
    <row r="414" spans="1:4" ht="21" customHeight="1" x14ac:dyDescent="0.25">
      <c r="A414" s="23">
        <v>440</v>
      </c>
      <c r="B414" s="27">
        <f>Algebra!A491</f>
        <v>0</v>
      </c>
      <c r="C414" s="31" t="str">
        <f>IF(Algebra!B449=0,"Enter Student details in Subject Excel sheet",Algebra!B449)</f>
        <v>Enter Student details in Subject Excel sheet</v>
      </c>
      <c r="D414" s="32">
        <f>IFERROR((IFERROR(VLOOKUP(B414,Algebra!$A$10:$C$531,3,FALSE),0)+IFERROR(VLOOKUP(B414,Geometry!$A$10:$C$531,3,FALSE),0)+IFERROR(VLOOKUP(B414,Odia_Grammar!$A$10:$C$531,3,FALSE),0)+IFERROR(VLOOKUP(B414,'Sanskrit|Hindi Grammar'!$A$10:$C$531,3,FALSE),0)+IFERROR(VLOOKUP(B414,Life_Sc!$A$10:$C$531,3,FALSE),0)+IFERROR(VLOOKUP(B414,Physical_Sc!$A$10:$C$531,3,FALSE),0)+IFERROR(VLOOKUP(B414,History_Political_Sc.!$A$10:$C$531,3,FALSE),0)+IFERROR(VLOOKUP(B414,#REF!,3,FALSE),0)+IFERROR(VLOOKUP(B414,English_Grammar!$A$10:$C$531,3,FALSE),0)+IFERROR(VLOOKUP(B414,Communicative_English!$A$10:$C$531,3,FALSE),0)+IFERROR(VLOOKUP(B414,GeographyEconomics!$A$10:$C$531,3,FALSE),0))/330,"Enter marks secured by the Student in the appeared tests in Subject sheets")</f>
        <v>0</v>
      </c>
    </row>
    <row r="415" spans="1:4" ht="21" customHeight="1" x14ac:dyDescent="0.25">
      <c r="A415" s="23">
        <v>441</v>
      </c>
      <c r="B415" s="27">
        <f>Algebra!A492</f>
        <v>0</v>
      </c>
      <c r="C415" s="31" t="str">
        <f>IF(Algebra!B450=0,"Enter Student details in Subject Excel sheet",Algebra!B450)</f>
        <v>Enter Student details in Subject Excel sheet</v>
      </c>
      <c r="D415" s="32">
        <f>IFERROR((IFERROR(VLOOKUP(B415,Algebra!$A$10:$C$531,3,FALSE),0)+IFERROR(VLOOKUP(B415,Geometry!$A$10:$C$531,3,FALSE),0)+IFERROR(VLOOKUP(B415,Odia_Grammar!$A$10:$C$531,3,FALSE),0)+IFERROR(VLOOKUP(B415,'Sanskrit|Hindi Grammar'!$A$10:$C$531,3,FALSE),0)+IFERROR(VLOOKUP(B415,Life_Sc!$A$10:$C$531,3,FALSE),0)+IFERROR(VLOOKUP(B415,Physical_Sc!$A$10:$C$531,3,FALSE),0)+IFERROR(VLOOKUP(B415,History_Political_Sc.!$A$10:$C$531,3,FALSE),0)+IFERROR(VLOOKUP(B415,#REF!,3,FALSE),0)+IFERROR(VLOOKUP(B415,English_Grammar!$A$10:$C$531,3,FALSE),0)+IFERROR(VLOOKUP(B415,Communicative_English!$A$10:$C$531,3,FALSE),0)+IFERROR(VLOOKUP(B415,GeographyEconomics!$A$10:$C$531,3,FALSE),0))/330,"Enter marks secured by the Student in the appeared tests in Subject sheets")</f>
        <v>0</v>
      </c>
    </row>
    <row r="416" spans="1:4" ht="21" customHeight="1" x14ac:dyDescent="0.25">
      <c r="A416" s="23">
        <v>442</v>
      </c>
      <c r="B416" s="27">
        <f>Algebra!A493</f>
        <v>0</v>
      </c>
      <c r="C416" s="31" t="str">
        <f>IF(Algebra!B451=0,"Enter Student details in Subject Excel sheet",Algebra!B451)</f>
        <v>Enter Student details in Subject Excel sheet</v>
      </c>
      <c r="D416" s="32">
        <f>IFERROR((IFERROR(VLOOKUP(B416,Algebra!$A$10:$C$531,3,FALSE),0)+IFERROR(VLOOKUP(B416,Geometry!$A$10:$C$531,3,FALSE),0)+IFERROR(VLOOKUP(B416,Odia_Grammar!$A$10:$C$531,3,FALSE),0)+IFERROR(VLOOKUP(B416,'Sanskrit|Hindi Grammar'!$A$10:$C$531,3,FALSE),0)+IFERROR(VLOOKUP(B416,Life_Sc!$A$10:$C$531,3,FALSE),0)+IFERROR(VLOOKUP(B416,Physical_Sc!$A$10:$C$531,3,FALSE),0)+IFERROR(VLOOKUP(B416,History_Political_Sc.!$A$10:$C$531,3,FALSE),0)+IFERROR(VLOOKUP(B416,#REF!,3,FALSE),0)+IFERROR(VLOOKUP(B416,English_Grammar!$A$10:$C$531,3,FALSE),0)+IFERROR(VLOOKUP(B416,Communicative_English!$A$10:$C$531,3,FALSE),0)+IFERROR(VLOOKUP(B416,GeographyEconomics!$A$10:$C$531,3,FALSE),0))/330,"Enter marks secured by the Student in the appeared tests in Subject sheets")</f>
        <v>0</v>
      </c>
    </row>
    <row r="417" spans="1:4" ht="21" customHeight="1" x14ac:dyDescent="0.25">
      <c r="A417" s="23">
        <v>443</v>
      </c>
      <c r="B417" s="27">
        <f>Algebra!A494</f>
        <v>0</v>
      </c>
      <c r="C417" s="31" t="str">
        <f>IF(Algebra!B452=0,"Enter Student details in Subject Excel sheet",Algebra!B452)</f>
        <v>Enter Student details in Subject Excel sheet</v>
      </c>
      <c r="D417" s="32">
        <f>IFERROR((IFERROR(VLOOKUP(B417,Algebra!$A$10:$C$531,3,FALSE),0)+IFERROR(VLOOKUP(B417,Geometry!$A$10:$C$531,3,FALSE),0)+IFERROR(VLOOKUP(B417,Odia_Grammar!$A$10:$C$531,3,FALSE),0)+IFERROR(VLOOKUP(B417,'Sanskrit|Hindi Grammar'!$A$10:$C$531,3,FALSE),0)+IFERROR(VLOOKUP(B417,Life_Sc!$A$10:$C$531,3,FALSE),0)+IFERROR(VLOOKUP(B417,Physical_Sc!$A$10:$C$531,3,FALSE),0)+IFERROR(VLOOKUP(B417,History_Political_Sc.!$A$10:$C$531,3,FALSE),0)+IFERROR(VLOOKUP(B417,#REF!,3,FALSE),0)+IFERROR(VLOOKUP(B417,English_Grammar!$A$10:$C$531,3,FALSE),0)+IFERROR(VLOOKUP(B417,Communicative_English!$A$10:$C$531,3,FALSE),0)+IFERROR(VLOOKUP(B417,GeographyEconomics!$A$10:$C$531,3,FALSE),0))/330,"Enter marks secured by the Student in the appeared tests in Subject sheets")</f>
        <v>0</v>
      </c>
    </row>
    <row r="418" spans="1:4" ht="21" customHeight="1" x14ac:dyDescent="0.25">
      <c r="A418" s="23">
        <v>444</v>
      </c>
      <c r="B418" s="27">
        <f>Algebra!A495</f>
        <v>0</v>
      </c>
      <c r="C418" s="31" t="str">
        <f>IF(Algebra!B453=0,"Enter Student details in Subject Excel sheet",Algebra!B453)</f>
        <v>Enter Student details in Subject Excel sheet</v>
      </c>
      <c r="D418" s="32">
        <f>IFERROR((IFERROR(VLOOKUP(B418,Algebra!$A$10:$C$531,3,FALSE),0)+IFERROR(VLOOKUP(B418,Geometry!$A$10:$C$531,3,FALSE),0)+IFERROR(VLOOKUP(B418,Odia_Grammar!$A$10:$C$531,3,FALSE),0)+IFERROR(VLOOKUP(B418,'Sanskrit|Hindi Grammar'!$A$10:$C$531,3,FALSE),0)+IFERROR(VLOOKUP(B418,Life_Sc!$A$10:$C$531,3,FALSE),0)+IFERROR(VLOOKUP(B418,Physical_Sc!$A$10:$C$531,3,FALSE),0)+IFERROR(VLOOKUP(B418,History_Political_Sc.!$A$10:$C$531,3,FALSE),0)+IFERROR(VLOOKUP(B418,#REF!,3,FALSE),0)+IFERROR(VLOOKUP(B418,English_Grammar!$A$10:$C$531,3,FALSE),0)+IFERROR(VLOOKUP(B418,Communicative_English!$A$10:$C$531,3,FALSE),0)+IFERROR(VLOOKUP(B418,GeographyEconomics!$A$10:$C$531,3,FALSE),0))/330,"Enter marks secured by the Student in the appeared tests in Subject sheets")</f>
        <v>0</v>
      </c>
    </row>
    <row r="419" spans="1:4" ht="21" customHeight="1" x14ac:dyDescent="0.25">
      <c r="A419" s="23">
        <v>445</v>
      </c>
      <c r="B419" s="27">
        <f>Algebra!A496</f>
        <v>0</v>
      </c>
      <c r="C419" s="31" t="str">
        <f>IF(Algebra!B454=0,"Enter Student details in Subject Excel sheet",Algebra!B454)</f>
        <v>Enter Student details in Subject Excel sheet</v>
      </c>
      <c r="D419" s="32">
        <f>IFERROR((IFERROR(VLOOKUP(B419,Algebra!$A$10:$C$531,3,FALSE),0)+IFERROR(VLOOKUP(B419,Geometry!$A$10:$C$531,3,FALSE),0)+IFERROR(VLOOKUP(B419,Odia_Grammar!$A$10:$C$531,3,FALSE),0)+IFERROR(VLOOKUP(B419,'Sanskrit|Hindi Grammar'!$A$10:$C$531,3,FALSE),0)+IFERROR(VLOOKUP(B419,Life_Sc!$A$10:$C$531,3,FALSE),0)+IFERROR(VLOOKUP(B419,Physical_Sc!$A$10:$C$531,3,FALSE),0)+IFERROR(VLOOKUP(B419,History_Political_Sc.!$A$10:$C$531,3,FALSE),0)+IFERROR(VLOOKUP(B419,#REF!,3,FALSE),0)+IFERROR(VLOOKUP(B419,English_Grammar!$A$10:$C$531,3,FALSE),0)+IFERROR(VLOOKUP(B419,Communicative_English!$A$10:$C$531,3,FALSE),0)+IFERROR(VLOOKUP(B419,GeographyEconomics!$A$10:$C$531,3,FALSE),0))/330,"Enter marks secured by the Student in the appeared tests in Subject sheets")</f>
        <v>0</v>
      </c>
    </row>
    <row r="420" spans="1:4" ht="21" customHeight="1" x14ac:dyDescent="0.25">
      <c r="A420" s="23">
        <v>446</v>
      </c>
      <c r="B420" s="27">
        <f>Algebra!A497</f>
        <v>0</v>
      </c>
      <c r="C420" s="31" t="str">
        <f>IF(Algebra!B455=0,"Enter Student details in Subject Excel sheet",Algebra!B455)</f>
        <v>Enter Student details in Subject Excel sheet</v>
      </c>
      <c r="D420" s="32">
        <f>IFERROR((IFERROR(VLOOKUP(B420,Algebra!$A$10:$C$531,3,FALSE),0)+IFERROR(VLOOKUP(B420,Geometry!$A$10:$C$531,3,FALSE),0)+IFERROR(VLOOKUP(B420,Odia_Grammar!$A$10:$C$531,3,FALSE),0)+IFERROR(VLOOKUP(B420,'Sanskrit|Hindi Grammar'!$A$10:$C$531,3,FALSE),0)+IFERROR(VLOOKUP(B420,Life_Sc!$A$10:$C$531,3,FALSE),0)+IFERROR(VLOOKUP(B420,Physical_Sc!$A$10:$C$531,3,FALSE),0)+IFERROR(VLOOKUP(B420,History_Political_Sc.!$A$10:$C$531,3,FALSE),0)+IFERROR(VLOOKUP(B420,#REF!,3,FALSE),0)+IFERROR(VLOOKUP(B420,English_Grammar!$A$10:$C$531,3,FALSE),0)+IFERROR(VLOOKUP(B420,Communicative_English!$A$10:$C$531,3,FALSE),0)+IFERROR(VLOOKUP(B420,GeographyEconomics!$A$10:$C$531,3,FALSE),0))/330,"Enter marks secured by the Student in the appeared tests in Subject sheets")</f>
        <v>0</v>
      </c>
    </row>
    <row r="421" spans="1:4" ht="21" customHeight="1" x14ac:dyDescent="0.25">
      <c r="A421" s="23">
        <v>447</v>
      </c>
      <c r="B421" s="27">
        <f>Algebra!A498</f>
        <v>0</v>
      </c>
      <c r="C421" s="31" t="str">
        <f>IF(Algebra!B456=0,"Enter Student details in Subject Excel sheet",Algebra!B456)</f>
        <v>Enter Student details in Subject Excel sheet</v>
      </c>
      <c r="D421" s="32">
        <f>IFERROR((IFERROR(VLOOKUP(B421,Algebra!$A$10:$C$531,3,FALSE),0)+IFERROR(VLOOKUP(B421,Geometry!$A$10:$C$531,3,FALSE),0)+IFERROR(VLOOKUP(B421,Odia_Grammar!$A$10:$C$531,3,FALSE),0)+IFERROR(VLOOKUP(B421,'Sanskrit|Hindi Grammar'!$A$10:$C$531,3,FALSE),0)+IFERROR(VLOOKUP(B421,Life_Sc!$A$10:$C$531,3,FALSE),0)+IFERROR(VLOOKUP(B421,Physical_Sc!$A$10:$C$531,3,FALSE),0)+IFERROR(VLOOKUP(B421,History_Political_Sc.!$A$10:$C$531,3,FALSE),0)+IFERROR(VLOOKUP(B421,#REF!,3,FALSE),0)+IFERROR(VLOOKUP(B421,English_Grammar!$A$10:$C$531,3,FALSE),0)+IFERROR(VLOOKUP(B421,Communicative_English!$A$10:$C$531,3,FALSE),0)+IFERROR(VLOOKUP(B421,GeographyEconomics!$A$10:$C$531,3,FALSE),0))/330,"Enter marks secured by the Student in the appeared tests in Subject sheets")</f>
        <v>0</v>
      </c>
    </row>
    <row r="422" spans="1:4" ht="21" customHeight="1" x14ac:dyDescent="0.25">
      <c r="A422" s="23">
        <v>448</v>
      </c>
      <c r="B422" s="27">
        <f>Algebra!A499</f>
        <v>0</v>
      </c>
      <c r="C422" s="31" t="str">
        <f>IF(Algebra!B457=0,"Enter Student details in Subject Excel sheet",Algebra!B457)</f>
        <v>Enter Student details in Subject Excel sheet</v>
      </c>
      <c r="D422" s="32">
        <f>IFERROR((IFERROR(VLOOKUP(B422,Algebra!$A$10:$C$531,3,FALSE),0)+IFERROR(VLOOKUP(B422,Geometry!$A$10:$C$531,3,FALSE),0)+IFERROR(VLOOKUP(B422,Odia_Grammar!$A$10:$C$531,3,FALSE),0)+IFERROR(VLOOKUP(B422,'Sanskrit|Hindi Grammar'!$A$10:$C$531,3,FALSE),0)+IFERROR(VLOOKUP(B422,Life_Sc!$A$10:$C$531,3,FALSE),0)+IFERROR(VLOOKUP(B422,Physical_Sc!$A$10:$C$531,3,FALSE),0)+IFERROR(VLOOKUP(B422,History_Political_Sc.!$A$10:$C$531,3,FALSE),0)+IFERROR(VLOOKUP(B422,#REF!,3,FALSE),0)+IFERROR(VLOOKUP(B422,English_Grammar!$A$10:$C$531,3,FALSE),0)+IFERROR(VLOOKUP(B422,Communicative_English!$A$10:$C$531,3,FALSE),0)+IFERROR(VLOOKUP(B422,GeographyEconomics!$A$10:$C$531,3,FALSE),0))/330,"Enter marks secured by the Student in the appeared tests in Subject sheets")</f>
        <v>0</v>
      </c>
    </row>
    <row r="423" spans="1:4" ht="21" customHeight="1" x14ac:dyDescent="0.25">
      <c r="A423" s="23">
        <v>449</v>
      </c>
      <c r="B423" s="27">
        <f>Algebra!A500</f>
        <v>0</v>
      </c>
      <c r="C423" s="31" t="str">
        <f>IF(Algebra!B458=0,"Enter Student details in Subject Excel sheet",Algebra!B458)</f>
        <v>Enter Student details in Subject Excel sheet</v>
      </c>
      <c r="D423" s="32">
        <f>IFERROR((IFERROR(VLOOKUP(B423,Algebra!$A$10:$C$531,3,FALSE),0)+IFERROR(VLOOKUP(B423,Geometry!$A$10:$C$531,3,FALSE),0)+IFERROR(VLOOKUP(B423,Odia_Grammar!$A$10:$C$531,3,FALSE),0)+IFERROR(VLOOKUP(B423,'Sanskrit|Hindi Grammar'!$A$10:$C$531,3,FALSE),0)+IFERROR(VLOOKUP(B423,Life_Sc!$A$10:$C$531,3,FALSE),0)+IFERROR(VLOOKUP(B423,Physical_Sc!$A$10:$C$531,3,FALSE),0)+IFERROR(VLOOKUP(B423,History_Political_Sc.!$A$10:$C$531,3,FALSE),0)+IFERROR(VLOOKUP(B423,#REF!,3,FALSE),0)+IFERROR(VLOOKUP(B423,English_Grammar!$A$10:$C$531,3,FALSE),0)+IFERROR(VLOOKUP(B423,Communicative_English!$A$10:$C$531,3,FALSE),0)+IFERROR(VLOOKUP(B423,GeographyEconomics!$A$10:$C$531,3,FALSE),0))/330,"Enter marks secured by the Student in the appeared tests in Subject sheets")</f>
        <v>0</v>
      </c>
    </row>
    <row r="424" spans="1:4" ht="21" customHeight="1" x14ac:dyDescent="0.25">
      <c r="A424" s="23">
        <v>450</v>
      </c>
      <c r="B424" s="27">
        <f>Algebra!A501</f>
        <v>0</v>
      </c>
      <c r="C424" s="31" t="str">
        <f>IF(Algebra!B459=0,"Enter Student details in Subject Excel sheet",Algebra!B459)</f>
        <v>Enter Student details in Subject Excel sheet</v>
      </c>
      <c r="D424" s="32">
        <f>IFERROR((IFERROR(VLOOKUP(B424,Algebra!$A$10:$C$531,3,FALSE),0)+IFERROR(VLOOKUP(B424,Geometry!$A$10:$C$531,3,FALSE),0)+IFERROR(VLOOKUP(B424,Odia_Grammar!$A$10:$C$531,3,FALSE),0)+IFERROR(VLOOKUP(B424,'Sanskrit|Hindi Grammar'!$A$10:$C$531,3,FALSE),0)+IFERROR(VLOOKUP(B424,Life_Sc!$A$10:$C$531,3,FALSE),0)+IFERROR(VLOOKUP(B424,Physical_Sc!$A$10:$C$531,3,FALSE),0)+IFERROR(VLOOKUP(B424,History_Political_Sc.!$A$10:$C$531,3,FALSE),0)+IFERROR(VLOOKUP(B424,#REF!,3,FALSE),0)+IFERROR(VLOOKUP(B424,English_Grammar!$A$10:$C$531,3,FALSE),0)+IFERROR(VLOOKUP(B424,Communicative_English!$A$10:$C$531,3,FALSE),0)+IFERROR(VLOOKUP(B424,GeographyEconomics!$A$10:$C$531,3,FALSE),0))/330,"Enter marks secured by the Student in the appeared tests in Subject sheets")</f>
        <v>0</v>
      </c>
    </row>
    <row r="425" spans="1:4" ht="21" customHeight="1" x14ac:dyDescent="0.25">
      <c r="A425" s="23">
        <v>451</v>
      </c>
      <c r="B425" s="27">
        <f>Algebra!A502</f>
        <v>0</v>
      </c>
      <c r="C425" s="31" t="str">
        <f>IF(Algebra!B460=0,"Enter Student details in Subject Excel sheet",Algebra!B460)</f>
        <v>Enter Student details in Subject Excel sheet</v>
      </c>
      <c r="D425" s="32">
        <f>IFERROR((IFERROR(VLOOKUP(B425,Algebra!$A$10:$C$531,3,FALSE),0)+IFERROR(VLOOKUP(B425,Geometry!$A$10:$C$531,3,FALSE),0)+IFERROR(VLOOKUP(B425,Odia_Grammar!$A$10:$C$531,3,FALSE),0)+IFERROR(VLOOKUP(B425,'Sanskrit|Hindi Grammar'!$A$10:$C$531,3,FALSE),0)+IFERROR(VLOOKUP(B425,Life_Sc!$A$10:$C$531,3,FALSE),0)+IFERROR(VLOOKUP(B425,Physical_Sc!$A$10:$C$531,3,FALSE),0)+IFERROR(VLOOKUP(B425,History_Political_Sc.!$A$10:$C$531,3,FALSE),0)+IFERROR(VLOOKUP(B425,#REF!,3,FALSE),0)+IFERROR(VLOOKUP(B425,English_Grammar!$A$10:$C$531,3,FALSE),0)+IFERROR(VLOOKUP(B425,Communicative_English!$A$10:$C$531,3,FALSE),0)+IFERROR(VLOOKUP(B425,GeographyEconomics!$A$10:$C$531,3,FALSE),0))/330,"Enter marks secured by the Student in the appeared tests in Subject sheets")</f>
        <v>0</v>
      </c>
    </row>
    <row r="426" spans="1:4" ht="21" customHeight="1" x14ac:dyDescent="0.25">
      <c r="A426" s="23">
        <v>452</v>
      </c>
      <c r="B426" s="27">
        <f>Algebra!A503</f>
        <v>0</v>
      </c>
      <c r="C426" s="31" t="str">
        <f>IF(Algebra!B461=0,"Enter Student details in Subject Excel sheet",Algebra!B461)</f>
        <v>Enter Student details in Subject Excel sheet</v>
      </c>
      <c r="D426" s="32">
        <f>IFERROR((IFERROR(VLOOKUP(B426,Algebra!$A$10:$C$531,3,FALSE),0)+IFERROR(VLOOKUP(B426,Geometry!$A$10:$C$531,3,FALSE),0)+IFERROR(VLOOKUP(B426,Odia_Grammar!$A$10:$C$531,3,FALSE),0)+IFERROR(VLOOKUP(B426,'Sanskrit|Hindi Grammar'!$A$10:$C$531,3,FALSE),0)+IFERROR(VLOOKUP(B426,Life_Sc!$A$10:$C$531,3,FALSE),0)+IFERROR(VLOOKUP(B426,Physical_Sc!$A$10:$C$531,3,FALSE),0)+IFERROR(VLOOKUP(B426,History_Political_Sc.!$A$10:$C$531,3,FALSE),0)+IFERROR(VLOOKUP(B426,#REF!,3,FALSE),0)+IFERROR(VLOOKUP(B426,English_Grammar!$A$10:$C$531,3,FALSE),0)+IFERROR(VLOOKUP(B426,Communicative_English!$A$10:$C$531,3,FALSE),0)+IFERROR(VLOOKUP(B426,GeographyEconomics!$A$10:$C$531,3,FALSE),0))/330,"Enter marks secured by the Student in the appeared tests in Subject sheets")</f>
        <v>0</v>
      </c>
    </row>
    <row r="427" spans="1:4" ht="21" customHeight="1" x14ac:dyDescent="0.25">
      <c r="A427" s="23">
        <v>453</v>
      </c>
      <c r="B427" s="27">
        <f>Algebra!A504</f>
        <v>0</v>
      </c>
      <c r="C427" s="31" t="str">
        <f>IF(Algebra!B462=0,"Enter Student details in Subject Excel sheet",Algebra!B462)</f>
        <v>Enter Student details in Subject Excel sheet</v>
      </c>
      <c r="D427" s="32">
        <f>IFERROR((IFERROR(VLOOKUP(B427,Algebra!$A$10:$C$531,3,FALSE),0)+IFERROR(VLOOKUP(B427,Geometry!$A$10:$C$531,3,FALSE),0)+IFERROR(VLOOKUP(B427,Odia_Grammar!$A$10:$C$531,3,FALSE),0)+IFERROR(VLOOKUP(B427,'Sanskrit|Hindi Grammar'!$A$10:$C$531,3,FALSE),0)+IFERROR(VLOOKUP(B427,Life_Sc!$A$10:$C$531,3,FALSE),0)+IFERROR(VLOOKUP(B427,Physical_Sc!$A$10:$C$531,3,FALSE),0)+IFERROR(VLOOKUP(B427,History_Political_Sc.!$A$10:$C$531,3,FALSE),0)+IFERROR(VLOOKUP(B427,#REF!,3,FALSE),0)+IFERROR(VLOOKUP(B427,English_Grammar!$A$10:$C$531,3,FALSE),0)+IFERROR(VLOOKUP(B427,Communicative_English!$A$10:$C$531,3,FALSE),0)+IFERROR(VLOOKUP(B427,GeographyEconomics!$A$10:$C$531,3,FALSE),0))/330,"Enter marks secured by the Student in the appeared tests in Subject sheets")</f>
        <v>0</v>
      </c>
    </row>
    <row r="428" spans="1:4" ht="21" customHeight="1" x14ac:dyDescent="0.25">
      <c r="A428" s="23">
        <v>454</v>
      </c>
      <c r="B428" s="27">
        <f>Algebra!A505</f>
        <v>0</v>
      </c>
      <c r="C428" s="31" t="str">
        <f>IF(Algebra!B463=0,"Enter Student details in Subject Excel sheet",Algebra!B463)</f>
        <v>Enter Student details in Subject Excel sheet</v>
      </c>
      <c r="D428" s="32">
        <f>IFERROR((IFERROR(VLOOKUP(B428,Algebra!$A$10:$C$531,3,FALSE),0)+IFERROR(VLOOKUP(B428,Geometry!$A$10:$C$531,3,FALSE),0)+IFERROR(VLOOKUP(B428,Odia_Grammar!$A$10:$C$531,3,FALSE),0)+IFERROR(VLOOKUP(B428,'Sanskrit|Hindi Grammar'!$A$10:$C$531,3,FALSE),0)+IFERROR(VLOOKUP(B428,Life_Sc!$A$10:$C$531,3,FALSE),0)+IFERROR(VLOOKUP(B428,Physical_Sc!$A$10:$C$531,3,FALSE),0)+IFERROR(VLOOKUP(B428,History_Political_Sc.!$A$10:$C$531,3,FALSE),0)+IFERROR(VLOOKUP(B428,#REF!,3,FALSE),0)+IFERROR(VLOOKUP(B428,English_Grammar!$A$10:$C$531,3,FALSE),0)+IFERROR(VLOOKUP(B428,Communicative_English!$A$10:$C$531,3,FALSE),0)+IFERROR(VLOOKUP(B428,GeographyEconomics!$A$10:$C$531,3,FALSE),0))/330,"Enter marks secured by the Student in the appeared tests in Subject sheets")</f>
        <v>0</v>
      </c>
    </row>
    <row r="429" spans="1:4" ht="21" customHeight="1" x14ac:dyDescent="0.25">
      <c r="A429" s="23">
        <v>455</v>
      </c>
      <c r="B429" s="27">
        <f>Algebra!A506</f>
        <v>0</v>
      </c>
      <c r="C429" s="31" t="str">
        <f>IF(Algebra!B464=0,"Enter Student details in Subject Excel sheet",Algebra!B464)</f>
        <v>Enter Student details in Subject Excel sheet</v>
      </c>
      <c r="D429" s="32">
        <f>IFERROR((IFERROR(VLOOKUP(B429,Algebra!$A$10:$C$531,3,FALSE),0)+IFERROR(VLOOKUP(B429,Geometry!$A$10:$C$531,3,FALSE),0)+IFERROR(VLOOKUP(B429,Odia_Grammar!$A$10:$C$531,3,FALSE),0)+IFERROR(VLOOKUP(B429,'Sanskrit|Hindi Grammar'!$A$10:$C$531,3,FALSE),0)+IFERROR(VLOOKUP(B429,Life_Sc!$A$10:$C$531,3,FALSE),0)+IFERROR(VLOOKUP(B429,Physical_Sc!$A$10:$C$531,3,FALSE),0)+IFERROR(VLOOKUP(B429,History_Political_Sc.!$A$10:$C$531,3,FALSE),0)+IFERROR(VLOOKUP(B429,#REF!,3,FALSE),0)+IFERROR(VLOOKUP(B429,English_Grammar!$A$10:$C$531,3,FALSE),0)+IFERROR(VLOOKUP(B429,Communicative_English!$A$10:$C$531,3,FALSE),0)+IFERROR(VLOOKUP(B429,GeographyEconomics!$A$10:$C$531,3,FALSE),0))/330,"Enter marks secured by the Student in the appeared tests in Subject sheets")</f>
        <v>0</v>
      </c>
    </row>
    <row r="430" spans="1:4" ht="21" customHeight="1" x14ac:dyDescent="0.25">
      <c r="A430" s="23">
        <v>456</v>
      </c>
      <c r="B430" s="27">
        <f>Algebra!A507</f>
        <v>0</v>
      </c>
      <c r="C430" s="31" t="str">
        <f>IF(Algebra!B465=0,"Enter Student details in Subject Excel sheet",Algebra!B465)</f>
        <v>Enter Student details in Subject Excel sheet</v>
      </c>
      <c r="D430" s="32">
        <f>IFERROR((IFERROR(VLOOKUP(B430,Algebra!$A$10:$C$531,3,FALSE),0)+IFERROR(VLOOKUP(B430,Geometry!$A$10:$C$531,3,FALSE),0)+IFERROR(VLOOKUP(B430,Odia_Grammar!$A$10:$C$531,3,FALSE),0)+IFERROR(VLOOKUP(B430,'Sanskrit|Hindi Grammar'!$A$10:$C$531,3,FALSE),0)+IFERROR(VLOOKUP(B430,Life_Sc!$A$10:$C$531,3,FALSE),0)+IFERROR(VLOOKUP(B430,Physical_Sc!$A$10:$C$531,3,FALSE),0)+IFERROR(VLOOKUP(B430,History_Political_Sc.!$A$10:$C$531,3,FALSE),0)+IFERROR(VLOOKUP(B430,#REF!,3,FALSE),0)+IFERROR(VLOOKUP(B430,English_Grammar!$A$10:$C$531,3,FALSE),0)+IFERROR(VLOOKUP(B430,Communicative_English!$A$10:$C$531,3,FALSE),0)+IFERROR(VLOOKUP(B430,GeographyEconomics!$A$10:$C$531,3,FALSE),0))/330,"Enter marks secured by the Student in the appeared tests in Subject sheets")</f>
        <v>0</v>
      </c>
    </row>
    <row r="431" spans="1:4" ht="21" customHeight="1" x14ac:dyDescent="0.25">
      <c r="A431" s="23">
        <v>457</v>
      </c>
      <c r="B431" s="27">
        <f>Algebra!A508</f>
        <v>0</v>
      </c>
      <c r="C431" s="31" t="str">
        <f>IF(Algebra!B466=0,"Enter Student details in Subject Excel sheet",Algebra!B466)</f>
        <v>Enter Student details in Subject Excel sheet</v>
      </c>
      <c r="D431" s="32">
        <f>IFERROR((IFERROR(VLOOKUP(B431,Algebra!$A$10:$C$531,3,FALSE),0)+IFERROR(VLOOKUP(B431,Geometry!$A$10:$C$531,3,FALSE),0)+IFERROR(VLOOKUP(B431,Odia_Grammar!$A$10:$C$531,3,FALSE),0)+IFERROR(VLOOKUP(B431,'Sanskrit|Hindi Grammar'!$A$10:$C$531,3,FALSE),0)+IFERROR(VLOOKUP(B431,Life_Sc!$A$10:$C$531,3,FALSE),0)+IFERROR(VLOOKUP(B431,Physical_Sc!$A$10:$C$531,3,FALSE),0)+IFERROR(VLOOKUP(B431,History_Political_Sc.!$A$10:$C$531,3,FALSE),0)+IFERROR(VLOOKUP(B431,#REF!,3,FALSE),0)+IFERROR(VLOOKUP(B431,English_Grammar!$A$10:$C$531,3,FALSE),0)+IFERROR(VLOOKUP(B431,Communicative_English!$A$10:$C$531,3,FALSE),0)+IFERROR(VLOOKUP(B431,GeographyEconomics!$A$10:$C$531,3,FALSE),0))/330,"Enter marks secured by the Student in the appeared tests in Subject sheets")</f>
        <v>0</v>
      </c>
    </row>
    <row r="432" spans="1:4" ht="21" customHeight="1" x14ac:dyDescent="0.25">
      <c r="A432" s="23">
        <v>458</v>
      </c>
      <c r="B432" s="27">
        <f>Algebra!A509</f>
        <v>0</v>
      </c>
      <c r="C432" s="31" t="str">
        <f>IF(Algebra!B467=0,"Enter Student details in Subject Excel sheet",Algebra!B467)</f>
        <v>Enter Student details in Subject Excel sheet</v>
      </c>
      <c r="D432" s="32">
        <f>IFERROR((IFERROR(VLOOKUP(B432,Algebra!$A$10:$C$531,3,FALSE),0)+IFERROR(VLOOKUP(B432,Geometry!$A$10:$C$531,3,FALSE),0)+IFERROR(VLOOKUP(B432,Odia_Grammar!$A$10:$C$531,3,FALSE),0)+IFERROR(VLOOKUP(B432,'Sanskrit|Hindi Grammar'!$A$10:$C$531,3,FALSE),0)+IFERROR(VLOOKUP(B432,Life_Sc!$A$10:$C$531,3,FALSE),0)+IFERROR(VLOOKUP(B432,Physical_Sc!$A$10:$C$531,3,FALSE),0)+IFERROR(VLOOKUP(B432,History_Political_Sc.!$A$10:$C$531,3,FALSE),0)+IFERROR(VLOOKUP(B432,#REF!,3,FALSE),0)+IFERROR(VLOOKUP(B432,English_Grammar!$A$10:$C$531,3,FALSE),0)+IFERROR(VLOOKUP(B432,Communicative_English!$A$10:$C$531,3,FALSE),0)+IFERROR(VLOOKUP(B432,GeographyEconomics!$A$10:$C$531,3,FALSE),0))/330,"Enter marks secured by the Student in the appeared tests in Subject sheets")</f>
        <v>0</v>
      </c>
    </row>
    <row r="433" spans="1:4" ht="21" customHeight="1" x14ac:dyDescent="0.25">
      <c r="A433" s="23">
        <v>459</v>
      </c>
      <c r="B433" s="27">
        <f>Algebra!A510</f>
        <v>0</v>
      </c>
      <c r="C433" s="31" t="str">
        <f>IF(Algebra!B468=0,"Enter Student details in Subject Excel sheet",Algebra!B468)</f>
        <v>Enter Student details in Subject Excel sheet</v>
      </c>
      <c r="D433" s="32">
        <f>IFERROR((IFERROR(VLOOKUP(B433,Algebra!$A$10:$C$531,3,FALSE),0)+IFERROR(VLOOKUP(B433,Geometry!$A$10:$C$531,3,FALSE),0)+IFERROR(VLOOKUP(B433,Odia_Grammar!$A$10:$C$531,3,FALSE),0)+IFERROR(VLOOKUP(B433,'Sanskrit|Hindi Grammar'!$A$10:$C$531,3,FALSE),0)+IFERROR(VLOOKUP(B433,Life_Sc!$A$10:$C$531,3,FALSE),0)+IFERROR(VLOOKUP(B433,Physical_Sc!$A$10:$C$531,3,FALSE),0)+IFERROR(VLOOKUP(B433,History_Political_Sc.!$A$10:$C$531,3,FALSE),0)+IFERROR(VLOOKUP(B433,#REF!,3,FALSE),0)+IFERROR(VLOOKUP(B433,English_Grammar!$A$10:$C$531,3,FALSE),0)+IFERROR(VLOOKUP(B433,Communicative_English!$A$10:$C$531,3,FALSE),0)+IFERROR(VLOOKUP(B433,GeographyEconomics!$A$10:$C$531,3,FALSE),0))/330,"Enter marks secured by the Student in the appeared tests in Subject sheets")</f>
        <v>0</v>
      </c>
    </row>
    <row r="434" spans="1:4" ht="21" customHeight="1" x14ac:dyDescent="0.25">
      <c r="A434" s="23">
        <v>460</v>
      </c>
      <c r="B434" s="27">
        <f>Algebra!A511</f>
        <v>0</v>
      </c>
      <c r="C434" s="31" t="str">
        <f>IF(Algebra!B469=0,"Enter Student details in Subject Excel sheet",Algebra!B469)</f>
        <v>Enter Student details in Subject Excel sheet</v>
      </c>
      <c r="D434" s="32">
        <f>IFERROR((IFERROR(VLOOKUP(B434,Algebra!$A$10:$C$531,3,FALSE),0)+IFERROR(VLOOKUP(B434,Geometry!$A$10:$C$531,3,FALSE),0)+IFERROR(VLOOKUP(B434,Odia_Grammar!$A$10:$C$531,3,FALSE),0)+IFERROR(VLOOKUP(B434,'Sanskrit|Hindi Grammar'!$A$10:$C$531,3,FALSE),0)+IFERROR(VLOOKUP(B434,Life_Sc!$A$10:$C$531,3,FALSE),0)+IFERROR(VLOOKUP(B434,Physical_Sc!$A$10:$C$531,3,FALSE),0)+IFERROR(VLOOKUP(B434,History_Political_Sc.!$A$10:$C$531,3,FALSE),0)+IFERROR(VLOOKUP(B434,#REF!,3,FALSE),0)+IFERROR(VLOOKUP(B434,English_Grammar!$A$10:$C$531,3,FALSE),0)+IFERROR(VLOOKUP(B434,Communicative_English!$A$10:$C$531,3,FALSE),0)+IFERROR(VLOOKUP(B434,GeographyEconomics!$A$10:$C$531,3,FALSE),0))/330,"Enter marks secured by the Student in the appeared tests in Subject sheets")</f>
        <v>0</v>
      </c>
    </row>
    <row r="435" spans="1:4" ht="21" customHeight="1" x14ac:dyDescent="0.25">
      <c r="A435" s="23">
        <v>461</v>
      </c>
      <c r="B435" s="27">
        <f>Algebra!A512</f>
        <v>0</v>
      </c>
      <c r="C435" s="31" t="str">
        <f>IF(Algebra!B470=0,"Enter Student details in Subject Excel sheet",Algebra!B470)</f>
        <v>Enter Student details in Subject Excel sheet</v>
      </c>
      <c r="D435" s="32">
        <f>IFERROR((IFERROR(VLOOKUP(B435,Algebra!$A$10:$C$531,3,FALSE),0)+IFERROR(VLOOKUP(B435,Geometry!$A$10:$C$531,3,FALSE),0)+IFERROR(VLOOKUP(B435,Odia_Grammar!$A$10:$C$531,3,FALSE),0)+IFERROR(VLOOKUP(B435,'Sanskrit|Hindi Grammar'!$A$10:$C$531,3,FALSE),0)+IFERROR(VLOOKUP(B435,Life_Sc!$A$10:$C$531,3,FALSE),0)+IFERROR(VLOOKUP(B435,Physical_Sc!$A$10:$C$531,3,FALSE),0)+IFERROR(VLOOKUP(B435,History_Political_Sc.!$A$10:$C$531,3,FALSE),0)+IFERROR(VLOOKUP(B435,#REF!,3,FALSE),0)+IFERROR(VLOOKUP(B435,English_Grammar!$A$10:$C$531,3,FALSE),0)+IFERROR(VLOOKUP(B435,Communicative_English!$A$10:$C$531,3,FALSE),0)+IFERROR(VLOOKUP(B435,GeographyEconomics!$A$10:$C$531,3,FALSE),0))/330,"Enter marks secured by the Student in the appeared tests in Subject sheets")</f>
        <v>0</v>
      </c>
    </row>
    <row r="436" spans="1:4" ht="21" customHeight="1" x14ac:dyDescent="0.25">
      <c r="A436" s="23">
        <v>462</v>
      </c>
      <c r="B436" s="27">
        <f>Algebra!A513</f>
        <v>0</v>
      </c>
      <c r="C436" s="31" t="str">
        <f>IF(Algebra!B471=0,"Enter Student details in Subject Excel sheet",Algebra!B471)</f>
        <v>Enter Student details in Subject Excel sheet</v>
      </c>
      <c r="D436" s="32">
        <f>IFERROR((IFERROR(VLOOKUP(B436,Algebra!$A$10:$C$531,3,FALSE),0)+IFERROR(VLOOKUP(B436,Geometry!$A$10:$C$531,3,FALSE),0)+IFERROR(VLOOKUP(B436,Odia_Grammar!$A$10:$C$531,3,FALSE),0)+IFERROR(VLOOKUP(B436,'Sanskrit|Hindi Grammar'!$A$10:$C$531,3,FALSE),0)+IFERROR(VLOOKUP(B436,Life_Sc!$A$10:$C$531,3,FALSE),0)+IFERROR(VLOOKUP(B436,Physical_Sc!$A$10:$C$531,3,FALSE),0)+IFERROR(VLOOKUP(B436,History_Political_Sc.!$A$10:$C$531,3,FALSE),0)+IFERROR(VLOOKUP(B436,#REF!,3,FALSE),0)+IFERROR(VLOOKUP(B436,English_Grammar!$A$10:$C$531,3,FALSE),0)+IFERROR(VLOOKUP(B436,Communicative_English!$A$10:$C$531,3,FALSE),0)+IFERROR(VLOOKUP(B436,GeographyEconomics!$A$10:$C$531,3,FALSE),0))/330,"Enter marks secured by the Student in the appeared tests in Subject sheets")</f>
        <v>0</v>
      </c>
    </row>
    <row r="437" spans="1:4" ht="21" customHeight="1" x14ac:dyDescent="0.25">
      <c r="A437" s="23">
        <v>463</v>
      </c>
      <c r="B437" s="27">
        <f>Algebra!A514</f>
        <v>0</v>
      </c>
      <c r="C437" s="31" t="str">
        <f>IF(Algebra!B472=0,"Enter Student details in Subject Excel sheet",Algebra!B472)</f>
        <v>Enter Student details in Subject Excel sheet</v>
      </c>
      <c r="D437" s="32">
        <f>IFERROR((IFERROR(VLOOKUP(B437,Algebra!$A$10:$C$531,3,FALSE),0)+IFERROR(VLOOKUP(B437,Geometry!$A$10:$C$531,3,FALSE),0)+IFERROR(VLOOKUP(B437,Odia_Grammar!$A$10:$C$531,3,FALSE),0)+IFERROR(VLOOKUP(B437,'Sanskrit|Hindi Grammar'!$A$10:$C$531,3,FALSE),0)+IFERROR(VLOOKUP(B437,Life_Sc!$A$10:$C$531,3,FALSE),0)+IFERROR(VLOOKUP(B437,Physical_Sc!$A$10:$C$531,3,FALSE),0)+IFERROR(VLOOKUP(B437,History_Political_Sc.!$A$10:$C$531,3,FALSE),0)+IFERROR(VLOOKUP(B437,#REF!,3,FALSE),0)+IFERROR(VLOOKUP(B437,English_Grammar!$A$10:$C$531,3,FALSE),0)+IFERROR(VLOOKUP(B437,Communicative_English!$A$10:$C$531,3,FALSE),0)+IFERROR(VLOOKUP(B437,GeographyEconomics!$A$10:$C$531,3,FALSE),0))/330,"Enter marks secured by the Student in the appeared tests in Subject sheets")</f>
        <v>0</v>
      </c>
    </row>
    <row r="438" spans="1:4" ht="21" customHeight="1" x14ac:dyDescent="0.25">
      <c r="A438" s="23">
        <v>464</v>
      </c>
      <c r="B438" s="27">
        <f>Algebra!A515</f>
        <v>0</v>
      </c>
      <c r="C438" s="31" t="str">
        <f>IF(Algebra!B473=0,"Enter Student details in Subject Excel sheet",Algebra!B473)</f>
        <v>Enter Student details in Subject Excel sheet</v>
      </c>
      <c r="D438" s="32">
        <f>IFERROR((IFERROR(VLOOKUP(B438,Algebra!$A$10:$C$531,3,FALSE),0)+IFERROR(VLOOKUP(B438,Geometry!$A$10:$C$531,3,FALSE),0)+IFERROR(VLOOKUP(B438,Odia_Grammar!$A$10:$C$531,3,FALSE),0)+IFERROR(VLOOKUP(B438,'Sanskrit|Hindi Grammar'!$A$10:$C$531,3,FALSE),0)+IFERROR(VLOOKUP(B438,Life_Sc!$A$10:$C$531,3,FALSE),0)+IFERROR(VLOOKUP(B438,Physical_Sc!$A$10:$C$531,3,FALSE),0)+IFERROR(VLOOKUP(B438,History_Political_Sc.!$A$10:$C$531,3,FALSE),0)+IFERROR(VLOOKUP(B438,#REF!,3,FALSE),0)+IFERROR(VLOOKUP(B438,English_Grammar!$A$10:$C$531,3,FALSE),0)+IFERROR(VLOOKUP(B438,Communicative_English!$A$10:$C$531,3,FALSE),0)+IFERROR(VLOOKUP(B438,GeographyEconomics!$A$10:$C$531,3,FALSE),0))/330,"Enter marks secured by the Student in the appeared tests in Subject sheets")</f>
        <v>0</v>
      </c>
    </row>
    <row r="439" spans="1:4" ht="21" customHeight="1" x14ac:dyDescent="0.25">
      <c r="A439" s="23">
        <v>465</v>
      </c>
      <c r="B439" s="27">
        <f>Algebra!A516</f>
        <v>0</v>
      </c>
      <c r="C439" s="31" t="str">
        <f>IF(Algebra!B474=0,"Enter Student details in Subject Excel sheet",Algebra!B474)</f>
        <v>Enter Student details in Subject Excel sheet</v>
      </c>
      <c r="D439" s="32">
        <f>IFERROR((IFERROR(VLOOKUP(B439,Algebra!$A$10:$C$531,3,FALSE),0)+IFERROR(VLOOKUP(B439,Geometry!$A$10:$C$531,3,FALSE),0)+IFERROR(VLOOKUP(B439,Odia_Grammar!$A$10:$C$531,3,FALSE),0)+IFERROR(VLOOKUP(B439,'Sanskrit|Hindi Grammar'!$A$10:$C$531,3,FALSE),0)+IFERROR(VLOOKUP(B439,Life_Sc!$A$10:$C$531,3,FALSE),0)+IFERROR(VLOOKUP(B439,Physical_Sc!$A$10:$C$531,3,FALSE),0)+IFERROR(VLOOKUP(B439,History_Political_Sc.!$A$10:$C$531,3,FALSE),0)+IFERROR(VLOOKUP(B439,#REF!,3,FALSE),0)+IFERROR(VLOOKUP(B439,English_Grammar!$A$10:$C$531,3,FALSE),0)+IFERROR(VLOOKUP(B439,Communicative_English!$A$10:$C$531,3,FALSE),0)+IFERROR(VLOOKUP(B439,GeographyEconomics!$A$10:$C$531,3,FALSE),0))/330,"Enter marks secured by the Student in the appeared tests in Subject sheets")</f>
        <v>0</v>
      </c>
    </row>
    <row r="440" spans="1:4" ht="21" customHeight="1" x14ac:dyDescent="0.25">
      <c r="A440" s="23">
        <v>466</v>
      </c>
      <c r="B440" s="27">
        <f>Algebra!A517</f>
        <v>0</v>
      </c>
      <c r="C440" s="31" t="str">
        <f>IF(Algebra!B475=0,"Enter Student details in Subject Excel sheet",Algebra!B475)</f>
        <v>Enter Student details in Subject Excel sheet</v>
      </c>
      <c r="D440" s="32">
        <f>IFERROR((IFERROR(VLOOKUP(B440,Algebra!$A$10:$C$531,3,FALSE),0)+IFERROR(VLOOKUP(B440,Geometry!$A$10:$C$531,3,FALSE),0)+IFERROR(VLOOKUP(B440,Odia_Grammar!$A$10:$C$531,3,FALSE),0)+IFERROR(VLOOKUP(B440,'Sanskrit|Hindi Grammar'!$A$10:$C$531,3,FALSE),0)+IFERROR(VLOOKUP(B440,Life_Sc!$A$10:$C$531,3,FALSE),0)+IFERROR(VLOOKUP(B440,Physical_Sc!$A$10:$C$531,3,FALSE),0)+IFERROR(VLOOKUP(B440,History_Political_Sc.!$A$10:$C$531,3,FALSE),0)+IFERROR(VLOOKUP(B440,#REF!,3,FALSE),0)+IFERROR(VLOOKUP(B440,English_Grammar!$A$10:$C$531,3,FALSE),0)+IFERROR(VLOOKUP(B440,Communicative_English!$A$10:$C$531,3,FALSE),0)+IFERROR(VLOOKUP(B440,GeographyEconomics!$A$10:$C$531,3,FALSE),0))/330,"Enter marks secured by the Student in the appeared tests in Subject sheets")</f>
        <v>0</v>
      </c>
    </row>
    <row r="441" spans="1:4" ht="21" customHeight="1" x14ac:dyDescent="0.25">
      <c r="A441" s="23">
        <v>467</v>
      </c>
      <c r="B441" s="27">
        <f>Algebra!A518</f>
        <v>0</v>
      </c>
      <c r="C441" s="31" t="str">
        <f>IF(Algebra!B476=0,"Enter Student details in Subject Excel sheet",Algebra!B476)</f>
        <v>Enter Student details in Subject Excel sheet</v>
      </c>
      <c r="D441" s="32">
        <f>IFERROR((IFERROR(VLOOKUP(B441,Algebra!$A$10:$C$531,3,FALSE),0)+IFERROR(VLOOKUP(B441,Geometry!$A$10:$C$531,3,FALSE),0)+IFERROR(VLOOKUP(B441,Odia_Grammar!$A$10:$C$531,3,FALSE),0)+IFERROR(VLOOKUP(B441,'Sanskrit|Hindi Grammar'!$A$10:$C$531,3,FALSE),0)+IFERROR(VLOOKUP(B441,Life_Sc!$A$10:$C$531,3,FALSE),0)+IFERROR(VLOOKUP(B441,Physical_Sc!$A$10:$C$531,3,FALSE),0)+IFERROR(VLOOKUP(B441,History_Political_Sc.!$A$10:$C$531,3,FALSE),0)+IFERROR(VLOOKUP(B441,#REF!,3,FALSE),0)+IFERROR(VLOOKUP(B441,English_Grammar!$A$10:$C$531,3,FALSE),0)+IFERROR(VLOOKUP(B441,Communicative_English!$A$10:$C$531,3,FALSE),0)+IFERROR(VLOOKUP(B441,GeographyEconomics!$A$10:$C$531,3,FALSE),0))/330,"Enter marks secured by the Student in the appeared tests in Subject sheets")</f>
        <v>0</v>
      </c>
    </row>
    <row r="442" spans="1:4" ht="21" customHeight="1" x14ac:dyDescent="0.25">
      <c r="A442" s="23">
        <v>468</v>
      </c>
      <c r="B442" s="27">
        <f>Algebra!A519</f>
        <v>0</v>
      </c>
      <c r="C442" s="31" t="str">
        <f>IF(Algebra!B477=0,"Enter Student details in Subject Excel sheet",Algebra!B477)</f>
        <v>Enter Student details in Subject Excel sheet</v>
      </c>
      <c r="D442" s="32">
        <f>IFERROR((IFERROR(VLOOKUP(B442,Algebra!$A$10:$C$531,3,FALSE),0)+IFERROR(VLOOKUP(B442,Geometry!$A$10:$C$531,3,FALSE),0)+IFERROR(VLOOKUP(B442,Odia_Grammar!$A$10:$C$531,3,FALSE),0)+IFERROR(VLOOKUP(B442,'Sanskrit|Hindi Grammar'!$A$10:$C$531,3,FALSE),0)+IFERROR(VLOOKUP(B442,Life_Sc!$A$10:$C$531,3,FALSE),0)+IFERROR(VLOOKUP(B442,Physical_Sc!$A$10:$C$531,3,FALSE),0)+IFERROR(VLOOKUP(B442,History_Political_Sc.!$A$10:$C$531,3,FALSE),0)+IFERROR(VLOOKUP(B442,#REF!,3,FALSE),0)+IFERROR(VLOOKUP(B442,English_Grammar!$A$10:$C$531,3,FALSE),0)+IFERROR(VLOOKUP(B442,Communicative_English!$A$10:$C$531,3,FALSE),0)+IFERROR(VLOOKUP(B442,GeographyEconomics!$A$10:$C$531,3,FALSE),0))/330,"Enter marks secured by the Student in the appeared tests in Subject sheets")</f>
        <v>0</v>
      </c>
    </row>
    <row r="443" spans="1:4" ht="21" customHeight="1" x14ac:dyDescent="0.25">
      <c r="A443" s="23">
        <v>469</v>
      </c>
      <c r="B443" s="27">
        <f>Algebra!A520</f>
        <v>0</v>
      </c>
      <c r="C443" s="31" t="str">
        <f>IF(Algebra!B478=0,"Enter Student details in Subject Excel sheet",Algebra!B478)</f>
        <v>Enter Student details in Subject Excel sheet</v>
      </c>
      <c r="D443" s="32">
        <f>IFERROR((IFERROR(VLOOKUP(B443,Algebra!$A$10:$C$531,3,FALSE),0)+IFERROR(VLOOKUP(B443,Geometry!$A$10:$C$531,3,FALSE),0)+IFERROR(VLOOKUP(B443,Odia_Grammar!$A$10:$C$531,3,FALSE),0)+IFERROR(VLOOKUP(B443,'Sanskrit|Hindi Grammar'!$A$10:$C$531,3,FALSE),0)+IFERROR(VLOOKUP(B443,Life_Sc!$A$10:$C$531,3,FALSE),0)+IFERROR(VLOOKUP(B443,Physical_Sc!$A$10:$C$531,3,FALSE),0)+IFERROR(VLOOKUP(B443,History_Political_Sc.!$A$10:$C$531,3,FALSE),0)+IFERROR(VLOOKUP(B443,#REF!,3,FALSE),0)+IFERROR(VLOOKUP(B443,English_Grammar!$A$10:$C$531,3,FALSE),0)+IFERROR(VLOOKUP(B443,Communicative_English!$A$10:$C$531,3,FALSE),0)+IFERROR(VLOOKUP(B443,GeographyEconomics!$A$10:$C$531,3,FALSE),0))/330,"Enter marks secured by the Student in the appeared tests in Subject sheets")</f>
        <v>0</v>
      </c>
    </row>
    <row r="444" spans="1:4" ht="21" customHeight="1" x14ac:dyDescent="0.25">
      <c r="A444" s="23">
        <v>470</v>
      </c>
      <c r="B444" s="27">
        <f>Algebra!A521</f>
        <v>0</v>
      </c>
      <c r="C444" s="31" t="str">
        <f>IF(Algebra!B479=0,"Enter Student details in Subject Excel sheet",Algebra!B479)</f>
        <v>Enter Student details in Subject Excel sheet</v>
      </c>
      <c r="D444" s="32">
        <f>IFERROR((IFERROR(VLOOKUP(B444,Algebra!$A$10:$C$531,3,FALSE),0)+IFERROR(VLOOKUP(B444,Geometry!$A$10:$C$531,3,FALSE),0)+IFERROR(VLOOKUP(B444,Odia_Grammar!$A$10:$C$531,3,FALSE),0)+IFERROR(VLOOKUP(B444,'Sanskrit|Hindi Grammar'!$A$10:$C$531,3,FALSE),0)+IFERROR(VLOOKUP(B444,Life_Sc!$A$10:$C$531,3,FALSE),0)+IFERROR(VLOOKUP(B444,Physical_Sc!$A$10:$C$531,3,FALSE),0)+IFERROR(VLOOKUP(B444,History_Political_Sc.!$A$10:$C$531,3,FALSE),0)+IFERROR(VLOOKUP(B444,#REF!,3,FALSE),0)+IFERROR(VLOOKUP(B444,English_Grammar!$A$10:$C$531,3,FALSE),0)+IFERROR(VLOOKUP(B444,Communicative_English!$A$10:$C$531,3,FALSE),0)+IFERROR(VLOOKUP(B444,GeographyEconomics!$A$10:$C$531,3,FALSE),0))/330,"Enter marks secured by the Student in the appeared tests in Subject sheets")</f>
        <v>0</v>
      </c>
    </row>
    <row r="445" spans="1:4" ht="21" customHeight="1" x14ac:dyDescent="0.25">
      <c r="A445" s="23">
        <v>471</v>
      </c>
      <c r="B445" s="27">
        <f>Algebra!A522</f>
        <v>0</v>
      </c>
      <c r="C445" s="31" t="str">
        <f>IF(Algebra!B480=0,"Enter Student details in Subject Excel sheet",Algebra!B480)</f>
        <v>Enter Student details in Subject Excel sheet</v>
      </c>
      <c r="D445" s="32">
        <f>IFERROR((IFERROR(VLOOKUP(B445,Algebra!$A$10:$C$531,3,FALSE),0)+IFERROR(VLOOKUP(B445,Geometry!$A$10:$C$531,3,FALSE),0)+IFERROR(VLOOKUP(B445,Odia_Grammar!$A$10:$C$531,3,FALSE),0)+IFERROR(VLOOKUP(B445,'Sanskrit|Hindi Grammar'!$A$10:$C$531,3,FALSE),0)+IFERROR(VLOOKUP(B445,Life_Sc!$A$10:$C$531,3,FALSE),0)+IFERROR(VLOOKUP(B445,Physical_Sc!$A$10:$C$531,3,FALSE),0)+IFERROR(VLOOKUP(B445,History_Political_Sc.!$A$10:$C$531,3,FALSE),0)+IFERROR(VLOOKUP(B445,#REF!,3,FALSE),0)+IFERROR(VLOOKUP(B445,English_Grammar!$A$10:$C$531,3,FALSE),0)+IFERROR(VLOOKUP(B445,Communicative_English!$A$10:$C$531,3,FALSE),0)+IFERROR(VLOOKUP(B445,GeographyEconomics!$A$10:$C$531,3,FALSE),0))/330,"Enter marks secured by the Student in the appeared tests in Subject sheets")</f>
        <v>0</v>
      </c>
    </row>
    <row r="446" spans="1:4" ht="21" customHeight="1" x14ac:dyDescent="0.25">
      <c r="A446" s="23">
        <v>472</v>
      </c>
      <c r="B446" s="27">
        <f>Algebra!A523</f>
        <v>0</v>
      </c>
      <c r="C446" s="31" t="str">
        <f>IF(Algebra!B481=0,"Enter Student details in Subject Excel sheet",Algebra!B481)</f>
        <v>Enter Student details in Subject Excel sheet</v>
      </c>
      <c r="D446" s="32">
        <f>IFERROR((IFERROR(VLOOKUP(B446,Algebra!$A$10:$C$531,3,FALSE),0)+IFERROR(VLOOKUP(B446,Geometry!$A$10:$C$531,3,FALSE),0)+IFERROR(VLOOKUP(B446,Odia_Grammar!$A$10:$C$531,3,FALSE),0)+IFERROR(VLOOKUP(B446,'Sanskrit|Hindi Grammar'!$A$10:$C$531,3,FALSE),0)+IFERROR(VLOOKUP(B446,Life_Sc!$A$10:$C$531,3,FALSE),0)+IFERROR(VLOOKUP(B446,Physical_Sc!$A$10:$C$531,3,FALSE),0)+IFERROR(VLOOKUP(B446,History_Political_Sc.!$A$10:$C$531,3,FALSE),0)+IFERROR(VLOOKUP(B446,#REF!,3,FALSE),0)+IFERROR(VLOOKUP(B446,English_Grammar!$A$10:$C$531,3,FALSE),0)+IFERROR(VLOOKUP(B446,Communicative_English!$A$10:$C$531,3,FALSE),0)+IFERROR(VLOOKUP(B446,GeographyEconomics!$A$10:$C$531,3,FALSE),0))/330,"Enter marks secured by the Student in the appeared tests in Subject sheets")</f>
        <v>0</v>
      </c>
    </row>
    <row r="447" spans="1:4" ht="21" customHeight="1" x14ac:dyDescent="0.25">
      <c r="A447" s="23">
        <v>473</v>
      </c>
      <c r="B447" s="27">
        <f>Algebra!A524</f>
        <v>0</v>
      </c>
      <c r="C447" s="31" t="str">
        <f>IF(Algebra!B482=0,"Enter Student details in Subject Excel sheet",Algebra!B482)</f>
        <v>Enter Student details in Subject Excel sheet</v>
      </c>
      <c r="D447" s="32">
        <f>IFERROR((IFERROR(VLOOKUP(B447,Algebra!$A$10:$C$531,3,FALSE),0)+IFERROR(VLOOKUP(B447,Geometry!$A$10:$C$531,3,FALSE),0)+IFERROR(VLOOKUP(B447,Odia_Grammar!$A$10:$C$531,3,FALSE),0)+IFERROR(VLOOKUP(B447,'Sanskrit|Hindi Grammar'!$A$10:$C$531,3,FALSE),0)+IFERROR(VLOOKUP(B447,Life_Sc!$A$10:$C$531,3,FALSE),0)+IFERROR(VLOOKUP(B447,Physical_Sc!$A$10:$C$531,3,FALSE),0)+IFERROR(VLOOKUP(B447,History_Political_Sc.!$A$10:$C$531,3,FALSE),0)+IFERROR(VLOOKUP(B447,#REF!,3,FALSE),0)+IFERROR(VLOOKUP(B447,English_Grammar!$A$10:$C$531,3,FALSE),0)+IFERROR(VLOOKUP(B447,Communicative_English!$A$10:$C$531,3,FALSE),0)+IFERROR(VLOOKUP(B447,GeographyEconomics!$A$10:$C$531,3,FALSE),0))/330,"Enter marks secured by the Student in the appeared tests in Subject sheets")</f>
        <v>0</v>
      </c>
    </row>
    <row r="448" spans="1:4" ht="21" customHeight="1" x14ac:dyDescent="0.25">
      <c r="A448" s="23">
        <v>474</v>
      </c>
      <c r="B448" s="27">
        <f>Algebra!A525</f>
        <v>0</v>
      </c>
      <c r="C448" s="31" t="str">
        <f>IF(Algebra!B483=0,"Enter Student details in Subject Excel sheet",Algebra!B483)</f>
        <v>Enter Student details in Subject Excel sheet</v>
      </c>
      <c r="D448" s="32">
        <f>IFERROR((IFERROR(VLOOKUP(B448,Algebra!$A$10:$C$531,3,FALSE),0)+IFERROR(VLOOKUP(B448,Geometry!$A$10:$C$531,3,FALSE),0)+IFERROR(VLOOKUP(B448,Odia_Grammar!$A$10:$C$531,3,FALSE),0)+IFERROR(VLOOKUP(B448,'Sanskrit|Hindi Grammar'!$A$10:$C$531,3,FALSE),0)+IFERROR(VLOOKUP(B448,Life_Sc!$A$10:$C$531,3,FALSE),0)+IFERROR(VLOOKUP(B448,Physical_Sc!$A$10:$C$531,3,FALSE),0)+IFERROR(VLOOKUP(B448,History_Political_Sc.!$A$10:$C$531,3,FALSE),0)+IFERROR(VLOOKUP(B448,#REF!,3,FALSE),0)+IFERROR(VLOOKUP(B448,English_Grammar!$A$10:$C$531,3,FALSE),0)+IFERROR(VLOOKUP(B448,Communicative_English!$A$10:$C$531,3,FALSE),0)+IFERROR(VLOOKUP(B448,GeographyEconomics!$A$10:$C$531,3,FALSE),0))/330,"Enter marks secured by the Student in the appeared tests in Subject sheets")</f>
        <v>0</v>
      </c>
    </row>
    <row r="449" spans="1:4" ht="21" customHeight="1" x14ac:dyDescent="0.25">
      <c r="A449" s="23">
        <v>475</v>
      </c>
      <c r="B449" s="27">
        <f>Algebra!A526</f>
        <v>0</v>
      </c>
      <c r="C449" s="31" t="str">
        <f>IF(Algebra!B484=0,"Enter Student details in Subject Excel sheet",Algebra!B484)</f>
        <v>Enter Student details in Subject Excel sheet</v>
      </c>
      <c r="D449" s="32">
        <f>IFERROR((IFERROR(VLOOKUP(B449,Algebra!$A$10:$C$531,3,FALSE),0)+IFERROR(VLOOKUP(B449,Geometry!$A$10:$C$531,3,FALSE),0)+IFERROR(VLOOKUP(B449,Odia_Grammar!$A$10:$C$531,3,FALSE),0)+IFERROR(VLOOKUP(B449,'Sanskrit|Hindi Grammar'!$A$10:$C$531,3,FALSE),0)+IFERROR(VLOOKUP(B449,Life_Sc!$A$10:$C$531,3,FALSE),0)+IFERROR(VLOOKUP(B449,Physical_Sc!$A$10:$C$531,3,FALSE),0)+IFERROR(VLOOKUP(B449,History_Political_Sc.!$A$10:$C$531,3,FALSE),0)+IFERROR(VLOOKUP(B449,#REF!,3,FALSE),0)+IFERROR(VLOOKUP(B449,English_Grammar!$A$10:$C$531,3,FALSE),0)+IFERROR(VLOOKUP(B449,Communicative_English!$A$10:$C$531,3,FALSE),0)+IFERROR(VLOOKUP(B449,GeographyEconomics!$A$10:$C$531,3,FALSE),0))/330,"Enter marks secured by the Student in the appeared tests in Subject sheets")</f>
        <v>0</v>
      </c>
    </row>
    <row r="450" spans="1:4" ht="21" customHeight="1" x14ac:dyDescent="0.25">
      <c r="A450" s="23">
        <v>476</v>
      </c>
      <c r="B450" s="27">
        <f>Algebra!A527</f>
        <v>0</v>
      </c>
      <c r="C450" s="31" t="str">
        <f>IF(Algebra!B485=0,"Enter Student details in Subject Excel sheet",Algebra!B485)</f>
        <v>Enter Student details in Subject Excel sheet</v>
      </c>
      <c r="D450" s="32">
        <f>IFERROR((IFERROR(VLOOKUP(B450,Algebra!$A$10:$C$531,3,FALSE),0)+IFERROR(VLOOKUP(B450,Geometry!$A$10:$C$531,3,FALSE),0)+IFERROR(VLOOKUP(B450,Odia_Grammar!$A$10:$C$531,3,FALSE),0)+IFERROR(VLOOKUP(B450,'Sanskrit|Hindi Grammar'!$A$10:$C$531,3,FALSE),0)+IFERROR(VLOOKUP(B450,Life_Sc!$A$10:$C$531,3,FALSE),0)+IFERROR(VLOOKUP(B450,Physical_Sc!$A$10:$C$531,3,FALSE),0)+IFERROR(VLOOKUP(B450,History_Political_Sc.!$A$10:$C$531,3,FALSE),0)+IFERROR(VLOOKUP(B450,#REF!,3,FALSE),0)+IFERROR(VLOOKUP(B450,English_Grammar!$A$10:$C$531,3,FALSE),0)+IFERROR(VLOOKUP(B450,Communicative_English!$A$10:$C$531,3,FALSE),0)+IFERROR(VLOOKUP(B450,GeographyEconomics!$A$10:$C$531,3,FALSE),0))/330,"Enter marks secured by the Student in the appeared tests in Subject sheets")</f>
        <v>0</v>
      </c>
    </row>
    <row r="451" spans="1:4" ht="21" customHeight="1" x14ac:dyDescent="0.25">
      <c r="A451" s="23">
        <v>477</v>
      </c>
      <c r="B451" s="27">
        <f>Algebra!A528</f>
        <v>0</v>
      </c>
      <c r="C451" s="31" t="str">
        <f>IF(Algebra!B486=0,"Enter Student details in Subject Excel sheet",Algebra!B486)</f>
        <v>Enter Student details in Subject Excel sheet</v>
      </c>
      <c r="D451" s="32">
        <f>IFERROR((IFERROR(VLOOKUP(B451,Algebra!$A$10:$C$531,3,FALSE),0)+IFERROR(VLOOKUP(B451,Geometry!$A$10:$C$531,3,FALSE),0)+IFERROR(VLOOKUP(B451,Odia_Grammar!$A$10:$C$531,3,FALSE),0)+IFERROR(VLOOKUP(B451,'Sanskrit|Hindi Grammar'!$A$10:$C$531,3,FALSE),0)+IFERROR(VLOOKUP(B451,Life_Sc!$A$10:$C$531,3,FALSE),0)+IFERROR(VLOOKUP(B451,Physical_Sc!$A$10:$C$531,3,FALSE),0)+IFERROR(VLOOKUP(B451,History_Political_Sc.!$A$10:$C$531,3,FALSE),0)+IFERROR(VLOOKUP(B451,#REF!,3,FALSE),0)+IFERROR(VLOOKUP(B451,English_Grammar!$A$10:$C$531,3,FALSE),0)+IFERROR(VLOOKUP(B451,Communicative_English!$A$10:$C$531,3,FALSE),0)+IFERROR(VLOOKUP(B451,GeographyEconomics!$A$10:$C$531,3,FALSE),0))/330,"Enter marks secured by the Student in the appeared tests in Subject sheets")</f>
        <v>0</v>
      </c>
    </row>
    <row r="452" spans="1:4" ht="21" customHeight="1" x14ac:dyDescent="0.25">
      <c r="A452" s="23">
        <v>478</v>
      </c>
      <c r="B452" s="27">
        <f>Algebra!A529</f>
        <v>0</v>
      </c>
      <c r="C452" s="31" t="str">
        <f>IF(Algebra!B487=0,"Enter Student details in Subject Excel sheet",Algebra!B487)</f>
        <v>Enter Student details in Subject Excel sheet</v>
      </c>
      <c r="D452" s="32">
        <f>IFERROR((IFERROR(VLOOKUP(B452,Algebra!$A$10:$C$531,3,FALSE),0)+IFERROR(VLOOKUP(B452,Geometry!$A$10:$C$531,3,FALSE),0)+IFERROR(VLOOKUP(B452,Odia_Grammar!$A$10:$C$531,3,FALSE),0)+IFERROR(VLOOKUP(B452,'Sanskrit|Hindi Grammar'!$A$10:$C$531,3,FALSE),0)+IFERROR(VLOOKUP(B452,Life_Sc!$A$10:$C$531,3,FALSE),0)+IFERROR(VLOOKUP(B452,Physical_Sc!$A$10:$C$531,3,FALSE),0)+IFERROR(VLOOKUP(B452,History_Political_Sc.!$A$10:$C$531,3,FALSE),0)+IFERROR(VLOOKUP(B452,#REF!,3,FALSE),0)+IFERROR(VLOOKUP(B452,English_Grammar!$A$10:$C$531,3,FALSE),0)+IFERROR(VLOOKUP(B452,Communicative_English!$A$10:$C$531,3,FALSE),0)+IFERROR(VLOOKUP(B452,GeographyEconomics!$A$10:$C$531,3,FALSE),0))/330,"Enter marks secured by the Student in the appeared tests in Subject sheets")</f>
        <v>0</v>
      </c>
    </row>
    <row r="453" spans="1:4" ht="21" customHeight="1" x14ac:dyDescent="0.25">
      <c r="A453" s="23">
        <v>479</v>
      </c>
      <c r="B453" s="27">
        <f>Algebra!A530</f>
        <v>0</v>
      </c>
      <c r="C453" s="31" t="str">
        <f>IF(Algebra!B488=0,"Enter Student details in Subject Excel sheet",Algebra!B488)</f>
        <v>Enter Student details in Subject Excel sheet</v>
      </c>
      <c r="D453" s="32">
        <f>IFERROR((IFERROR(VLOOKUP(B453,Algebra!$A$10:$C$531,3,FALSE),0)+IFERROR(VLOOKUP(B453,Geometry!$A$10:$C$531,3,FALSE),0)+IFERROR(VLOOKUP(B453,Odia_Grammar!$A$10:$C$531,3,FALSE),0)+IFERROR(VLOOKUP(B453,'Sanskrit|Hindi Grammar'!$A$10:$C$531,3,FALSE),0)+IFERROR(VLOOKUP(B453,Life_Sc!$A$10:$C$531,3,FALSE),0)+IFERROR(VLOOKUP(B453,Physical_Sc!$A$10:$C$531,3,FALSE),0)+IFERROR(VLOOKUP(B453,History_Political_Sc.!$A$10:$C$531,3,FALSE),0)+IFERROR(VLOOKUP(B453,#REF!,3,FALSE),0)+IFERROR(VLOOKUP(B453,English_Grammar!$A$10:$C$531,3,FALSE),0)+IFERROR(VLOOKUP(B453,Communicative_English!$A$10:$C$531,3,FALSE),0)+IFERROR(VLOOKUP(B453,GeographyEconomics!$A$10:$C$531,3,FALSE),0))/330,"Enter marks secured by the Student in the appeared tests in Subject sheets")</f>
        <v>0</v>
      </c>
    </row>
    <row r="454" spans="1:4" ht="21" customHeight="1" x14ac:dyDescent="0.25">
      <c r="A454" s="23">
        <v>480</v>
      </c>
      <c r="B454" s="27">
        <f>Algebra!A531</f>
        <v>0</v>
      </c>
      <c r="C454" s="31" t="str">
        <f>IF(Algebra!B489=0,"Enter Student details in Subject Excel sheet",Algebra!B489)</f>
        <v>Enter Student details in Subject Excel sheet</v>
      </c>
      <c r="D454" s="32">
        <f>IFERROR((IFERROR(VLOOKUP(B454,Algebra!$A$10:$C$531,3,FALSE),0)+IFERROR(VLOOKUP(B454,Geometry!$A$10:$C$531,3,FALSE),0)+IFERROR(VLOOKUP(B454,Odia_Grammar!$A$10:$C$531,3,FALSE),0)+IFERROR(VLOOKUP(B454,'Sanskrit|Hindi Grammar'!$A$10:$C$531,3,FALSE),0)+IFERROR(VLOOKUP(B454,Life_Sc!$A$10:$C$531,3,FALSE),0)+IFERROR(VLOOKUP(B454,Physical_Sc!$A$10:$C$531,3,FALSE),0)+IFERROR(VLOOKUP(B454,History_Political_Sc.!$A$10:$C$531,3,FALSE),0)+IFERROR(VLOOKUP(B454,#REF!,3,FALSE),0)+IFERROR(VLOOKUP(B454,English_Grammar!$A$10:$C$531,3,FALSE),0)+IFERROR(VLOOKUP(B454,Communicative_English!$A$10:$C$531,3,FALSE),0)+IFERROR(VLOOKUP(B454,GeographyEconomics!$A$10:$C$531,3,FALSE),0))/330,"Enter marks secured by the Student in the appeared tests in Subject sheets")</f>
        <v>0</v>
      </c>
    </row>
    <row r="455" spans="1:4" ht="21" customHeight="1" x14ac:dyDescent="0.25">
      <c r="A455" s="23">
        <v>481</v>
      </c>
      <c r="B455" s="27">
        <f>Algebra!A532</f>
        <v>0</v>
      </c>
      <c r="C455" s="31" t="str">
        <f>IF(Algebra!B490=0,"Enter Student details in Subject Excel sheet",Algebra!B490)</f>
        <v>Enter Student details in Subject Excel sheet</v>
      </c>
      <c r="D455" s="32">
        <f>IFERROR((IFERROR(VLOOKUP(B455,Algebra!$A$10:$C$531,3,FALSE),0)+IFERROR(VLOOKUP(B455,Geometry!$A$10:$C$531,3,FALSE),0)+IFERROR(VLOOKUP(B455,Odia_Grammar!$A$10:$C$531,3,FALSE),0)+IFERROR(VLOOKUP(B455,'Sanskrit|Hindi Grammar'!$A$10:$C$531,3,FALSE),0)+IFERROR(VLOOKUP(B455,Life_Sc!$A$10:$C$531,3,FALSE),0)+IFERROR(VLOOKUP(B455,Physical_Sc!$A$10:$C$531,3,FALSE),0)+IFERROR(VLOOKUP(B455,History_Political_Sc.!$A$10:$C$531,3,FALSE),0)+IFERROR(VLOOKUP(B455,#REF!,3,FALSE),0)+IFERROR(VLOOKUP(B455,English_Grammar!$A$10:$C$531,3,FALSE),0)+IFERROR(VLOOKUP(B455,Communicative_English!$A$10:$C$531,3,FALSE),0)+IFERROR(VLOOKUP(B455,GeographyEconomics!$A$10:$C$531,3,FALSE),0))/330,"Enter marks secured by the Student in the appeared tests in Subject sheets")</f>
        <v>0</v>
      </c>
    </row>
    <row r="456" spans="1:4" ht="21" customHeight="1" x14ac:dyDescent="0.25">
      <c r="A456" s="23">
        <v>482</v>
      </c>
      <c r="B456" s="27">
        <f>Algebra!A533</f>
        <v>0</v>
      </c>
      <c r="C456" s="31" t="str">
        <f>IF(Algebra!B491=0,"Enter Student details in Subject Excel sheet",Algebra!B491)</f>
        <v>Enter Student details in Subject Excel sheet</v>
      </c>
      <c r="D456" s="32">
        <f>IFERROR((IFERROR(VLOOKUP(B456,Algebra!$A$10:$C$531,3,FALSE),0)+IFERROR(VLOOKUP(B456,Geometry!$A$10:$C$531,3,FALSE),0)+IFERROR(VLOOKUP(B456,Odia_Grammar!$A$10:$C$531,3,FALSE),0)+IFERROR(VLOOKUP(B456,'Sanskrit|Hindi Grammar'!$A$10:$C$531,3,FALSE),0)+IFERROR(VLOOKUP(B456,Life_Sc!$A$10:$C$531,3,FALSE),0)+IFERROR(VLOOKUP(B456,Physical_Sc!$A$10:$C$531,3,FALSE),0)+IFERROR(VLOOKUP(B456,History_Political_Sc.!$A$10:$C$531,3,FALSE),0)+IFERROR(VLOOKUP(B456,#REF!,3,FALSE),0)+IFERROR(VLOOKUP(B456,English_Grammar!$A$10:$C$531,3,FALSE),0)+IFERROR(VLOOKUP(B456,Communicative_English!$A$10:$C$531,3,FALSE),0)+IFERROR(VLOOKUP(B456,GeographyEconomics!$A$10:$C$531,3,FALSE),0))/330,"Enter marks secured by the Student in the appeared tests in Subject sheets")</f>
        <v>0</v>
      </c>
    </row>
    <row r="457" spans="1:4" ht="21" customHeight="1" x14ac:dyDescent="0.25">
      <c r="A457" s="23">
        <v>483</v>
      </c>
      <c r="B457" s="27">
        <f>Algebra!A534</f>
        <v>0</v>
      </c>
      <c r="C457" s="31" t="str">
        <f>IF(Algebra!B492=0,"Enter Student details in Subject Excel sheet",Algebra!B492)</f>
        <v>Enter Student details in Subject Excel sheet</v>
      </c>
      <c r="D457" s="32">
        <f>IFERROR((IFERROR(VLOOKUP(B457,Algebra!$A$10:$C$531,3,FALSE),0)+IFERROR(VLOOKUP(B457,Geometry!$A$10:$C$531,3,FALSE),0)+IFERROR(VLOOKUP(B457,Odia_Grammar!$A$10:$C$531,3,FALSE),0)+IFERROR(VLOOKUP(B457,'Sanskrit|Hindi Grammar'!$A$10:$C$531,3,FALSE),0)+IFERROR(VLOOKUP(B457,Life_Sc!$A$10:$C$531,3,FALSE),0)+IFERROR(VLOOKUP(B457,Physical_Sc!$A$10:$C$531,3,FALSE),0)+IFERROR(VLOOKUP(B457,History_Political_Sc.!$A$10:$C$531,3,FALSE),0)+IFERROR(VLOOKUP(B457,#REF!,3,FALSE),0)+IFERROR(VLOOKUP(B457,English_Grammar!$A$10:$C$531,3,FALSE),0)+IFERROR(VLOOKUP(B457,Communicative_English!$A$10:$C$531,3,FALSE),0)+IFERROR(VLOOKUP(B457,GeographyEconomics!$A$10:$C$531,3,FALSE),0))/330,"Enter marks secured by the Student in the appeared tests in Subject sheets")</f>
        <v>0</v>
      </c>
    </row>
    <row r="458" spans="1:4" ht="21" customHeight="1" x14ac:dyDescent="0.25">
      <c r="A458" s="23">
        <v>484</v>
      </c>
      <c r="B458" s="27">
        <f>Algebra!A535</f>
        <v>0</v>
      </c>
      <c r="C458" s="31" t="str">
        <f>IF(Algebra!B493=0,"Enter Student details in Subject Excel sheet",Algebra!B493)</f>
        <v>Enter Student details in Subject Excel sheet</v>
      </c>
      <c r="D458" s="32">
        <f>IFERROR((IFERROR(VLOOKUP(B458,Algebra!$A$10:$C$531,3,FALSE),0)+IFERROR(VLOOKUP(B458,Geometry!$A$10:$C$531,3,FALSE),0)+IFERROR(VLOOKUP(B458,Odia_Grammar!$A$10:$C$531,3,FALSE),0)+IFERROR(VLOOKUP(B458,'Sanskrit|Hindi Grammar'!$A$10:$C$531,3,FALSE),0)+IFERROR(VLOOKUP(B458,Life_Sc!$A$10:$C$531,3,FALSE),0)+IFERROR(VLOOKUP(B458,Physical_Sc!$A$10:$C$531,3,FALSE),0)+IFERROR(VLOOKUP(B458,History_Political_Sc.!$A$10:$C$531,3,FALSE),0)+IFERROR(VLOOKUP(B458,#REF!,3,FALSE),0)+IFERROR(VLOOKUP(B458,English_Grammar!$A$10:$C$531,3,FALSE),0)+IFERROR(VLOOKUP(B458,Communicative_English!$A$10:$C$531,3,FALSE),0)+IFERROR(VLOOKUP(B458,GeographyEconomics!$A$10:$C$531,3,FALSE),0))/330,"Enter marks secured by the Student in the appeared tests in Subject sheets")</f>
        <v>0</v>
      </c>
    </row>
    <row r="459" spans="1:4" ht="21" customHeight="1" x14ac:dyDescent="0.25">
      <c r="A459" s="23">
        <v>485</v>
      </c>
      <c r="B459" s="27">
        <f>Algebra!A536</f>
        <v>0</v>
      </c>
      <c r="C459" s="31" t="str">
        <f>IF(Algebra!B494=0,"Enter Student details in Subject Excel sheet",Algebra!B494)</f>
        <v>Enter Student details in Subject Excel sheet</v>
      </c>
      <c r="D459" s="32">
        <f>IFERROR((IFERROR(VLOOKUP(B459,Algebra!$A$10:$C$531,3,FALSE),0)+IFERROR(VLOOKUP(B459,Geometry!$A$10:$C$531,3,FALSE),0)+IFERROR(VLOOKUP(B459,Odia_Grammar!$A$10:$C$531,3,FALSE),0)+IFERROR(VLOOKUP(B459,'Sanskrit|Hindi Grammar'!$A$10:$C$531,3,FALSE),0)+IFERROR(VLOOKUP(B459,Life_Sc!$A$10:$C$531,3,FALSE),0)+IFERROR(VLOOKUP(B459,Physical_Sc!$A$10:$C$531,3,FALSE),0)+IFERROR(VLOOKUP(B459,History_Political_Sc.!$A$10:$C$531,3,FALSE),0)+IFERROR(VLOOKUP(B459,#REF!,3,FALSE),0)+IFERROR(VLOOKUP(B459,English_Grammar!$A$10:$C$531,3,FALSE),0)+IFERROR(VLOOKUP(B459,Communicative_English!$A$10:$C$531,3,FALSE),0)+IFERROR(VLOOKUP(B459,GeographyEconomics!$A$10:$C$531,3,FALSE),0))/330,"Enter marks secured by the Student in the appeared tests in Subject sheets")</f>
        <v>0</v>
      </c>
    </row>
    <row r="460" spans="1:4" ht="21" customHeight="1" x14ac:dyDescent="0.25">
      <c r="A460" s="23">
        <v>486</v>
      </c>
      <c r="B460" s="27">
        <f>Algebra!A537</f>
        <v>0</v>
      </c>
      <c r="C460" s="31" t="str">
        <f>IF(Algebra!B495=0,"Enter Student details in Subject Excel sheet",Algebra!B495)</f>
        <v>Enter Student details in Subject Excel sheet</v>
      </c>
      <c r="D460" s="32">
        <f>IFERROR((IFERROR(VLOOKUP(B460,Algebra!$A$10:$C$531,3,FALSE),0)+IFERROR(VLOOKUP(B460,Geometry!$A$10:$C$531,3,FALSE),0)+IFERROR(VLOOKUP(B460,Odia_Grammar!$A$10:$C$531,3,FALSE),0)+IFERROR(VLOOKUP(B460,'Sanskrit|Hindi Grammar'!$A$10:$C$531,3,FALSE),0)+IFERROR(VLOOKUP(B460,Life_Sc!$A$10:$C$531,3,FALSE),0)+IFERROR(VLOOKUP(B460,Physical_Sc!$A$10:$C$531,3,FALSE),0)+IFERROR(VLOOKUP(B460,History_Political_Sc.!$A$10:$C$531,3,FALSE),0)+IFERROR(VLOOKUP(B460,#REF!,3,FALSE),0)+IFERROR(VLOOKUP(B460,English_Grammar!$A$10:$C$531,3,FALSE),0)+IFERROR(VLOOKUP(B460,Communicative_English!$A$10:$C$531,3,FALSE),0)+IFERROR(VLOOKUP(B460,GeographyEconomics!$A$10:$C$531,3,FALSE),0))/330,"Enter marks secured by the Student in the appeared tests in Subject sheets")</f>
        <v>0</v>
      </c>
    </row>
    <row r="461" spans="1:4" ht="21" customHeight="1" x14ac:dyDescent="0.25">
      <c r="A461" s="23">
        <v>487</v>
      </c>
      <c r="B461" s="27">
        <f>Algebra!A538</f>
        <v>0</v>
      </c>
      <c r="C461" s="31" t="str">
        <f>IF(Algebra!B496=0,"Enter Student details in Subject Excel sheet",Algebra!B496)</f>
        <v>Enter Student details in Subject Excel sheet</v>
      </c>
      <c r="D461" s="32">
        <f>IFERROR((IFERROR(VLOOKUP(B461,Algebra!$A$10:$C$531,3,FALSE),0)+IFERROR(VLOOKUP(B461,Geometry!$A$10:$C$531,3,FALSE),0)+IFERROR(VLOOKUP(B461,Odia_Grammar!$A$10:$C$531,3,FALSE),0)+IFERROR(VLOOKUP(B461,'Sanskrit|Hindi Grammar'!$A$10:$C$531,3,FALSE),0)+IFERROR(VLOOKUP(B461,Life_Sc!$A$10:$C$531,3,FALSE),0)+IFERROR(VLOOKUP(B461,Physical_Sc!$A$10:$C$531,3,FALSE),0)+IFERROR(VLOOKUP(B461,History_Political_Sc.!$A$10:$C$531,3,FALSE),0)+IFERROR(VLOOKUP(B461,#REF!,3,FALSE),0)+IFERROR(VLOOKUP(B461,English_Grammar!$A$10:$C$531,3,FALSE),0)+IFERROR(VLOOKUP(B461,Communicative_English!$A$10:$C$531,3,FALSE),0)+IFERROR(VLOOKUP(B461,GeographyEconomics!$A$10:$C$531,3,FALSE),0))/330,"Enter marks secured by the Student in the appeared tests in Subject sheets")</f>
        <v>0</v>
      </c>
    </row>
    <row r="462" spans="1:4" ht="21" customHeight="1" x14ac:dyDescent="0.25">
      <c r="A462" s="23">
        <v>488</v>
      </c>
      <c r="B462" s="27">
        <f>Algebra!A539</f>
        <v>0</v>
      </c>
      <c r="C462" s="31" t="str">
        <f>IF(Algebra!B497=0,"Enter Student details in Subject Excel sheet",Algebra!B497)</f>
        <v>Enter Student details in Subject Excel sheet</v>
      </c>
      <c r="D462" s="32">
        <f>IFERROR((IFERROR(VLOOKUP(B462,Algebra!$A$10:$C$531,3,FALSE),0)+IFERROR(VLOOKUP(B462,Geometry!$A$10:$C$531,3,FALSE),0)+IFERROR(VLOOKUP(B462,Odia_Grammar!$A$10:$C$531,3,FALSE),0)+IFERROR(VLOOKUP(B462,'Sanskrit|Hindi Grammar'!$A$10:$C$531,3,FALSE),0)+IFERROR(VLOOKUP(B462,Life_Sc!$A$10:$C$531,3,FALSE),0)+IFERROR(VLOOKUP(B462,Physical_Sc!$A$10:$C$531,3,FALSE),0)+IFERROR(VLOOKUP(B462,History_Political_Sc.!$A$10:$C$531,3,FALSE),0)+IFERROR(VLOOKUP(B462,#REF!,3,FALSE),0)+IFERROR(VLOOKUP(B462,English_Grammar!$A$10:$C$531,3,FALSE),0)+IFERROR(VLOOKUP(B462,Communicative_English!$A$10:$C$531,3,FALSE),0)+IFERROR(VLOOKUP(B462,GeographyEconomics!$A$10:$C$531,3,FALSE),0))/330,"Enter marks secured by the Student in the appeared tests in Subject sheets")</f>
        <v>0</v>
      </c>
    </row>
    <row r="463" spans="1:4" ht="21" customHeight="1" x14ac:dyDescent="0.25">
      <c r="A463" s="23">
        <v>489</v>
      </c>
      <c r="B463" s="27">
        <f>Algebra!A540</f>
        <v>0</v>
      </c>
      <c r="C463" s="31" t="str">
        <f>IF(Algebra!B498=0,"Enter Student details in Subject Excel sheet",Algebra!B498)</f>
        <v>Enter Student details in Subject Excel sheet</v>
      </c>
      <c r="D463" s="32">
        <f>IFERROR((IFERROR(VLOOKUP(B463,Algebra!$A$10:$C$531,3,FALSE),0)+IFERROR(VLOOKUP(B463,Geometry!$A$10:$C$531,3,FALSE),0)+IFERROR(VLOOKUP(B463,Odia_Grammar!$A$10:$C$531,3,FALSE),0)+IFERROR(VLOOKUP(B463,'Sanskrit|Hindi Grammar'!$A$10:$C$531,3,FALSE),0)+IFERROR(VLOOKUP(B463,Life_Sc!$A$10:$C$531,3,FALSE),0)+IFERROR(VLOOKUP(B463,Physical_Sc!$A$10:$C$531,3,FALSE),0)+IFERROR(VLOOKUP(B463,History_Political_Sc.!$A$10:$C$531,3,FALSE),0)+IFERROR(VLOOKUP(B463,#REF!,3,FALSE),0)+IFERROR(VLOOKUP(B463,English_Grammar!$A$10:$C$531,3,FALSE),0)+IFERROR(VLOOKUP(B463,Communicative_English!$A$10:$C$531,3,FALSE),0)+IFERROR(VLOOKUP(B463,GeographyEconomics!$A$10:$C$531,3,FALSE),0))/330,"Enter marks secured by the Student in the appeared tests in Subject sheets")</f>
        <v>0</v>
      </c>
    </row>
    <row r="464" spans="1:4" ht="21" customHeight="1" x14ac:dyDescent="0.25">
      <c r="A464" s="23">
        <v>490</v>
      </c>
      <c r="B464" s="27">
        <f>Algebra!A541</f>
        <v>0</v>
      </c>
      <c r="C464" s="31" t="str">
        <f>IF(Algebra!B499=0,"Enter Student details in Subject Excel sheet",Algebra!B499)</f>
        <v>Enter Student details in Subject Excel sheet</v>
      </c>
      <c r="D464" s="32">
        <f>IFERROR((IFERROR(VLOOKUP(B464,Algebra!$A$10:$C$531,3,FALSE),0)+IFERROR(VLOOKUP(B464,Geometry!$A$10:$C$531,3,FALSE),0)+IFERROR(VLOOKUP(B464,Odia_Grammar!$A$10:$C$531,3,FALSE),0)+IFERROR(VLOOKUP(B464,'Sanskrit|Hindi Grammar'!$A$10:$C$531,3,FALSE),0)+IFERROR(VLOOKUP(B464,Life_Sc!$A$10:$C$531,3,FALSE),0)+IFERROR(VLOOKUP(B464,Physical_Sc!$A$10:$C$531,3,FALSE),0)+IFERROR(VLOOKUP(B464,History_Political_Sc.!$A$10:$C$531,3,FALSE),0)+IFERROR(VLOOKUP(B464,#REF!,3,FALSE),0)+IFERROR(VLOOKUP(B464,English_Grammar!$A$10:$C$531,3,FALSE),0)+IFERROR(VLOOKUP(B464,Communicative_English!$A$10:$C$531,3,FALSE),0)+IFERROR(VLOOKUP(B464,GeographyEconomics!$A$10:$C$531,3,FALSE),0))/330,"Enter marks secured by the Student in the appeared tests in Subject sheets")</f>
        <v>0</v>
      </c>
    </row>
    <row r="465" spans="1:4" ht="21" customHeight="1" x14ac:dyDescent="0.25">
      <c r="A465" s="23">
        <v>491</v>
      </c>
      <c r="B465" s="27">
        <f>Algebra!A542</f>
        <v>0</v>
      </c>
      <c r="C465" s="31" t="str">
        <f>IF(Algebra!B500=0,"Enter Student details in Subject Excel sheet",Algebra!B500)</f>
        <v>Enter Student details in Subject Excel sheet</v>
      </c>
      <c r="D465" s="32">
        <f>IFERROR((IFERROR(VLOOKUP(B465,Algebra!$A$10:$C$531,3,FALSE),0)+IFERROR(VLOOKUP(B465,Geometry!$A$10:$C$531,3,FALSE),0)+IFERROR(VLOOKUP(B465,Odia_Grammar!$A$10:$C$531,3,FALSE),0)+IFERROR(VLOOKUP(B465,'Sanskrit|Hindi Grammar'!$A$10:$C$531,3,FALSE),0)+IFERROR(VLOOKUP(B465,Life_Sc!$A$10:$C$531,3,FALSE),0)+IFERROR(VLOOKUP(B465,Physical_Sc!$A$10:$C$531,3,FALSE),0)+IFERROR(VLOOKUP(B465,History_Political_Sc.!$A$10:$C$531,3,FALSE),0)+IFERROR(VLOOKUP(B465,#REF!,3,FALSE),0)+IFERROR(VLOOKUP(B465,English_Grammar!$A$10:$C$531,3,FALSE),0)+IFERROR(VLOOKUP(B465,Communicative_English!$A$10:$C$531,3,FALSE),0)+IFERROR(VLOOKUP(B465,GeographyEconomics!$A$10:$C$531,3,FALSE),0))/330,"Enter marks secured by the Student in the appeared tests in Subject sheets")</f>
        <v>0</v>
      </c>
    </row>
    <row r="466" spans="1:4" ht="21" customHeight="1" x14ac:dyDescent="0.25">
      <c r="A466" s="23">
        <v>492</v>
      </c>
      <c r="B466" s="27">
        <f>Algebra!A543</f>
        <v>0</v>
      </c>
      <c r="C466" s="31" t="str">
        <f>IF(Algebra!B501=0,"Enter Student details in Subject Excel sheet",Algebra!B501)</f>
        <v>Enter Student details in Subject Excel sheet</v>
      </c>
      <c r="D466" s="32">
        <f>IFERROR((IFERROR(VLOOKUP(B466,Algebra!$A$10:$C$531,3,FALSE),0)+IFERROR(VLOOKUP(B466,Geometry!$A$10:$C$531,3,FALSE),0)+IFERROR(VLOOKUP(B466,Odia_Grammar!$A$10:$C$531,3,FALSE),0)+IFERROR(VLOOKUP(B466,'Sanskrit|Hindi Grammar'!$A$10:$C$531,3,FALSE),0)+IFERROR(VLOOKUP(B466,Life_Sc!$A$10:$C$531,3,FALSE),0)+IFERROR(VLOOKUP(B466,Physical_Sc!$A$10:$C$531,3,FALSE),0)+IFERROR(VLOOKUP(B466,History_Political_Sc.!$A$10:$C$531,3,FALSE),0)+IFERROR(VLOOKUP(B466,#REF!,3,FALSE),0)+IFERROR(VLOOKUP(B466,English_Grammar!$A$10:$C$531,3,FALSE),0)+IFERROR(VLOOKUP(B466,Communicative_English!$A$10:$C$531,3,FALSE),0)+IFERROR(VLOOKUP(B466,GeographyEconomics!$A$10:$C$531,3,FALSE),0))/330,"Enter marks secured by the Student in the appeared tests in Subject sheets")</f>
        <v>0</v>
      </c>
    </row>
    <row r="467" spans="1:4" ht="21" customHeight="1" x14ac:dyDescent="0.25">
      <c r="A467" s="23">
        <v>493</v>
      </c>
      <c r="B467" s="27">
        <f>Algebra!A544</f>
        <v>0</v>
      </c>
      <c r="C467" s="31" t="str">
        <f>IF(Algebra!B502=0,"Enter Student details in Subject Excel sheet",Algebra!B502)</f>
        <v>Enter Student details in Subject Excel sheet</v>
      </c>
      <c r="D467" s="32">
        <f>IFERROR((IFERROR(VLOOKUP(B467,Algebra!$A$10:$C$531,3,FALSE),0)+IFERROR(VLOOKUP(B467,Geometry!$A$10:$C$531,3,FALSE),0)+IFERROR(VLOOKUP(B467,Odia_Grammar!$A$10:$C$531,3,FALSE),0)+IFERROR(VLOOKUP(B467,'Sanskrit|Hindi Grammar'!$A$10:$C$531,3,FALSE),0)+IFERROR(VLOOKUP(B467,Life_Sc!$A$10:$C$531,3,FALSE),0)+IFERROR(VLOOKUP(B467,Physical_Sc!$A$10:$C$531,3,FALSE),0)+IFERROR(VLOOKUP(B467,History_Political_Sc.!$A$10:$C$531,3,FALSE),0)+IFERROR(VLOOKUP(B467,#REF!,3,FALSE),0)+IFERROR(VLOOKUP(B467,English_Grammar!$A$10:$C$531,3,FALSE),0)+IFERROR(VLOOKUP(B467,Communicative_English!$A$10:$C$531,3,FALSE),0)+IFERROR(VLOOKUP(B467,GeographyEconomics!$A$10:$C$531,3,FALSE),0))/330,"Enter marks secured by the Student in the appeared tests in Subject sheets")</f>
        <v>0</v>
      </c>
    </row>
    <row r="468" spans="1:4" ht="21" customHeight="1" x14ac:dyDescent="0.25">
      <c r="A468" s="23">
        <v>494</v>
      </c>
      <c r="B468" s="27">
        <f>Algebra!A545</f>
        <v>0</v>
      </c>
      <c r="C468" s="31" t="str">
        <f>IF(Algebra!B503=0,"Enter Student details in Subject Excel sheet",Algebra!B503)</f>
        <v>Enter Student details in Subject Excel sheet</v>
      </c>
      <c r="D468" s="32">
        <f>IFERROR((IFERROR(VLOOKUP(B468,Algebra!$A$10:$C$531,3,FALSE),0)+IFERROR(VLOOKUP(B468,Geometry!$A$10:$C$531,3,FALSE),0)+IFERROR(VLOOKUP(B468,Odia_Grammar!$A$10:$C$531,3,FALSE),0)+IFERROR(VLOOKUP(B468,'Sanskrit|Hindi Grammar'!$A$10:$C$531,3,FALSE),0)+IFERROR(VLOOKUP(B468,Life_Sc!$A$10:$C$531,3,FALSE),0)+IFERROR(VLOOKUP(B468,Physical_Sc!$A$10:$C$531,3,FALSE),0)+IFERROR(VLOOKUP(B468,History_Political_Sc.!$A$10:$C$531,3,FALSE),0)+IFERROR(VLOOKUP(B468,#REF!,3,FALSE),0)+IFERROR(VLOOKUP(B468,English_Grammar!$A$10:$C$531,3,FALSE),0)+IFERROR(VLOOKUP(B468,Communicative_English!$A$10:$C$531,3,FALSE),0)+IFERROR(VLOOKUP(B468,GeographyEconomics!$A$10:$C$531,3,FALSE),0))/330,"Enter marks secured by the Student in the appeared tests in Subject sheets")</f>
        <v>0</v>
      </c>
    </row>
    <row r="469" spans="1:4" ht="21" customHeight="1" x14ac:dyDescent="0.25">
      <c r="A469" s="23">
        <v>495</v>
      </c>
      <c r="B469" s="27">
        <f>Algebra!A546</f>
        <v>0</v>
      </c>
      <c r="C469" s="31" t="str">
        <f>IF(Algebra!B504=0,"Enter Student details in Subject Excel sheet",Algebra!B504)</f>
        <v>Enter Student details in Subject Excel sheet</v>
      </c>
      <c r="D469" s="32">
        <f>IFERROR((IFERROR(VLOOKUP(B469,Algebra!$A$10:$C$531,3,FALSE),0)+IFERROR(VLOOKUP(B469,Geometry!$A$10:$C$531,3,FALSE),0)+IFERROR(VLOOKUP(B469,Odia_Grammar!$A$10:$C$531,3,FALSE),0)+IFERROR(VLOOKUP(B469,'Sanskrit|Hindi Grammar'!$A$10:$C$531,3,FALSE),0)+IFERROR(VLOOKUP(B469,Life_Sc!$A$10:$C$531,3,FALSE),0)+IFERROR(VLOOKUP(B469,Physical_Sc!$A$10:$C$531,3,FALSE),0)+IFERROR(VLOOKUP(B469,History_Political_Sc.!$A$10:$C$531,3,FALSE),0)+IFERROR(VLOOKUP(B469,#REF!,3,FALSE),0)+IFERROR(VLOOKUP(B469,English_Grammar!$A$10:$C$531,3,FALSE),0)+IFERROR(VLOOKUP(B469,Communicative_English!$A$10:$C$531,3,FALSE),0)+IFERROR(VLOOKUP(B469,GeographyEconomics!$A$10:$C$531,3,FALSE),0))/330,"Enter marks secured by the Student in the appeared tests in Subject sheets")</f>
        <v>0</v>
      </c>
    </row>
    <row r="470" spans="1:4" ht="21" customHeight="1" x14ac:dyDescent="0.25">
      <c r="A470" s="23">
        <v>496</v>
      </c>
      <c r="B470" s="27">
        <f>Algebra!A547</f>
        <v>0</v>
      </c>
      <c r="C470" s="31" t="str">
        <f>IF(Algebra!B505=0,"Enter Student details in Subject Excel sheet",Algebra!B505)</f>
        <v>Enter Student details in Subject Excel sheet</v>
      </c>
      <c r="D470" s="32">
        <f>IFERROR((IFERROR(VLOOKUP(B470,Algebra!$A$10:$C$531,3,FALSE),0)+IFERROR(VLOOKUP(B470,Geometry!$A$10:$C$531,3,FALSE),0)+IFERROR(VLOOKUP(B470,Odia_Grammar!$A$10:$C$531,3,FALSE),0)+IFERROR(VLOOKUP(B470,'Sanskrit|Hindi Grammar'!$A$10:$C$531,3,FALSE),0)+IFERROR(VLOOKUP(B470,Life_Sc!$A$10:$C$531,3,FALSE),0)+IFERROR(VLOOKUP(B470,Physical_Sc!$A$10:$C$531,3,FALSE),0)+IFERROR(VLOOKUP(B470,History_Political_Sc.!$A$10:$C$531,3,FALSE),0)+IFERROR(VLOOKUP(B470,#REF!,3,FALSE),0)+IFERROR(VLOOKUP(B470,English_Grammar!$A$10:$C$531,3,FALSE),0)+IFERROR(VLOOKUP(B470,Communicative_English!$A$10:$C$531,3,FALSE),0)+IFERROR(VLOOKUP(B470,GeographyEconomics!$A$10:$C$531,3,FALSE),0))/330,"Enter marks secured by the Student in the appeared tests in Subject sheets")</f>
        <v>0</v>
      </c>
    </row>
    <row r="471" spans="1:4" ht="21" customHeight="1" x14ac:dyDescent="0.25">
      <c r="A471" s="23">
        <v>497</v>
      </c>
      <c r="B471" s="27">
        <f>Algebra!A548</f>
        <v>0</v>
      </c>
      <c r="C471" s="31" t="str">
        <f>IF(Algebra!B506=0,"Enter Student details in Subject Excel sheet",Algebra!B506)</f>
        <v>Enter Student details in Subject Excel sheet</v>
      </c>
      <c r="D471" s="32">
        <f>IFERROR((IFERROR(VLOOKUP(B471,Algebra!$A$10:$C$531,3,FALSE),0)+IFERROR(VLOOKUP(B471,Geometry!$A$10:$C$531,3,FALSE),0)+IFERROR(VLOOKUP(B471,Odia_Grammar!$A$10:$C$531,3,FALSE),0)+IFERROR(VLOOKUP(B471,'Sanskrit|Hindi Grammar'!$A$10:$C$531,3,FALSE),0)+IFERROR(VLOOKUP(B471,Life_Sc!$A$10:$C$531,3,FALSE),0)+IFERROR(VLOOKUP(B471,Physical_Sc!$A$10:$C$531,3,FALSE),0)+IFERROR(VLOOKUP(B471,History_Political_Sc.!$A$10:$C$531,3,FALSE),0)+IFERROR(VLOOKUP(B471,#REF!,3,FALSE),0)+IFERROR(VLOOKUP(B471,English_Grammar!$A$10:$C$531,3,FALSE),0)+IFERROR(VLOOKUP(B471,Communicative_English!$A$10:$C$531,3,FALSE),0)+IFERROR(VLOOKUP(B471,GeographyEconomics!$A$10:$C$531,3,FALSE),0))/330,"Enter marks secured by the Student in the appeared tests in Subject sheets")</f>
        <v>0</v>
      </c>
    </row>
    <row r="472" spans="1:4" ht="21" customHeight="1" x14ac:dyDescent="0.25">
      <c r="A472" s="23">
        <v>498</v>
      </c>
      <c r="B472" s="27">
        <f>Algebra!A549</f>
        <v>0</v>
      </c>
      <c r="C472" s="31" t="str">
        <f>IF(Algebra!B507=0,"Enter Student details in Subject Excel sheet",Algebra!B507)</f>
        <v>Enter Student details in Subject Excel sheet</v>
      </c>
      <c r="D472" s="32">
        <f>IFERROR((IFERROR(VLOOKUP(B472,Algebra!$A$10:$C$531,3,FALSE),0)+IFERROR(VLOOKUP(B472,Geometry!$A$10:$C$531,3,FALSE),0)+IFERROR(VLOOKUP(B472,Odia_Grammar!$A$10:$C$531,3,FALSE),0)+IFERROR(VLOOKUP(B472,'Sanskrit|Hindi Grammar'!$A$10:$C$531,3,FALSE),0)+IFERROR(VLOOKUP(B472,Life_Sc!$A$10:$C$531,3,FALSE),0)+IFERROR(VLOOKUP(B472,Physical_Sc!$A$10:$C$531,3,FALSE),0)+IFERROR(VLOOKUP(B472,History_Political_Sc.!$A$10:$C$531,3,FALSE),0)+IFERROR(VLOOKUP(B472,#REF!,3,FALSE),0)+IFERROR(VLOOKUP(B472,English_Grammar!$A$10:$C$531,3,FALSE),0)+IFERROR(VLOOKUP(B472,Communicative_English!$A$10:$C$531,3,FALSE),0)+IFERROR(VLOOKUP(B472,GeographyEconomics!$A$10:$C$531,3,FALSE),0))/330,"Enter marks secured by the Student in the appeared tests in Subject sheets")</f>
        <v>0</v>
      </c>
    </row>
    <row r="473" spans="1:4" ht="21" customHeight="1" x14ac:dyDescent="0.25">
      <c r="A473" s="23">
        <v>499</v>
      </c>
      <c r="B473" s="27">
        <f>Algebra!A550</f>
        <v>0</v>
      </c>
      <c r="C473" s="31" t="str">
        <f>IF(Algebra!B508=0,"Enter Student details in Subject Excel sheet",Algebra!B508)</f>
        <v>Enter Student details in Subject Excel sheet</v>
      </c>
      <c r="D473" s="32">
        <f>IFERROR((IFERROR(VLOOKUP(B473,Algebra!$A$10:$C$531,3,FALSE),0)+IFERROR(VLOOKUP(B473,Geometry!$A$10:$C$531,3,FALSE),0)+IFERROR(VLOOKUP(B473,Odia_Grammar!$A$10:$C$531,3,FALSE),0)+IFERROR(VLOOKUP(B473,'Sanskrit|Hindi Grammar'!$A$10:$C$531,3,FALSE),0)+IFERROR(VLOOKUP(B473,Life_Sc!$A$10:$C$531,3,FALSE),0)+IFERROR(VLOOKUP(B473,Physical_Sc!$A$10:$C$531,3,FALSE),0)+IFERROR(VLOOKUP(B473,History_Political_Sc.!$A$10:$C$531,3,FALSE),0)+IFERROR(VLOOKUP(B473,#REF!,3,FALSE),0)+IFERROR(VLOOKUP(B473,English_Grammar!$A$10:$C$531,3,FALSE),0)+IFERROR(VLOOKUP(B473,Communicative_English!$A$10:$C$531,3,FALSE),0)+IFERROR(VLOOKUP(B473,GeographyEconomics!$A$10:$C$531,3,FALSE),0))/330,"Enter marks secured by the Student in the appeared tests in Subject sheets")</f>
        <v>0</v>
      </c>
    </row>
    <row r="474" spans="1:4" ht="21" customHeight="1" x14ac:dyDescent="0.25">
      <c r="A474" s="23">
        <v>500</v>
      </c>
      <c r="B474" s="27">
        <f>Algebra!A551</f>
        <v>0</v>
      </c>
      <c r="C474" s="31" t="str">
        <f>IF(Algebra!B509=0,"Enter Student details in Subject Excel sheet",Algebra!B509)</f>
        <v>Enter Student details in Subject Excel sheet</v>
      </c>
      <c r="D474" s="32">
        <f>IFERROR((IFERROR(VLOOKUP(B474,Algebra!$A$10:$C$531,3,FALSE),0)+IFERROR(VLOOKUP(B474,Geometry!$A$10:$C$531,3,FALSE),0)+IFERROR(VLOOKUP(B474,Odia_Grammar!$A$10:$C$531,3,FALSE),0)+IFERROR(VLOOKUP(B474,'Sanskrit|Hindi Grammar'!$A$10:$C$531,3,FALSE),0)+IFERROR(VLOOKUP(B474,Life_Sc!$A$10:$C$531,3,FALSE),0)+IFERROR(VLOOKUP(B474,Physical_Sc!$A$10:$C$531,3,FALSE),0)+IFERROR(VLOOKUP(B474,History_Political_Sc.!$A$10:$C$531,3,FALSE),0)+IFERROR(VLOOKUP(B474,#REF!,3,FALSE),0)+IFERROR(VLOOKUP(B474,English_Grammar!$A$10:$C$531,3,FALSE),0)+IFERROR(VLOOKUP(B474,Communicative_English!$A$10:$C$531,3,FALSE),0)+IFERROR(VLOOKUP(B474,GeographyEconomics!$A$10:$C$531,3,FALSE),0))/330,"Enter marks secured by the Student in the appeared tests in Subject sheets")</f>
        <v>0</v>
      </c>
    </row>
    <row r="475" spans="1:4" ht="21" customHeight="1" x14ac:dyDescent="0.25">
      <c r="A475" s="23">
        <v>501</v>
      </c>
      <c r="B475" s="27">
        <f>Algebra!A552</f>
        <v>0</v>
      </c>
      <c r="C475" s="31" t="str">
        <f>IF(Algebra!B510=0,"Enter Student details in Subject Excel sheet",Algebra!B510)</f>
        <v>Enter Student details in Subject Excel sheet</v>
      </c>
      <c r="D475" s="32">
        <f>IFERROR((IFERROR(VLOOKUP(B475,Algebra!$A$10:$C$531,3,FALSE),0)+IFERROR(VLOOKUP(B475,Geometry!$A$10:$C$531,3,FALSE),0)+IFERROR(VLOOKUP(B475,Odia_Grammar!$A$10:$C$531,3,FALSE),0)+IFERROR(VLOOKUP(B475,'Sanskrit|Hindi Grammar'!$A$10:$C$531,3,FALSE),0)+IFERROR(VLOOKUP(B475,Life_Sc!$A$10:$C$531,3,FALSE),0)+IFERROR(VLOOKUP(B475,Physical_Sc!$A$10:$C$531,3,FALSE),0)+IFERROR(VLOOKUP(B475,History_Political_Sc.!$A$10:$C$531,3,FALSE),0)+IFERROR(VLOOKUP(B475,#REF!,3,FALSE),0)+IFERROR(VLOOKUP(B475,English_Grammar!$A$10:$C$531,3,FALSE),0)+IFERROR(VLOOKUP(B475,Communicative_English!$A$10:$C$531,3,FALSE),0)+IFERROR(VLOOKUP(B475,GeographyEconomics!$A$10:$C$531,3,FALSE),0))/330,"Enter marks secured by the Student in the appeared tests in Subject sheets")</f>
        <v>0</v>
      </c>
    </row>
    <row r="476" spans="1:4" ht="21" customHeight="1" x14ac:dyDescent="0.25">
      <c r="A476" s="23">
        <v>502</v>
      </c>
      <c r="B476" s="27">
        <f>Algebra!A553</f>
        <v>0</v>
      </c>
      <c r="C476" s="31" t="str">
        <f>IF(Algebra!B511=0,"Enter Student details in Subject Excel sheet",Algebra!B511)</f>
        <v>Enter Student details in Subject Excel sheet</v>
      </c>
      <c r="D476" s="32">
        <f>IFERROR((IFERROR(VLOOKUP(B476,Algebra!$A$10:$C$531,3,FALSE),0)+IFERROR(VLOOKUP(B476,Geometry!$A$10:$C$531,3,FALSE),0)+IFERROR(VLOOKUP(B476,Odia_Grammar!$A$10:$C$531,3,FALSE),0)+IFERROR(VLOOKUP(B476,'Sanskrit|Hindi Grammar'!$A$10:$C$531,3,FALSE),0)+IFERROR(VLOOKUP(B476,Life_Sc!$A$10:$C$531,3,FALSE),0)+IFERROR(VLOOKUP(B476,Physical_Sc!$A$10:$C$531,3,FALSE),0)+IFERROR(VLOOKUP(B476,History_Political_Sc.!$A$10:$C$531,3,FALSE),0)+IFERROR(VLOOKUP(B476,#REF!,3,FALSE),0)+IFERROR(VLOOKUP(B476,English_Grammar!$A$10:$C$531,3,FALSE),0)+IFERROR(VLOOKUP(B476,Communicative_English!$A$10:$C$531,3,FALSE),0)+IFERROR(VLOOKUP(B476,GeographyEconomics!$A$10:$C$531,3,FALSE),0))/330,"Enter marks secured by the Student in the appeared tests in Subject sheets")</f>
        <v>0</v>
      </c>
    </row>
    <row r="477" spans="1:4" ht="21" customHeight="1" x14ac:dyDescent="0.25">
      <c r="A477" s="23">
        <v>503</v>
      </c>
      <c r="B477" s="27">
        <f>Algebra!A554</f>
        <v>0</v>
      </c>
      <c r="C477" s="31" t="str">
        <f>IF(Algebra!B512=0,"Enter Student details in Subject Excel sheet",Algebra!B512)</f>
        <v>Enter Student details in Subject Excel sheet</v>
      </c>
      <c r="D477" s="32">
        <f>IFERROR((IFERROR(VLOOKUP(B477,Algebra!$A$10:$C$531,3,FALSE),0)+IFERROR(VLOOKUP(B477,Geometry!$A$10:$C$531,3,FALSE),0)+IFERROR(VLOOKUP(B477,Odia_Grammar!$A$10:$C$531,3,FALSE),0)+IFERROR(VLOOKUP(B477,'Sanskrit|Hindi Grammar'!$A$10:$C$531,3,FALSE),0)+IFERROR(VLOOKUP(B477,Life_Sc!$A$10:$C$531,3,FALSE),0)+IFERROR(VLOOKUP(B477,Physical_Sc!$A$10:$C$531,3,FALSE),0)+IFERROR(VLOOKUP(B477,History_Political_Sc.!$A$10:$C$531,3,FALSE),0)+IFERROR(VLOOKUP(B477,#REF!,3,FALSE),0)+IFERROR(VLOOKUP(B477,English_Grammar!$A$10:$C$531,3,FALSE),0)+IFERROR(VLOOKUP(B477,Communicative_English!$A$10:$C$531,3,FALSE),0)+IFERROR(VLOOKUP(B477,GeographyEconomics!$A$10:$C$531,3,FALSE),0))/330,"Enter marks secured by the Student in the appeared tests in Subject sheets")</f>
        <v>0</v>
      </c>
    </row>
    <row r="478" spans="1:4" ht="21" customHeight="1" x14ac:dyDescent="0.25">
      <c r="A478" s="23">
        <v>504</v>
      </c>
      <c r="B478" s="27">
        <f>Algebra!A555</f>
        <v>0</v>
      </c>
      <c r="C478" s="31" t="str">
        <f>IF(Algebra!B513=0,"Enter Student details in Subject Excel sheet",Algebra!B513)</f>
        <v>Enter Student details in Subject Excel sheet</v>
      </c>
      <c r="D478" s="32">
        <f>IFERROR((IFERROR(VLOOKUP(B478,Algebra!$A$10:$C$531,3,FALSE),0)+IFERROR(VLOOKUP(B478,Geometry!$A$10:$C$531,3,FALSE),0)+IFERROR(VLOOKUP(B478,Odia_Grammar!$A$10:$C$531,3,FALSE),0)+IFERROR(VLOOKUP(B478,'Sanskrit|Hindi Grammar'!$A$10:$C$531,3,FALSE),0)+IFERROR(VLOOKUP(B478,Life_Sc!$A$10:$C$531,3,FALSE),0)+IFERROR(VLOOKUP(B478,Physical_Sc!$A$10:$C$531,3,FALSE),0)+IFERROR(VLOOKUP(B478,History_Political_Sc.!$A$10:$C$531,3,FALSE),0)+IFERROR(VLOOKUP(B478,#REF!,3,FALSE),0)+IFERROR(VLOOKUP(B478,English_Grammar!$A$10:$C$531,3,FALSE),0)+IFERROR(VLOOKUP(B478,Communicative_English!$A$10:$C$531,3,FALSE),0)+IFERROR(VLOOKUP(B478,GeographyEconomics!$A$10:$C$531,3,FALSE),0))/330,"Enter marks secured by the Student in the appeared tests in Subject sheets")</f>
        <v>0</v>
      </c>
    </row>
    <row r="479" spans="1:4" ht="21" customHeight="1" x14ac:dyDescent="0.25">
      <c r="A479" s="23">
        <v>505</v>
      </c>
      <c r="B479" s="27">
        <f>Algebra!A556</f>
        <v>0</v>
      </c>
      <c r="C479" s="31" t="str">
        <f>IF(Algebra!B514=0,"Enter Student details in Subject Excel sheet",Algebra!B514)</f>
        <v>Enter Student details in Subject Excel sheet</v>
      </c>
      <c r="D479" s="32">
        <f>IFERROR((IFERROR(VLOOKUP(B479,Algebra!$A$10:$C$531,3,FALSE),0)+IFERROR(VLOOKUP(B479,Geometry!$A$10:$C$531,3,FALSE),0)+IFERROR(VLOOKUP(B479,Odia_Grammar!$A$10:$C$531,3,FALSE),0)+IFERROR(VLOOKUP(B479,'Sanskrit|Hindi Grammar'!$A$10:$C$531,3,FALSE),0)+IFERROR(VLOOKUP(B479,Life_Sc!$A$10:$C$531,3,FALSE),0)+IFERROR(VLOOKUP(B479,Physical_Sc!$A$10:$C$531,3,FALSE),0)+IFERROR(VLOOKUP(B479,History_Political_Sc.!$A$10:$C$531,3,FALSE),0)+IFERROR(VLOOKUP(B479,#REF!,3,FALSE),0)+IFERROR(VLOOKUP(B479,English_Grammar!$A$10:$C$531,3,FALSE),0)+IFERROR(VLOOKUP(B479,Communicative_English!$A$10:$C$531,3,FALSE),0)+IFERROR(VLOOKUP(B479,GeographyEconomics!$A$10:$C$531,3,FALSE),0))/330,"Enter marks secured by the Student in the appeared tests in Subject sheets")</f>
        <v>0</v>
      </c>
    </row>
    <row r="480" spans="1:4" ht="21" customHeight="1" x14ac:dyDescent="0.25">
      <c r="A480" s="23">
        <v>506</v>
      </c>
      <c r="B480" s="27">
        <f>Algebra!A557</f>
        <v>0</v>
      </c>
      <c r="C480" s="31" t="str">
        <f>IF(Algebra!B515=0,"Enter Student details in Subject Excel sheet",Algebra!B515)</f>
        <v>Enter Student details in Subject Excel sheet</v>
      </c>
      <c r="D480" s="32">
        <f>IFERROR((IFERROR(VLOOKUP(B480,Algebra!$A$10:$C$531,3,FALSE),0)+IFERROR(VLOOKUP(B480,Geometry!$A$10:$C$531,3,FALSE),0)+IFERROR(VLOOKUP(B480,Odia_Grammar!$A$10:$C$531,3,FALSE),0)+IFERROR(VLOOKUP(B480,'Sanskrit|Hindi Grammar'!$A$10:$C$531,3,FALSE),0)+IFERROR(VLOOKUP(B480,Life_Sc!$A$10:$C$531,3,FALSE),0)+IFERROR(VLOOKUP(B480,Physical_Sc!$A$10:$C$531,3,FALSE),0)+IFERROR(VLOOKUP(B480,History_Political_Sc.!$A$10:$C$531,3,FALSE),0)+IFERROR(VLOOKUP(B480,#REF!,3,FALSE),0)+IFERROR(VLOOKUP(B480,English_Grammar!$A$10:$C$531,3,FALSE),0)+IFERROR(VLOOKUP(B480,Communicative_English!$A$10:$C$531,3,FALSE),0)+IFERROR(VLOOKUP(B480,GeographyEconomics!$A$10:$C$531,3,FALSE),0))/330,"Enter marks secured by the Student in the appeared tests in Subject sheets")</f>
        <v>0</v>
      </c>
    </row>
    <row r="481" spans="1:4" ht="21" customHeight="1" x14ac:dyDescent="0.25">
      <c r="A481" s="23">
        <v>507</v>
      </c>
      <c r="B481" s="27">
        <f>Algebra!A558</f>
        <v>0</v>
      </c>
      <c r="C481" s="31" t="str">
        <f>IF(Algebra!B516=0,"Enter Student details in Subject Excel sheet",Algebra!B516)</f>
        <v>Enter Student details in Subject Excel sheet</v>
      </c>
      <c r="D481" s="32">
        <f>IFERROR((IFERROR(VLOOKUP(B481,Algebra!$A$10:$C$531,3,FALSE),0)+IFERROR(VLOOKUP(B481,Geometry!$A$10:$C$531,3,FALSE),0)+IFERROR(VLOOKUP(B481,Odia_Grammar!$A$10:$C$531,3,FALSE),0)+IFERROR(VLOOKUP(B481,'Sanskrit|Hindi Grammar'!$A$10:$C$531,3,FALSE),0)+IFERROR(VLOOKUP(B481,Life_Sc!$A$10:$C$531,3,FALSE),0)+IFERROR(VLOOKUP(B481,Physical_Sc!$A$10:$C$531,3,FALSE),0)+IFERROR(VLOOKUP(B481,History_Political_Sc.!$A$10:$C$531,3,FALSE),0)+IFERROR(VLOOKUP(B481,#REF!,3,FALSE),0)+IFERROR(VLOOKUP(B481,English_Grammar!$A$10:$C$531,3,FALSE),0)+IFERROR(VLOOKUP(B481,Communicative_English!$A$10:$C$531,3,FALSE),0)+IFERROR(VLOOKUP(B481,GeographyEconomics!$A$10:$C$531,3,FALSE),0))/330,"Enter marks secured by the Student in the appeared tests in Subject sheets")</f>
        <v>0</v>
      </c>
    </row>
    <row r="482" spans="1:4" ht="21" customHeight="1" x14ac:dyDescent="0.25">
      <c r="A482" s="23">
        <v>508</v>
      </c>
      <c r="B482" s="27">
        <f>Algebra!A559</f>
        <v>0</v>
      </c>
      <c r="C482" s="31" t="str">
        <f>IF(Algebra!B517=0,"Enter Student details in Subject Excel sheet",Algebra!B517)</f>
        <v>Enter Student details in Subject Excel sheet</v>
      </c>
      <c r="D482" s="32">
        <f>IFERROR((IFERROR(VLOOKUP(B482,Algebra!$A$10:$C$531,3,FALSE),0)+IFERROR(VLOOKUP(B482,Geometry!$A$10:$C$531,3,FALSE),0)+IFERROR(VLOOKUP(B482,Odia_Grammar!$A$10:$C$531,3,FALSE),0)+IFERROR(VLOOKUP(B482,'Sanskrit|Hindi Grammar'!$A$10:$C$531,3,FALSE),0)+IFERROR(VLOOKUP(B482,Life_Sc!$A$10:$C$531,3,FALSE),0)+IFERROR(VLOOKUP(B482,Physical_Sc!$A$10:$C$531,3,FALSE),0)+IFERROR(VLOOKUP(B482,History_Political_Sc.!$A$10:$C$531,3,FALSE),0)+IFERROR(VLOOKUP(B482,#REF!,3,FALSE),0)+IFERROR(VLOOKUP(B482,English_Grammar!$A$10:$C$531,3,FALSE),0)+IFERROR(VLOOKUP(B482,Communicative_English!$A$10:$C$531,3,FALSE),0)+IFERROR(VLOOKUP(B482,GeographyEconomics!$A$10:$C$531,3,FALSE),0))/330,"Enter marks secured by the Student in the appeared tests in Subject sheets")</f>
        <v>0</v>
      </c>
    </row>
  </sheetData>
  <sheetProtection algorithmName="SHA-512" hashValue="1wmGZmfIoKnLKHVzTqv2NTtEQgDhqgzRMZTKgFPY+bpHhdmj9yAIMfMPArmbKubvrcxOpTVO9MdR4/+0hEOYhQ==" saltValue="VJrVQ0pwXR/jf4epLVYCdQ==" spinCount="100000" sheet="1" objects="1" scenarios="1"/>
  <protectedRanges>
    <protectedRange sqref="K1" name="Range3"/>
  </protectedRanges>
  <mergeCells count="8">
    <mergeCell ref="E7:E14"/>
    <mergeCell ref="G7:G9"/>
    <mergeCell ref="G1:J1"/>
    <mergeCell ref="H2:J2"/>
    <mergeCell ref="M2:M14"/>
    <mergeCell ref="F3:F14"/>
    <mergeCell ref="I3:I5"/>
    <mergeCell ref="J3:K3"/>
  </mergeCells>
  <pageMargins left="0.7" right="0.7" top="0.75" bottom="0.75" header="0.3" footer="0.3"/>
  <pageSetup paperSize="9" scale="89" orientation="landscape" horizontalDpi="300" verticalDpi="300" r:id="rId1"/>
  <rowBreaks count="1" manualBreakCount="1">
    <brk id="14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Roll no.!!!!" error="Please enter Roll no. of Student(s) for whom marks have been entered." promptTitle="Roll no." prompt="Enter Roll no. of the Student for whom marksheet needs to be generated">
          <x14:formula1>
            <xm:f>Algebra!$A$10:$A$531</xm:f>
          </x14:formula1>
          <xm:sqref>K1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Q510"/>
  <sheetViews>
    <sheetView showGridLines="0" topLeftCell="B2" workbookViewId="0">
      <selection activeCell="B2" sqref="B2"/>
    </sheetView>
  </sheetViews>
  <sheetFormatPr defaultRowHeight="21" customHeight="1" x14ac:dyDescent="0.25"/>
  <cols>
    <col min="1" max="1" width="6" style="2" hidden="1" customWidth="1"/>
    <col min="2" max="2" width="7.5703125" style="2" customWidth="1"/>
    <col min="3" max="3" width="36.7109375" customWidth="1"/>
    <col min="4" max="4" width="32" style="2" customWidth="1"/>
    <col min="5" max="5" width="11" style="2" customWidth="1"/>
    <col min="6" max="9" width="12.5703125" style="68" customWidth="1"/>
    <col min="10" max="15" width="12.5703125" customWidth="1"/>
    <col min="16" max="16" width="15.140625" customWidth="1"/>
    <col min="17" max="17" width="14.42578125" style="74" customWidth="1"/>
  </cols>
  <sheetData>
    <row r="1" spans="1:17" ht="48" customHeight="1" x14ac:dyDescent="0.25">
      <c r="A1" s="35"/>
      <c r="B1" s="153" t="s">
        <v>104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7" s="1" customFormat="1" ht="46.5" customHeight="1" x14ac:dyDescent="0.25">
      <c r="A2" s="76" t="s">
        <v>23</v>
      </c>
      <c r="B2" s="26" t="s">
        <v>21</v>
      </c>
      <c r="C2" s="33" t="s">
        <v>22</v>
      </c>
      <c r="D2" s="33" t="s">
        <v>24</v>
      </c>
      <c r="E2" s="81" t="s">
        <v>111</v>
      </c>
      <c r="F2" s="33" t="s">
        <v>8</v>
      </c>
      <c r="G2" s="33" t="s">
        <v>15</v>
      </c>
      <c r="H2" s="33" t="s">
        <v>16</v>
      </c>
      <c r="I2" s="33" t="s">
        <v>109</v>
      </c>
      <c r="J2" s="33" t="s">
        <v>27</v>
      </c>
      <c r="K2" s="33" t="s">
        <v>28</v>
      </c>
      <c r="L2" s="33" t="s">
        <v>110</v>
      </c>
      <c r="M2" s="33" t="s">
        <v>17</v>
      </c>
      <c r="N2" s="33" t="s">
        <v>30</v>
      </c>
      <c r="O2" s="33" t="s">
        <v>18</v>
      </c>
      <c r="P2" s="33" t="s">
        <v>19</v>
      </c>
      <c r="Q2" s="75"/>
    </row>
    <row r="3" spans="1:17" ht="38.25" customHeight="1" x14ac:dyDescent="0.25">
      <c r="A3" s="77">
        <v>1</v>
      </c>
      <c r="B3" s="62">
        <f>Algebra!A10</f>
        <v>0</v>
      </c>
      <c r="C3" s="63" t="str">
        <f>IF(Algebra!B10="","",Algebra!B10)</f>
        <v/>
      </c>
      <c r="D3" s="78">
        <f>IFERROR((IFERROR(VLOOKUP(B3,Algebra!$A$10:$C$531,3,FALSE),0)+IFERROR(VLOOKUP(B3,Geometry!$A$10:$C$531,3,FALSE),0)+IFERROR(VLOOKUP(B3,Odia_Grammar!$A$10:$C$531,3,FALSE),0)+IFERROR(VLOOKUP(B3,'Sanskrit|Hindi Grammar'!$A$10:$C$531,3,FALSE),0)+IFERROR(VLOOKUP(B3,Life_Sc!$A$10:$C$531,3,FALSE),0)+IFERROR(VLOOKUP(B3,Physical_Sc!$A$10:$C$531,3,FALSE),0)+IFERROR(VLOOKUP(B3,History_Political_Sc.!$A$10:$C$531,3,FALSE),0)+IFERROR(VLOOKUP(B3,#REF!,3,FALSE),0)+IFERROR(VLOOKUP(B3,English_Grammar!$A$10:$C$531,3,FALSE),0)+IFERROR(VLOOKUP(B3,Communicative_English!$A$10:$C$531,3,FALSE),0)+IFERROR(VLOOKUP(B3,GeographyEconomics!$A$10:$C$531,3,FALSE),0))/330,"Enter marks secured by the Student in the appeared tests in Subject sheets")</f>
        <v>0</v>
      </c>
      <c r="E3" s="82">
        <f>_xlfn.RANK.EQ(D3,$D$3:$D$510)</f>
        <v>1</v>
      </c>
      <c r="F3" s="73">
        <f>IF(ISERROR((VLOOKUP(B3,Algebra!$A$10:$C$531,3,))),0,VLOOKUP(B3,Algebra!$A$10:$C$531,3,))/30</f>
        <v>0</v>
      </c>
      <c r="G3" s="73">
        <f>IF(ISERROR((VLOOKUP(B3,Geometry!$A$10:$C$531,3,FALSE))),0,VLOOKUP(B3,Geometry!$A$10:$C$531,3,FALSE))/30</f>
        <v>0</v>
      </c>
      <c r="H3" s="73">
        <f>IF(ISERROR((VLOOKUP(B3,Odia_Grammar!$A$10:$C$531,3,FALSE))),0,VLOOKUP(B3,Odia_Grammar!$A$10:$C$531,3,FALSE))/30</f>
        <v>0</v>
      </c>
      <c r="I3" s="73">
        <f>IF(ISERROR((VLOOKUP(B3,'Sanskrit|Hindi Grammar'!$A$10:$C$531,3,FALSE))),0,VLOOKUP(B3,'Sanskrit|Hindi Grammar'!$A$10:$C$531,3,FALSE))/30</f>
        <v>0</v>
      </c>
      <c r="J3" s="73">
        <f>IF(ISERROR((VLOOKUP(B3,Physical_Sc!$A$10:$C$531,3,FALSE))),0,VLOOKUP(B3,Physical_Sc!$A$10:$C$531,3,FALSE))/30</f>
        <v>0</v>
      </c>
      <c r="K3" s="73">
        <f>IF(ISERROR((VLOOKUP(B3,Life_Sc!$A$10:$C$531,3,FALSE))),0,VLOOKUP(B3,Life_Sc!$A$10:$C$531,3,FALSE))/30</f>
        <v>0</v>
      </c>
      <c r="L3" s="73">
        <f>IF(ISERROR((VLOOKUP(B3,History_Political_Sc.!$A$10:$C$531,3,FALSE))),0,VLOOKUP(B3,History_Political_Sc.!$A$10:$C$531,3,FALSE))/30</f>
        <v>0</v>
      </c>
      <c r="M3" s="73">
        <f>IF(ISERROR((VLOOKUP(B3,#REF!,3,FALSE))),0,VLOOKUP(B3,#REF!,3,FALSE))/30</f>
        <v>0</v>
      </c>
      <c r="N3" s="73">
        <f>IF(ISERROR((VLOOKUP(B3,GeographyEconomics!$A$10:$C$531,3,FALSE))),0,VLOOKUP(B3,GeographyEconomics!$A$10:$C$531,3,FALSE))/30</f>
        <v>0</v>
      </c>
      <c r="O3" s="73">
        <f>IF(ISERROR((VLOOKUP(B3,English_Grammar!$A$10:$C$531,3,FALSE))),0,VLOOKUP(B3,English_Grammar!$A$10:$C$531,3,FALSE))/30</f>
        <v>0</v>
      </c>
      <c r="P3" s="73">
        <f>IF(ISERROR((VLOOKUP(B3,Communicative_English!$A$10:$C$531,3,FALSE))),0,VLOOKUP(B3,Communicative_English!$A$10:$C$531,3,FALSE))/30</f>
        <v>0</v>
      </c>
    </row>
    <row r="4" spans="1:17" ht="50.25" customHeight="1" x14ac:dyDescent="0.25">
      <c r="A4" s="77">
        <v>2</v>
      </c>
      <c r="B4" s="62">
        <f>Algebra!A11</f>
        <v>0</v>
      </c>
      <c r="C4" s="63" t="str">
        <f>IF(Algebra!B11="","",Algebra!B11)</f>
        <v/>
      </c>
      <c r="D4" s="78">
        <f>IFERROR((IFERROR(VLOOKUP(B4,Algebra!$A$10:$C$531,3,FALSE),0)+IFERROR(VLOOKUP(B4,Geometry!$A$10:$C$531,3,FALSE),0)+IFERROR(VLOOKUP(B4,Odia_Grammar!$A$10:$C$531,3,FALSE),0)+IFERROR(VLOOKUP(B4,'Sanskrit|Hindi Grammar'!$A$10:$C$531,3,FALSE),0)+IFERROR(VLOOKUP(B4,Life_Sc!$A$10:$C$531,3,FALSE),0)+IFERROR(VLOOKUP(B4,Physical_Sc!$A$10:$C$531,3,FALSE),0)+IFERROR(VLOOKUP(B4,History_Political_Sc.!$A$10:$C$531,3,FALSE),0)+IFERROR(VLOOKUP(B4,#REF!,3,FALSE),0)+IFERROR(VLOOKUP(B4,English_Grammar!$A$10:$C$531,3,FALSE),0)+IFERROR(VLOOKUP(B4,Communicative_English!$A$10:$C$531,3,FALSE),0)+IFERROR(VLOOKUP(B4,GeographyEconomics!$A$10:$C$531,3,FALSE),0))/330,"Enter marks secured by the Student in the appeared tests in Subject sheets")</f>
        <v>0</v>
      </c>
      <c r="E4" s="82">
        <f t="shared" ref="E4:E67" si="0">_xlfn.RANK.EQ(D4,$D$3:$D$510)</f>
        <v>1</v>
      </c>
      <c r="F4" s="73">
        <f>IF(ISERROR((VLOOKUP(B4,Algebra!$A$10:$C$531,3,))),0,VLOOKUP(B4,Algebra!$A$10:$C$531,3,))/30</f>
        <v>0</v>
      </c>
      <c r="G4" s="73">
        <f>IF(ISERROR((VLOOKUP(B4,Geometry!$A$10:$C$531,3,FALSE))),0,VLOOKUP(B4,Geometry!$A$10:$C$531,3,FALSE))/30</f>
        <v>0</v>
      </c>
      <c r="H4" s="73">
        <f>IF(ISERROR((VLOOKUP(B4,Odia_Grammar!$A$10:$C$531,3,FALSE))),0,VLOOKUP(B4,Odia_Grammar!$A$10:$C$531,3,FALSE))/30</f>
        <v>0</v>
      </c>
      <c r="I4" s="73">
        <f>IF(ISERROR((VLOOKUP(B4,'Sanskrit|Hindi Grammar'!$A$10:$C$531,3,FALSE))),0,VLOOKUP(B4,'Sanskrit|Hindi Grammar'!$A$10:$C$531,3,FALSE))/30</f>
        <v>0</v>
      </c>
      <c r="J4" s="73">
        <f>IF(ISERROR((VLOOKUP(B4,Physical_Sc!$A$10:$C$531,3,FALSE))),0,VLOOKUP(B4,Physical_Sc!$A$10:$C$531,3,FALSE))/30</f>
        <v>0</v>
      </c>
      <c r="K4" s="73">
        <f>IF(ISERROR((VLOOKUP(B4,Life_Sc!$A$10:$C$531,3,FALSE))),0,VLOOKUP(B4,Life_Sc!$A$10:$C$531,3,FALSE))/30</f>
        <v>0</v>
      </c>
      <c r="L4" s="73">
        <f>IF(ISERROR((VLOOKUP(B4,History_Political_Sc.!$A$10:$C$531,3,FALSE))),0,VLOOKUP(B4,History_Political_Sc.!$A$10:$C$531,3,FALSE))/30</f>
        <v>0</v>
      </c>
      <c r="M4" s="73">
        <f>IF(ISERROR((VLOOKUP(B4,#REF!,3,FALSE))),0,VLOOKUP(B4,#REF!,3,FALSE))/30</f>
        <v>0</v>
      </c>
      <c r="N4" s="73">
        <f>IF(ISERROR((VLOOKUP(B4,GeographyEconomics!$A$10:$C$531,3,FALSE))),0,VLOOKUP(B4,GeographyEconomics!$A$10:$C$531,3,FALSE))/30</f>
        <v>0</v>
      </c>
      <c r="O4" s="73">
        <f>IF(ISERROR((VLOOKUP(B4,English_Grammar!$A$10:$C$531,3,FALSE))),0,VLOOKUP(B4,English_Grammar!$A$10:$C$531,3,FALSE))/30</f>
        <v>0</v>
      </c>
      <c r="P4" s="73">
        <f>IF(ISERROR((VLOOKUP(B4,Communicative_English!$A$10:$C$531,3,FALSE))),0,VLOOKUP(B4,Communicative_English!$A$10:$C$531,3,FALSE))/30</f>
        <v>0</v>
      </c>
    </row>
    <row r="5" spans="1:17" ht="45.75" customHeight="1" x14ac:dyDescent="0.25">
      <c r="A5" s="77">
        <v>3</v>
      </c>
      <c r="B5" s="62">
        <f>Algebra!A12</f>
        <v>0</v>
      </c>
      <c r="C5" s="63" t="str">
        <f>IF(Algebra!B12="","",Algebra!B12)</f>
        <v/>
      </c>
      <c r="D5" s="78">
        <f>IFERROR((IFERROR(VLOOKUP(B5,Algebra!$A$10:$C$531,3,FALSE),0)+IFERROR(VLOOKUP(B5,Geometry!$A$10:$C$531,3,FALSE),0)+IFERROR(VLOOKUP(B5,Odia_Grammar!$A$10:$C$531,3,FALSE),0)+IFERROR(VLOOKUP(B5,'Sanskrit|Hindi Grammar'!$A$10:$C$531,3,FALSE),0)+IFERROR(VLOOKUP(B5,Life_Sc!$A$10:$C$531,3,FALSE),0)+IFERROR(VLOOKUP(B5,Physical_Sc!$A$10:$C$531,3,FALSE),0)+IFERROR(VLOOKUP(B5,History_Political_Sc.!$A$10:$C$531,3,FALSE),0)+IFERROR(VLOOKUP(B5,#REF!,3,FALSE),0)+IFERROR(VLOOKUP(B5,English_Grammar!$A$10:$C$531,3,FALSE),0)+IFERROR(VLOOKUP(B5,Communicative_English!$A$10:$C$531,3,FALSE),0)+IFERROR(VLOOKUP(B5,GeographyEconomics!$A$10:$C$531,3,FALSE),0))/330,"Enter marks secured by the Student in the appeared tests in Subject sheets")</f>
        <v>0</v>
      </c>
      <c r="E5" s="82">
        <f t="shared" si="0"/>
        <v>1</v>
      </c>
      <c r="F5" s="73">
        <f>IF(ISERROR((VLOOKUP(B5,Algebra!$A$10:$C$531,3,))),0,VLOOKUP(B5,Algebra!$A$10:$C$531,3,))/30</f>
        <v>0</v>
      </c>
      <c r="G5" s="73">
        <f>IF(ISERROR((VLOOKUP(B5,Geometry!$A$10:$C$531,3,FALSE))),0,VLOOKUP(B5,Geometry!$A$10:$C$531,3,FALSE))/30</f>
        <v>0</v>
      </c>
      <c r="H5" s="73">
        <f>IF(ISERROR((VLOOKUP(B5,Odia_Grammar!$A$10:$C$531,3,FALSE))),0,VLOOKUP(B5,Odia_Grammar!$A$10:$C$531,3,FALSE))/30</f>
        <v>0</v>
      </c>
      <c r="I5" s="73">
        <f>IF(ISERROR((VLOOKUP(B5,'Sanskrit|Hindi Grammar'!$A$10:$C$531,3,FALSE))),0,VLOOKUP(B5,'Sanskrit|Hindi Grammar'!$A$10:$C$531,3,FALSE))/30</f>
        <v>0</v>
      </c>
      <c r="J5" s="73">
        <f>IF(ISERROR((VLOOKUP(B5,Physical_Sc!$A$10:$C$531,3,FALSE))),0,VLOOKUP(B5,Physical_Sc!$A$10:$C$531,3,FALSE))/30</f>
        <v>0</v>
      </c>
      <c r="K5" s="73">
        <f>IF(ISERROR((VLOOKUP(B5,Life_Sc!$A$10:$C$531,3,FALSE))),0,VLOOKUP(B5,Life_Sc!$A$10:$C$531,3,FALSE))/30</f>
        <v>0</v>
      </c>
      <c r="L5" s="73">
        <f>IF(ISERROR((VLOOKUP(B5,History_Political_Sc.!$A$10:$C$531,3,FALSE))),0,VLOOKUP(B5,History_Political_Sc.!$A$10:$C$531,3,FALSE))/30</f>
        <v>0</v>
      </c>
      <c r="M5" s="73">
        <f>IF(ISERROR((VLOOKUP(B5,#REF!,3,FALSE))),0,VLOOKUP(B5,#REF!,3,FALSE))/30</f>
        <v>0</v>
      </c>
      <c r="N5" s="73">
        <f>IF(ISERROR((VLOOKUP(B5,GeographyEconomics!$A$10:$C$531,3,FALSE))),0,VLOOKUP(B5,GeographyEconomics!$A$10:$C$531,3,FALSE))/30</f>
        <v>0</v>
      </c>
      <c r="O5" s="73">
        <f>IF(ISERROR((VLOOKUP(B5,English_Grammar!$A$10:$C$531,3,FALSE))),0,VLOOKUP(B5,English_Grammar!$A$10:$C$531,3,FALSE))/30</f>
        <v>0</v>
      </c>
      <c r="P5" s="73">
        <f>IF(ISERROR((VLOOKUP(B5,Communicative_English!$A$10:$C$531,3,FALSE))),0,VLOOKUP(B5,Communicative_English!$A$10:$C$531,3,FALSE))/30</f>
        <v>0</v>
      </c>
    </row>
    <row r="6" spans="1:17" ht="54" customHeight="1" x14ac:dyDescent="0.25">
      <c r="A6" s="77">
        <v>4</v>
      </c>
      <c r="B6" s="62">
        <f>Algebra!A13</f>
        <v>0</v>
      </c>
      <c r="C6" s="63" t="str">
        <f>IF(Algebra!B13="","",Algebra!B13)</f>
        <v/>
      </c>
      <c r="D6" s="78">
        <f>IFERROR((IFERROR(VLOOKUP(B6,Algebra!$A$10:$C$531,3,FALSE),0)+IFERROR(VLOOKUP(B6,Geometry!$A$10:$C$531,3,FALSE),0)+IFERROR(VLOOKUP(B6,Odia_Grammar!$A$10:$C$531,3,FALSE),0)+IFERROR(VLOOKUP(B6,'Sanskrit|Hindi Grammar'!$A$10:$C$531,3,FALSE),0)+IFERROR(VLOOKUP(B6,Life_Sc!$A$10:$C$531,3,FALSE),0)+IFERROR(VLOOKUP(B6,Physical_Sc!$A$10:$C$531,3,FALSE),0)+IFERROR(VLOOKUP(B6,History_Political_Sc.!$A$10:$C$531,3,FALSE),0)+IFERROR(VLOOKUP(B6,#REF!,3,FALSE),0)+IFERROR(VLOOKUP(B6,English_Grammar!$A$10:$C$531,3,FALSE),0)+IFERROR(VLOOKUP(B6,Communicative_English!$A$10:$C$531,3,FALSE),0)+IFERROR(VLOOKUP(B6,GeographyEconomics!$A$10:$C$531,3,FALSE),0))/330,"Enter marks secured by the Student in the appeared tests in Subject sheets")</f>
        <v>0</v>
      </c>
      <c r="E6" s="82">
        <f t="shared" si="0"/>
        <v>1</v>
      </c>
      <c r="F6" s="73">
        <f>IF(ISERROR((VLOOKUP(B6,Algebra!$A$10:$C$531,3,))),0,VLOOKUP(B6,Algebra!$A$10:$C$531,3,))/30</f>
        <v>0</v>
      </c>
      <c r="G6" s="73">
        <f>IF(ISERROR((VLOOKUP(B6,Geometry!$A$10:$C$531,3,FALSE))),0,VLOOKUP(B6,Geometry!$A$10:$C$531,3,FALSE))/30</f>
        <v>0</v>
      </c>
      <c r="H6" s="73">
        <f>IF(ISERROR((VLOOKUP(B6,Odia_Grammar!$A$10:$C$531,3,FALSE))),0,VLOOKUP(B6,Odia_Grammar!$A$10:$C$531,3,FALSE))/30</f>
        <v>0</v>
      </c>
      <c r="I6" s="73">
        <f>IF(ISERROR((VLOOKUP(B6,'Sanskrit|Hindi Grammar'!$A$10:$C$531,3,FALSE))),0,VLOOKUP(B6,'Sanskrit|Hindi Grammar'!$A$10:$C$531,3,FALSE))/30</f>
        <v>0</v>
      </c>
      <c r="J6" s="73">
        <f>IF(ISERROR((VLOOKUP(B6,Physical_Sc!$A$10:$C$531,3,FALSE))),0,VLOOKUP(B6,Physical_Sc!$A$10:$C$531,3,FALSE))/30</f>
        <v>0</v>
      </c>
      <c r="K6" s="73">
        <f>IF(ISERROR((VLOOKUP(B6,Life_Sc!$A$10:$C$531,3,FALSE))),0,VLOOKUP(B6,Life_Sc!$A$10:$C$531,3,FALSE))/30</f>
        <v>0</v>
      </c>
      <c r="L6" s="73">
        <f>IF(ISERROR((VLOOKUP(B6,History_Political_Sc.!$A$10:$C$531,3,FALSE))),0,VLOOKUP(B6,History_Political_Sc.!$A$10:$C$531,3,FALSE))/30</f>
        <v>0</v>
      </c>
      <c r="M6" s="73">
        <f>IF(ISERROR((VLOOKUP(B6,#REF!,3,FALSE))),0,VLOOKUP(B6,#REF!,3,FALSE))/30</f>
        <v>0</v>
      </c>
      <c r="N6" s="73">
        <f>IF(ISERROR((VLOOKUP(B6,GeographyEconomics!$A$10:$C$531,3,FALSE))),0,VLOOKUP(B6,GeographyEconomics!$A$10:$C$531,3,FALSE))/30</f>
        <v>0</v>
      </c>
      <c r="O6" s="73">
        <f>IF(ISERROR((VLOOKUP(B6,English_Grammar!$A$10:$C$531,3,FALSE))),0,VLOOKUP(B6,English_Grammar!$A$10:$C$531,3,FALSE))/30</f>
        <v>0</v>
      </c>
      <c r="P6" s="73">
        <f>IF(ISERROR((VLOOKUP(B6,Communicative_English!$A$10:$C$531,3,FALSE))),0,VLOOKUP(B6,Communicative_English!$A$10:$C$531,3,FALSE))/30</f>
        <v>0</v>
      </c>
    </row>
    <row r="7" spans="1:17" ht="32.25" customHeight="1" x14ac:dyDescent="0.25">
      <c r="A7" s="77">
        <v>5</v>
      </c>
      <c r="B7" s="62">
        <f>Algebra!A14</f>
        <v>0</v>
      </c>
      <c r="C7" s="63" t="str">
        <f>IF(Algebra!B14="","",Algebra!B14)</f>
        <v/>
      </c>
      <c r="D7" s="78">
        <f>IFERROR((IFERROR(VLOOKUP(B7,Algebra!$A$10:$C$531,3,FALSE),0)+IFERROR(VLOOKUP(B7,Geometry!$A$10:$C$531,3,FALSE),0)+IFERROR(VLOOKUP(B7,Odia_Grammar!$A$10:$C$531,3,FALSE),0)+IFERROR(VLOOKUP(B7,'Sanskrit|Hindi Grammar'!$A$10:$C$531,3,FALSE),0)+IFERROR(VLOOKUP(B7,Life_Sc!$A$10:$C$531,3,FALSE),0)+IFERROR(VLOOKUP(B7,Physical_Sc!$A$10:$C$531,3,FALSE),0)+IFERROR(VLOOKUP(B7,History_Political_Sc.!$A$10:$C$531,3,FALSE),0)+IFERROR(VLOOKUP(B7,#REF!,3,FALSE),0)+IFERROR(VLOOKUP(B7,English_Grammar!$A$10:$C$531,3,FALSE),0)+IFERROR(VLOOKUP(B7,Communicative_English!$A$10:$C$531,3,FALSE),0)+IFERROR(VLOOKUP(B7,GeographyEconomics!$A$10:$C$531,3,FALSE),0))/330,"Enter marks secured by the Student in the appeared tests in Subject sheets")</f>
        <v>0</v>
      </c>
      <c r="E7" s="82">
        <f t="shared" si="0"/>
        <v>1</v>
      </c>
      <c r="F7" s="73">
        <f>IF(ISERROR((VLOOKUP(B7,Algebra!$A$10:$C$531,3,))),0,VLOOKUP(B7,Algebra!$A$10:$C$531,3,))/30</f>
        <v>0</v>
      </c>
      <c r="G7" s="73">
        <f>IF(ISERROR((VLOOKUP(B7,Geometry!$A$10:$C$531,3,FALSE))),0,VLOOKUP(B7,Geometry!$A$10:$C$531,3,FALSE))/30</f>
        <v>0</v>
      </c>
      <c r="H7" s="73">
        <f>IF(ISERROR((VLOOKUP(B7,Odia_Grammar!$A$10:$C$531,3,FALSE))),0,VLOOKUP(B7,Odia_Grammar!$A$10:$C$531,3,FALSE))/30</f>
        <v>0</v>
      </c>
      <c r="I7" s="73">
        <f>IF(ISERROR((VLOOKUP(B7,'Sanskrit|Hindi Grammar'!$A$10:$C$531,3,FALSE))),0,VLOOKUP(B7,'Sanskrit|Hindi Grammar'!$A$10:$C$531,3,FALSE))/30</f>
        <v>0</v>
      </c>
      <c r="J7" s="73">
        <f>IF(ISERROR((VLOOKUP(B7,Physical_Sc!$A$10:$C$531,3,FALSE))),0,VLOOKUP(B7,Physical_Sc!$A$10:$C$531,3,FALSE))/30</f>
        <v>0</v>
      </c>
      <c r="K7" s="73">
        <f>IF(ISERROR((VLOOKUP(B7,Life_Sc!$A$10:$C$531,3,FALSE))),0,VLOOKUP(B7,Life_Sc!$A$10:$C$531,3,FALSE))/30</f>
        <v>0</v>
      </c>
      <c r="L7" s="73">
        <f>IF(ISERROR((VLOOKUP(B7,History_Political_Sc.!$A$10:$C$531,3,FALSE))),0,VLOOKUP(B7,History_Political_Sc.!$A$10:$C$531,3,FALSE))/30</f>
        <v>0</v>
      </c>
      <c r="M7" s="73">
        <f>IF(ISERROR((VLOOKUP(B7,#REF!,3,FALSE))),0,VLOOKUP(B7,#REF!,3,FALSE))/30</f>
        <v>0</v>
      </c>
      <c r="N7" s="73">
        <f>IF(ISERROR((VLOOKUP(B7,GeographyEconomics!$A$10:$C$531,3,FALSE))),0,VLOOKUP(B7,GeographyEconomics!$A$10:$C$531,3,FALSE))/30</f>
        <v>0</v>
      </c>
      <c r="O7" s="73">
        <f>IF(ISERROR((VLOOKUP(B7,English_Grammar!$A$10:$C$531,3,FALSE))),0,VLOOKUP(B7,English_Grammar!$A$10:$C$531,3,FALSE))/30</f>
        <v>0</v>
      </c>
      <c r="P7" s="73">
        <f>IF(ISERROR((VLOOKUP(B7,Communicative_English!$A$10:$C$531,3,FALSE))),0,VLOOKUP(B7,Communicative_English!$A$10:$C$531,3,FALSE))/30</f>
        <v>0</v>
      </c>
    </row>
    <row r="8" spans="1:17" ht="32.25" customHeight="1" x14ac:dyDescent="0.25">
      <c r="A8" s="77">
        <v>6</v>
      </c>
      <c r="B8" s="62">
        <f>Algebra!A15</f>
        <v>0</v>
      </c>
      <c r="C8" s="63" t="str">
        <f>IF(Algebra!B15="","",Algebra!B15)</f>
        <v/>
      </c>
      <c r="D8" s="78">
        <f>IFERROR((IFERROR(VLOOKUP(B8,Algebra!$A$10:$C$531,3,FALSE),0)+IFERROR(VLOOKUP(B8,Geometry!$A$10:$C$531,3,FALSE),0)+IFERROR(VLOOKUP(B8,Odia_Grammar!$A$10:$C$531,3,FALSE),0)+IFERROR(VLOOKUP(B8,'Sanskrit|Hindi Grammar'!$A$10:$C$531,3,FALSE),0)+IFERROR(VLOOKUP(B8,Life_Sc!$A$10:$C$531,3,FALSE),0)+IFERROR(VLOOKUP(B8,Physical_Sc!$A$10:$C$531,3,FALSE),0)+IFERROR(VLOOKUP(B8,History_Political_Sc.!$A$10:$C$531,3,FALSE),0)+IFERROR(VLOOKUP(B8,#REF!,3,FALSE),0)+IFERROR(VLOOKUP(B8,English_Grammar!$A$10:$C$531,3,FALSE),0)+IFERROR(VLOOKUP(B8,Communicative_English!$A$10:$C$531,3,FALSE),0)+IFERROR(VLOOKUP(B8,GeographyEconomics!$A$10:$C$531,3,FALSE),0))/330,"Enter marks secured by the Student in the appeared tests in Subject sheets")</f>
        <v>0</v>
      </c>
      <c r="E8" s="82">
        <f t="shared" si="0"/>
        <v>1</v>
      </c>
      <c r="F8" s="73">
        <f>IF(ISERROR((VLOOKUP(B8,Algebra!$A$10:$C$531,3,))),0,VLOOKUP(B8,Algebra!$A$10:$C$531,3,))/30</f>
        <v>0</v>
      </c>
      <c r="G8" s="73">
        <f>IF(ISERROR((VLOOKUP(B8,Geometry!$A$10:$C$531,3,FALSE))),0,VLOOKUP(B8,Geometry!$A$10:$C$531,3,FALSE))/30</f>
        <v>0</v>
      </c>
      <c r="H8" s="73">
        <f>IF(ISERROR((VLOOKUP(B8,Odia_Grammar!$A$10:$C$531,3,FALSE))),0,VLOOKUP(B8,Odia_Grammar!$A$10:$C$531,3,FALSE))/30</f>
        <v>0</v>
      </c>
      <c r="I8" s="73">
        <f>IF(ISERROR((VLOOKUP(B8,'Sanskrit|Hindi Grammar'!$A$10:$C$531,3,FALSE))),0,VLOOKUP(B8,'Sanskrit|Hindi Grammar'!$A$10:$C$531,3,FALSE))/30</f>
        <v>0</v>
      </c>
      <c r="J8" s="73">
        <f>IF(ISERROR((VLOOKUP(B8,Physical_Sc!$A$10:$C$531,3,FALSE))),0,VLOOKUP(B8,Physical_Sc!$A$10:$C$531,3,FALSE))/30</f>
        <v>0</v>
      </c>
      <c r="K8" s="73">
        <f>IF(ISERROR((VLOOKUP(B8,Life_Sc!$A$10:$C$531,3,FALSE))),0,VLOOKUP(B8,Life_Sc!$A$10:$C$531,3,FALSE))/30</f>
        <v>0</v>
      </c>
      <c r="L8" s="73">
        <f>IF(ISERROR((VLOOKUP(B8,History_Political_Sc.!$A$10:$C$531,3,FALSE))),0,VLOOKUP(B8,History_Political_Sc.!$A$10:$C$531,3,FALSE))/30</f>
        <v>0</v>
      </c>
      <c r="M8" s="73">
        <f>IF(ISERROR((VLOOKUP(B8,#REF!,3,FALSE))),0,VLOOKUP(B8,#REF!,3,FALSE))/30</f>
        <v>0</v>
      </c>
      <c r="N8" s="73">
        <f>IF(ISERROR((VLOOKUP(B8,GeographyEconomics!$A$10:$C$531,3,FALSE))),0,VLOOKUP(B8,GeographyEconomics!$A$10:$C$531,3,FALSE))/30</f>
        <v>0</v>
      </c>
      <c r="O8" s="73">
        <f>IF(ISERROR((VLOOKUP(B8,English_Grammar!$A$10:$C$531,3,FALSE))),0,VLOOKUP(B8,English_Grammar!$A$10:$C$531,3,FALSE))/30</f>
        <v>0</v>
      </c>
      <c r="P8" s="73">
        <f>IF(ISERROR((VLOOKUP(B8,Communicative_English!$A$10:$C$531,3,FALSE))),0,VLOOKUP(B8,Communicative_English!$A$10:$C$531,3,FALSE))/30</f>
        <v>0</v>
      </c>
    </row>
    <row r="9" spans="1:17" ht="32.25" customHeight="1" x14ac:dyDescent="0.25">
      <c r="A9" s="77">
        <v>7</v>
      </c>
      <c r="B9" s="62">
        <f>Algebra!A16</f>
        <v>0</v>
      </c>
      <c r="C9" s="63" t="str">
        <f>IF(Algebra!B16="","",Algebra!B16)</f>
        <v/>
      </c>
      <c r="D9" s="78">
        <f>IFERROR((IFERROR(VLOOKUP(B9,Algebra!$A$10:$C$531,3,FALSE),0)+IFERROR(VLOOKUP(B9,Geometry!$A$10:$C$531,3,FALSE),0)+IFERROR(VLOOKUP(B9,Odia_Grammar!$A$10:$C$531,3,FALSE),0)+IFERROR(VLOOKUP(B9,'Sanskrit|Hindi Grammar'!$A$10:$C$531,3,FALSE),0)+IFERROR(VLOOKUP(B9,Life_Sc!$A$10:$C$531,3,FALSE),0)+IFERROR(VLOOKUP(B9,Physical_Sc!$A$10:$C$531,3,FALSE),0)+IFERROR(VLOOKUP(B9,History_Political_Sc.!$A$10:$C$531,3,FALSE),0)+IFERROR(VLOOKUP(B9,#REF!,3,FALSE),0)+IFERROR(VLOOKUP(B9,English_Grammar!$A$10:$C$531,3,FALSE),0)+IFERROR(VLOOKUP(B9,Communicative_English!$A$10:$C$531,3,FALSE),0)+IFERROR(VLOOKUP(B9,GeographyEconomics!$A$10:$C$531,3,FALSE),0))/330,"Enter marks secured by the Student in the appeared tests in Subject sheets")</f>
        <v>0</v>
      </c>
      <c r="E9" s="82">
        <f t="shared" si="0"/>
        <v>1</v>
      </c>
      <c r="F9" s="73">
        <f>IF(ISERROR((VLOOKUP(B9,Algebra!$A$10:$C$531,3,))),0,VLOOKUP(B9,Algebra!$A$10:$C$531,3,))/30</f>
        <v>0</v>
      </c>
      <c r="G9" s="73">
        <f>IF(ISERROR((VLOOKUP(B9,Geometry!$A$10:$C$531,3,FALSE))),0,VLOOKUP(B9,Geometry!$A$10:$C$531,3,FALSE))/30</f>
        <v>0</v>
      </c>
      <c r="H9" s="73">
        <f>IF(ISERROR((VLOOKUP(B9,Odia_Grammar!$A$10:$C$531,3,FALSE))),0,VLOOKUP(B9,Odia_Grammar!$A$10:$C$531,3,FALSE))/30</f>
        <v>0</v>
      </c>
      <c r="I9" s="73">
        <f>IF(ISERROR((VLOOKUP(B9,'Sanskrit|Hindi Grammar'!$A$10:$C$531,3,FALSE))),0,VLOOKUP(B9,'Sanskrit|Hindi Grammar'!$A$10:$C$531,3,FALSE))/30</f>
        <v>0</v>
      </c>
      <c r="J9" s="73">
        <f>IF(ISERROR((VLOOKUP(B9,Physical_Sc!$A$10:$C$531,3,FALSE))),0,VLOOKUP(B9,Physical_Sc!$A$10:$C$531,3,FALSE))/30</f>
        <v>0</v>
      </c>
      <c r="K9" s="73">
        <f>IF(ISERROR((VLOOKUP(B9,Life_Sc!$A$10:$C$531,3,FALSE))),0,VLOOKUP(B9,Life_Sc!$A$10:$C$531,3,FALSE))/30</f>
        <v>0</v>
      </c>
      <c r="L9" s="73">
        <f>IF(ISERROR((VLOOKUP(B9,History_Political_Sc.!$A$10:$C$531,3,FALSE))),0,VLOOKUP(B9,History_Political_Sc.!$A$10:$C$531,3,FALSE))/30</f>
        <v>0</v>
      </c>
      <c r="M9" s="73">
        <f>IF(ISERROR((VLOOKUP(B9,#REF!,3,FALSE))),0,VLOOKUP(B9,#REF!,3,FALSE))/30</f>
        <v>0</v>
      </c>
      <c r="N9" s="73">
        <f>IF(ISERROR((VLOOKUP(B9,GeographyEconomics!$A$10:$C$531,3,FALSE))),0,VLOOKUP(B9,GeographyEconomics!$A$10:$C$531,3,FALSE))/30</f>
        <v>0</v>
      </c>
      <c r="O9" s="73">
        <f>IF(ISERROR((VLOOKUP(B9,English_Grammar!$A$10:$C$531,3,FALSE))),0,VLOOKUP(B9,English_Grammar!$A$10:$C$531,3,FALSE))/30</f>
        <v>0</v>
      </c>
      <c r="P9" s="73">
        <f>IF(ISERROR((VLOOKUP(B9,Communicative_English!$A$10:$C$531,3,FALSE))),0,VLOOKUP(B9,Communicative_English!$A$10:$C$531,3,FALSE))/30</f>
        <v>0</v>
      </c>
    </row>
    <row r="10" spans="1:17" ht="32.25" customHeight="1" x14ac:dyDescent="0.25">
      <c r="A10" s="77">
        <v>8</v>
      </c>
      <c r="B10" s="62">
        <f>Algebra!A17</f>
        <v>0</v>
      </c>
      <c r="C10" s="63" t="str">
        <f>IF(Algebra!B17="","",Algebra!B17)</f>
        <v/>
      </c>
      <c r="D10" s="78">
        <f>IFERROR((IFERROR(VLOOKUP(B10,Algebra!$A$10:$C$531,3,FALSE),0)+IFERROR(VLOOKUP(B10,Geometry!$A$10:$C$531,3,FALSE),0)+IFERROR(VLOOKUP(B10,Odia_Grammar!$A$10:$C$531,3,FALSE),0)+IFERROR(VLOOKUP(B10,'Sanskrit|Hindi Grammar'!$A$10:$C$531,3,FALSE),0)+IFERROR(VLOOKUP(B10,Life_Sc!$A$10:$C$531,3,FALSE),0)+IFERROR(VLOOKUP(B10,Physical_Sc!$A$10:$C$531,3,FALSE),0)+IFERROR(VLOOKUP(B10,History_Political_Sc.!$A$10:$C$531,3,FALSE),0)+IFERROR(VLOOKUP(B10,#REF!,3,FALSE),0)+IFERROR(VLOOKUP(B10,English_Grammar!$A$10:$C$531,3,FALSE),0)+IFERROR(VLOOKUP(B10,Communicative_English!$A$10:$C$531,3,FALSE),0)+IFERROR(VLOOKUP(B10,GeographyEconomics!$A$10:$C$531,3,FALSE),0))/330,"Enter marks secured by the Student in the appeared tests in Subject sheets")</f>
        <v>0</v>
      </c>
      <c r="E10" s="82">
        <f t="shared" si="0"/>
        <v>1</v>
      </c>
      <c r="F10" s="73">
        <f>IF(ISERROR((VLOOKUP(B10,Algebra!$A$10:$C$531,3,))),0,VLOOKUP(B10,Algebra!$A$10:$C$531,3,))/30</f>
        <v>0</v>
      </c>
      <c r="G10" s="73">
        <f>IF(ISERROR((VLOOKUP(B10,Geometry!$A$10:$C$531,3,FALSE))),0,VLOOKUP(B10,Geometry!$A$10:$C$531,3,FALSE))/30</f>
        <v>0</v>
      </c>
      <c r="H10" s="73">
        <f>IF(ISERROR((VLOOKUP(B10,Odia_Grammar!$A$10:$C$531,3,FALSE))),0,VLOOKUP(B10,Odia_Grammar!$A$10:$C$531,3,FALSE))/30</f>
        <v>0</v>
      </c>
      <c r="I10" s="73">
        <f>IF(ISERROR((VLOOKUP(B10,'Sanskrit|Hindi Grammar'!$A$10:$C$531,3,FALSE))),0,VLOOKUP(B10,'Sanskrit|Hindi Grammar'!$A$10:$C$531,3,FALSE))/30</f>
        <v>0</v>
      </c>
      <c r="J10" s="73">
        <f>IF(ISERROR((VLOOKUP(B10,Physical_Sc!$A$10:$C$531,3,FALSE))),0,VLOOKUP(B10,Physical_Sc!$A$10:$C$531,3,FALSE))/30</f>
        <v>0</v>
      </c>
      <c r="K10" s="73">
        <f>IF(ISERROR((VLOOKUP(B10,Life_Sc!$A$10:$C$531,3,FALSE))),0,VLOOKUP(B10,Life_Sc!$A$10:$C$531,3,FALSE))/30</f>
        <v>0</v>
      </c>
      <c r="L10" s="73">
        <f>IF(ISERROR((VLOOKUP(B10,History_Political_Sc.!$A$10:$C$531,3,FALSE))),0,VLOOKUP(B10,History_Political_Sc.!$A$10:$C$531,3,FALSE))/30</f>
        <v>0</v>
      </c>
      <c r="M10" s="73">
        <f>IF(ISERROR((VLOOKUP(B10,#REF!,3,FALSE))),0,VLOOKUP(B10,#REF!,3,FALSE))/30</f>
        <v>0</v>
      </c>
      <c r="N10" s="73">
        <f>IF(ISERROR((VLOOKUP(B10,GeographyEconomics!$A$10:$C$531,3,FALSE))),0,VLOOKUP(B10,GeographyEconomics!$A$10:$C$531,3,FALSE))/30</f>
        <v>0</v>
      </c>
      <c r="O10" s="73">
        <f>IF(ISERROR((VLOOKUP(B10,English_Grammar!$A$10:$C$531,3,FALSE))),0,VLOOKUP(B10,English_Grammar!$A$10:$C$531,3,FALSE))/30</f>
        <v>0</v>
      </c>
      <c r="P10" s="73">
        <f>IF(ISERROR((VLOOKUP(B10,Communicative_English!$A$10:$C$531,3,FALSE))),0,VLOOKUP(B10,Communicative_English!$A$10:$C$531,3,FALSE))/30</f>
        <v>0</v>
      </c>
    </row>
    <row r="11" spans="1:17" ht="32.25" customHeight="1" x14ac:dyDescent="0.25">
      <c r="A11" s="77">
        <v>9</v>
      </c>
      <c r="B11" s="62">
        <f>Algebra!A18</f>
        <v>0</v>
      </c>
      <c r="C11" s="63" t="str">
        <f>IF(Algebra!B18="","",Algebra!B18)</f>
        <v/>
      </c>
      <c r="D11" s="78">
        <f>IFERROR((IFERROR(VLOOKUP(B11,Algebra!$A$10:$C$531,3,FALSE),0)+IFERROR(VLOOKUP(B11,Geometry!$A$10:$C$531,3,FALSE),0)+IFERROR(VLOOKUP(B11,Odia_Grammar!$A$10:$C$531,3,FALSE),0)+IFERROR(VLOOKUP(B11,'Sanskrit|Hindi Grammar'!$A$10:$C$531,3,FALSE),0)+IFERROR(VLOOKUP(B11,Life_Sc!$A$10:$C$531,3,FALSE),0)+IFERROR(VLOOKUP(B11,Physical_Sc!$A$10:$C$531,3,FALSE),0)+IFERROR(VLOOKUP(B11,History_Political_Sc.!$A$10:$C$531,3,FALSE),0)+IFERROR(VLOOKUP(B11,#REF!,3,FALSE),0)+IFERROR(VLOOKUP(B11,English_Grammar!$A$10:$C$531,3,FALSE),0)+IFERROR(VLOOKUP(B11,Communicative_English!$A$10:$C$531,3,FALSE),0)+IFERROR(VLOOKUP(B11,GeographyEconomics!$A$10:$C$531,3,FALSE),0))/330,"Enter marks secured by the Student in the appeared tests in Subject sheets")</f>
        <v>0</v>
      </c>
      <c r="E11" s="82">
        <f t="shared" si="0"/>
        <v>1</v>
      </c>
      <c r="F11" s="73">
        <f>IF(ISERROR((VLOOKUP(B11,Algebra!$A$10:$C$531,3,))),0,VLOOKUP(B11,Algebra!$A$10:$C$531,3,))/30</f>
        <v>0</v>
      </c>
      <c r="G11" s="73">
        <f>IF(ISERROR((VLOOKUP(B11,Geometry!$A$10:$C$531,3,FALSE))),0,VLOOKUP(B11,Geometry!$A$10:$C$531,3,FALSE))/30</f>
        <v>0</v>
      </c>
      <c r="H11" s="73">
        <f>IF(ISERROR((VLOOKUP(B11,Odia_Grammar!$A$10:$C$531,3,FALSE))),0,VLOOKUP(B11,Odia_Grammar!$A$10:$C$531,3,FALSE))/30</f>
        <v>0</v>
      </c>
      <c r="I11" s="73">
        <f>IF(ISERROR((VLOOKUP(B11,'Sanskrit|Hindi Grammar'!$A$10:$C$531,3,FALSE))),0,VLOOKUP(B11,'Sanskrit|Hindi Grammar'!$A$10:$C$531,3,FALSE))/30</f>
        <v>0</v>
      </c>
      <c r="J11" s="73">
        <f>IF(ISERROR((VLOOKUP(B11,Physical_Sc!$A$10:$C$531,3,FALSE))),0,VLOOKUP(B11,Physical_Sc!$A$10:$C$531,3,FALSE))/30</f>
        <v>0</v>
      </c>
      <c r="K11" s="73">
        <f>IF(ISERROR((VLOOKUP(B11,Life_Sc!$A$10:$C$531,3,FALSE))),0,VLOOKUP(B11,Life_Sc!$A$10:$C$531,3,FALSE))/30</f>
        <v>0</v>
      </c>
      <c r="L11" s="73">
        <f>IF(ISERROR((VLOOKUP(B11,History_Political_Sc.!$A$10:$C$531,3,FALSE))),0,VLOOKUP(B11,History_Political_Sc.!$A$10:$C$531,3,FALSE))/30</f>
        <v>0</v>
      </c>
      <c r="M11" s="73">
        <f>IF(ISERROR((VLOOKUP(B11,#REF!,3,FALSE))),0,VLOOKUP(B11,#REF!,3,FALSE))/30</f>
        <v>0</v>
      </c>
      <c r="N11" s="73">
        <f>IF(ISERROR((VLOOKUP(B11,GeographyEconomics!$A$10:$C$531,3,FALSE))),0,VLOOKUP(B11,GeographyEconomics!$A$10:$C$531,3,FALSE))/30</f>
        <v>0</v>
      </c>
      <c r="O11" s="73">
        <f>IF(ISERROR((VLOOKUP(B11,English_Grammar!$A$10:$C$531,3,FALSE))),0,VLOOKUP(B11,English_Grammar!$A$10:$C$531,3,FALSE))/30</f>
        <v>0</v>
      </c>
      <c r="P11" s="73">
        <f>IF(ISERROR((VLOOKUP(B11,Communicative_English!$A$10:$C$531,3,FALSE))),0,VLOOKUP(B11,Communicative_English!$A$10:$C$531,3,FALSE))/30</f>
        <v>0</v>
      </c>
    </row>
    <row r="12" spans="1:17" ht="32.25" customHeight="1" x14ac:dyDescent="0.25">
      <c r="A12" s="77">
        <v>10</v>
      </c>
      <c r="B12" s="62">
        <f>Algebra!A19</f>
        <v>0</v>
      </c>
      <c r="C12" s="63" t="str">
        <f>IF(Algebra!B19="","",Algebra!B19)</f>
        <v/>
      </c>
      <c r="D12" s="78">
        <f>IFERROR((IFERROR(VLOOKUP(B12,Algebra!$A$10:$C$531,3,FALSE),0)+IFERROR(VLOOKUP(B12,Geometry!$A$10:$C$531,3,FALSE),0)+IFERROR(VLOOKUP(B12,Odia_Grammar!$A$10:$C$531,3,FALSE),0)+IFERROR(VLOOKUP(B12,'Sanskrit|Hindi Grammar'!$A$10:$C$531,3,FALSE),0)+IFERROR(VLOOKUP(B12,Life_Sc!$A$10:$C$531,3,FALSE),0)+IFERROR(VLOOKUP(B12,Physical_Sc!$A$10:$C$531,3,FALSE),0)+IFERROR(VLOOKUP(B12,History_Political_Sc.!$A$10:$C$531,3,FALSE),0)+IFERROR(VLOOKUP(B12,#REF!,3,FALSE),0)+IFERROR(VLOOKUP(B12,English_Grammar!$A$10:$C$531,3,FALSE),0)+IFERROR(VLOOKUP(B12,Communicative_English!$A$10:$C$531,3,FALSE),0)+IFERROR(VLOOKUP(B12,GeographyEconomics!$A$10:$C$531,3,FALSE),0))/330,"Enter marks secured by the Student in the appeared tests in Subject sheets")</f>
        <v>0</v>
      </c>
      <c r="E12" s="82">
        <f t="shared" si="0"/>
        <v>1</v>
      </c>
      <c r="F12" s="73">
        <f>IF(ISERROR((VLOOKUP(B12,Algebra!$A$10:$C$531,3,))),0,VLOOKUP(B12,Algebra!$A$10:$C$531,3,))/30</f>
        <v>0</v>
      </c>
      <c r="G12" s="73">
        <f>IF(ISERROR((VLOOKUP(B12,Geometry!$A$10:$C$531,3,FALSE))),0,VLOOKUP(B12,Geometry!$A$10:$C$531,3,FALSE))/30</f>
        <v>0</v>
      </c>
      <c r="H12" s="73">
        <f>IF(ISERROR((VLOOKUP(B12,Odia_Grammar!$A$10:$C$531,3,FALSE))),0,VLOOKUP(B12,Odia_Grammar!$A$10:$C$531,3,FALSE))/30</f>
        <v>0</v>
      </c>
      <c r="I12" s="73">
        <f>IF(ISERROR((VLOOKUP(B12,'Sanskrit|Hindi Grammar'!$A$10:$C$531,3,FALSE))),0,VLOOKUP(B12,'Sanskrit|Hindi Grammar'!$A$10:$C$531,3,FALSE))/30</f>
        <v>0</v>
      </c>
      <c r="J12" s="73">
        <f>IF(ISERROR((VLOOKUP(B12,Physical_Sc!$A$10:$C$531,3,FALSE))),0,VLOOKUP(B12,Physical_Sc!$A$10:$C$531,3,FALSE))/30</f>
        <v>0</v>
      </c>
      <c r="K12" s="73">
        <f>IF(ISERROR((VLOOKUP(B12,Life_Sc!$A$10:$C$531,3,FALSE))),0,VLOOKUP(B12,Life_Sc!$A$10:$C$531,3,FALSE))/30</f>
        <v>0</v>
      </c>
      <c r="L12" s="73">
        <f>IF(ISERROR((VLOOKUP(B12,History_Political_Sc.!$A$10:$C$531,3,FALSE))),0,VLOOKUP(B12,History_Political_Sc.!$A$10:$C$531,3,FALSE))/30</f>
        <v>0</v>
      </c>
      <c r="M12" s="73">
        <f>IF(ISERROR((VLOOKUP(B12,#REF!,3,FALSE))),0,VLOOKUP(B12,#REF!,3,FALSE))/30</f>
        <v>0</v>
      </c>
      <c r="N12" s="73">
        <f>IF(ISERROR((VLOOKUP(B12,GeographyEconomics!$A$10:$C$531,3,FALSE))),0,VLOOKUP(B12,GeographyEconomics!$A$10:$C$531,3,FALSE))/30</f>
        <v>0</v>
      </c>
      <c r="O12" s="73">
        <f>IF(ISERROR((VLOOKUP(B12,English_Grammar!$A$10:$C$531,3,FALSE))),0,VLOOKUP(B12,English_Grammar!$A$10:$C$531,3,FALSE))/30</f>
        <v>0</v>
      </c>
      <c r="P12" s="73">
        <f>IF(ISERROR((VLOOKUP(B12,Communicative_English!$A$10:$C$531,3,FALSE))),0,VLOOKUP(B12,Communicative_English!$A$10:$C$531,3,FALSE))/30</f>
        <v>0</v>
      </c>
    </row>
    <row r="13" spans="1:17" ht="32.25" customHeight="1" x14ac:dyDescent="0.25">
      <c r="A13" s="77">
        <v>11</v>
      </c>
      <c r="B13" s="62">
        <f>Algebra!A20</f>
        <v>0</v>
      </c>
      <c r="C13" s="63" t="str">
        <f>IF(Algebra!B20="","",Algebra!B20)</f>
        <v/>
      </c>
      <c r="D13" s="78">
        <f>IFERROR((IFERROR(VLOOKUP(B13,Algebra!$A$10:$C$531,3,FALSE),0)+IFERROR(VLOOKUP(B13,Geometry!$A$10:$C$531,3,FALSE),0)+IFERROR(VLOOKUP(B13,Odia_Grammar!$A$10:$C$531,3,FALSE),0)+IFERROR(VLOOKUP(B13,'Sanskrit|Hindi Grammar'!$A$10:$C$531,3,FALSE),0)+IFERROR(VLOOKUP(B13,Life_Sc!$A$10:$C$531,3,FALSE),0)+IFERROR(VLOOKUP(B13,Physical_Sc!$A$10:$C$531,3,FALSE),0)+IFERROR(VLOOKUP(B13,History_Political_Sc.!$A$10:$C$531,3,FALSE),0)+IFERROR(VLOOKUP(B13,#REF!,3,FALSE),0)+IFERROR(VLOOKUP(B13,English_Grammar!$A$10:$C$531,3,FALSE),0)+IFERROR(VLOOKUP(B13,Communicative_English!$A$10:$C$531,3,FALSE),0)+IFERROR(VLOOKUP(B13,GeographyEconomics!$A$10:$C$531,3,FALSE),0))/330,"Enter marks secured by the Student in the appeared tests in Subject sheets")</f>
        <v>0</v>
      </c>
      <c r="E13" s="82">
        <f t="shared" si="0"/>
        <v>1</v>
      </c>
      <c r="F13" s="73">
        <f>IF(ISERROR((VLOOKUP(B13,Algebra!$A$10:$C$531,3,))),0,VLOOKUP(B13,Algebra!$A$10:$C$531,3,))/30</f>
        <v>0</v>
      </c>
      <c r="G13" s="73">
        <f>IF(ISERROR((VLOOKUP(B13,Geometry!$A$10:$C$531,3,FALSE))),0,VLOOKUP(B13,Geometry!$A$10:$C$531,3,FALSE))/30</f>
        <v>0</v>
      </c>
      <c r="H13" s="73">
        <f>IF(ISERROR((VLOOKUP(B13,Odia_Grammar!$A$10:$C$531,3,FALSE))),0,VLOOKUP(B13,Odia_Grammar!$A$10:$C$531,3,FALSE))/30</f>
        <v>0</v>
      </c>
      <c r="I13" s="73">
        <f>IF(ISERROR((VLOOKUP(B13,'Sanskrit|Hindi Grammar'!$A$10:$C$531,3,FALSE))),0,VLOOKUP(B13,'Sanskrit|Hindi Grammar'!$A$10:$C$531,3,FALSE))/30</f>
        <v>0</v>
      </c>
      <c r="J13" s="73">
        <f>IF(ISERROR((VLOOKUP(B13,Physical_Sc!$A$10:$C$531,3,FALSE))),0,VLOOKUP(B13,Physical_Sc!$A$10:$C$531,3,FALSE))/30</f>
        <v>0</v>
      </c>
      <c r="K13" s="73">
        <f>IF(ISERROR((VLOOKUP(B13,Life_Sc!$A$10:$C$531,3,FALSE))),0,VLOOKUP(B13,Life_Sc!$A$10:$C$531,3,FALSE))/30</f>
        <v>0</v>
      </c>
      <c r="L13" s="73">
        <f>IF(ISERROR((VLOOKUP(B13,History_Political_Sc.!$A$10:$C$531,3,FALSE))),0,VLOOKUP(B13,History_Political_Sc.!$A$10:$C$531,3,FALSE))/30</f>
        <v>0</v>
      </c>
      <c r="M13" s="73">
        <f>IF(ISERROR((VLOOKUP(B13,#REF!,3,FALSE))),0,VLOOKUP(B13,#REF!,3,FALSE))/30</f>
        <v>0</v>
      </c>
      <c r="N13" s="73">
        <f>IF(ISERROR((VLOOKUP(B13,GeographyEconomics!$A$10:$C$531,3,FALSE))),0,VLOOKUP(B13,GeographyEconomics!$A$10:$C$531,3,FALSE))/30</f>
        <v>0</v>
      </c>
      <c r="O13" s="73">
        <f>IF(ISERROR((VLOOKUP(B13,English_Grammar!$A$10:$C$531,3,FALSE))),0,VLOOKUP(B13,English_Grammar!$A$10:$C$531,3,FALSE))/30</f>
        <v>0</v>
      </c>
      <c r="P13" s="73">
        <f>IF(ISERROR((VLOOKUP(B13,Communicative_English!$A$10:$C$531,3,FALSE))),0,VLOOKUP(B13,Communicative_English!$A$10:$C$531,3,FALSE))/30</f>
        <v>0</v>
      </c>
    </row>
    <row r="14" spans="1:17" ht="32.25" customHeight="1" x14ac:dyDescent="0.25">
      <c r="A14" s="77">
        <v>12</v>
      </c>
      <c r="B14" s="62">
        <f>Algebra!A21</f>
        <v>0</v>
      </c>
      <c r="C14" s="63" t="str">
        <f>IF(Algebra!B21="","",Algebra!B21)</f>
        <v/>
      </c>
      <c r="D14" s="78">
        <f>IFERROR((IFERROR(VLOOKUP(B14,Algebra!$A$10:$C$531,3,FALSE),0)+IFERROR(VLOOKUP(B14,Geometry!$A$10:$C$531,3,FALSE),0)+IFERROR(VLOOKUP(B14,Odia_Grammar!$A$10:$C$531,3,FALSE),0)+IFERROR(VLOOKUP(B14,'Sanskrit|Hindi Grammar'!$A$10:$C$531,3,FALSE),0)+IFERROR(VLOOKUP(B14,Life_Sc!$A$10:$C$531,3,FALSE),0)+IFERROR(VLOOKUP(B14,Physical_Sc!$A$10:$C$531,3,FALSE),0)+IFERROR(VLOOKUP(B14,History_Political_Sc.!$A$10:$C$531,3,FALSE),0)+IFERROR(VLOOKUP(B14,#REF!,3,FALSE),0)+IFERROR(VLOOKUP(B14,English_Grammar!$A$10:$C$531,3,FALSE),0)+IFERROR(VLOOKUP(B14,Communicative_English!$A$10:$C$531,3,FALSE),0)+IFERROR(VLOOKUP(B14,GeographyEconomics!$A$10:$C$531,3,FALSE),0))/330,"Enter marks secured by the Student in the appeared tests in Subject sheets")</f>
        <v>0</v>
      </c>
      <c r="E14" s="82">
        <f t="shared" si="0"/>
        <v>1</v>
      </c>
      <c r="F14" s="73">
        <f>IF(ISERROR((VLOOKUP(B14,Algebra!$A$10:$C$531,3,))),0,VLOOKUP(B14,Algebra!$A$10:$C$531,3,))/30</f>
        <v>0</v>
      </c>
      <c r="G14" s="73">
        <f>IF(ISERROR((VLOOKUP(B14,Geometry!$A$10:$C$531,3,FALSE))),0,VLOOKUP(B14,Geometry!$A$10:$C$531,3,FALSE))/30</f>
        <v>0</v>
      </c>
      <c r="H14" s="73">
        <f>IF(ISERROR((VLOOKUP(B14,Odia_Grammar!$A$10:$C$531,3,FALSE))),0,VLOOKUP(B14,Odia_Grammar!$A$10:$C$531,3,FALSE))/30</f>
        <v>0</v>
      </c>
      <c r="I14" s="73">
        <f>IF(ISERROR((VLOOKUP(B14,'Sanskrit|Hindi Grammar'!$A$10:$C$531,3,FALSE))),0,VLOOKUP(B14,'Sanskrit|Hindi Grammar'!$A$10:$C$531,3,FALSE))/30</f>
        <v>0</v>
      </c>
      <c r="J14" s="73">
        <f>IF(ISERROR((VLOOKUP(B14,Physical_Sc!$A$10:$C$531,3,FALSE))),0,VLOOKUP(B14,Physical_Sc!$A$10:$C$531,3,FALSE))/30</f>
        <v>0</v>
      </c>
      <c r="K14" s="73">
        <f>IF(ISERROR((VLOOKUP(B14,Life_Sc!$A$10:$C$531,3,FALSE))),0,VLOOKUP(B14,Life_Sc!$A$10:$C$531,3,FALSE))/30</f>
        <v>0</v>
      </c>
      <c r="L14" s="73">
        <f>IF(ISERROR((VLOOKUP(B14,History_Political_Sc.!$A$10:$C$531,3,FALSE))),0,VLOOKUP(B14,History_Political_Sc.!$A$10:$C$531,3,FALSE))/30</f>
        <v>0</v>
      </c>
      <c r="M14" s="73">
        <f>IF(ISERROR((VLOOKUP(B14,#REF!,3,FALSE))),0,VLOOKUP(B14,#REF!,3,FALSE))/30</f>
        <v>0</v>
      </c>
      <c r="N14" s="73">
        <f>IF(ISERROR((VLOOKUP(B14,GeographyEconomics!$A$10:$C$531,3,FALSE))),0,VLOOKUP(B14,GeographyEconomics!$A$10:$C$531,3,FALSE))/30</f>
        <v>0</v>
      </c>
      <c r="O14" s="73">
        <f>IF(ISERROR((VLOOKUP(B14,English_Grammar!$A$10:$C$531,3,FALSE))),0,VLOOKUP(B14,English_Grammar!$A$10:$C$531,3,FALSE))/30</f>
        <v>0</v>
      </c>
      <c r="P14" s="73">
        <f>IF(ISERROR((VLOOKUP(B14,Communicative_English!$A$10:$C$531,3,FALSE))),0,VLOOKUP(B14,Communicative_English!$A$10:$C$531,3,FALSE))/30</f>
        <v>0</v>
      </c>
    </row>
    <row r="15" spans="1:17" ht="17.25" customHeight="1" x14ac:dyDescent="0.25">
      <c r="A15" s="77">
        <v>13</v>
      </c>
      <c r="B15" s="62">
        <f>Algebra!A22</f>
        <v>0</v>
      </c>
      <c r="C15" s="63" t="str">
        <f>IF(Algebra!B22="","",Algebra!B22)</f>
        <v/>
      </c>
      <c r="D15" s="78">
        <f>IFERROR((IFERROR(VLOOKUP(B15,Algebra!$A$10:$C$531,3,FALSE),0)+IFERROR(VLOOKUP(B15,Geometry!$A$10:$C$531,3,FALSE),0)+IFERROR(VLOOKUP(B15,Odia_Grammar!$A$10:$C$531,3,FALSE),0)+IFERROR(VLOOKUP(B15,'Sanskrit|Hindi Grammar'!$A$10:$C$531,3,FALSE),0)+IFERROR(VLOOKUP(B15,Life_Sc!$A$10:$C$531,3,FALSE),0)+IFERROR(VLOOKUP(B15,Physical_Sc!$A$10:$C$531,3,FALSE),0)+IFERROR(VLOOKUP(B15,History_Political_Sc.!$A$10:$C$531,3,FALSE),0)+IFERROR(VLOOKUP(B15,#REF!,3,FALSE),0)+IFERROR(VLOOKUP(B15,English_Grammar!$A$10:$C$531,3,FALSE),0)+IFERROR(VLOOKUP(B15,Communicative_English!$A$10:$C$531,3,FALSE),0)+IFERROR(VLOOKUP(B15,GeographyEconomics!$A$10:$C$531,3,FALSE),0))/330,"Enter marks secured by the Student in the appeared tests in Subject sheets")</f>
        <v>0</v>
      </c>
      <c r="E15" s="82">
        <f t="shared" si="0"/>
        <v>1</v>
      </c>
      <c r="F15" s="73">
        <f>IF(ISERROR((VLOOKUP(B15,Algebra!$A$10:$C$531,3,))),0,VLOOKUP(B15,Algebra!$A$10:$C$531,3,))/30</f>
        <v>0</v>
      </c>
      <c r="G15" s="73">
        <f>IF(ISERROR((VLOOKUP(B15,Geometry!$A$10:$C$531,3,FALSE))),0,VLOOKUP(B15,Geometry!$A$10:$C$531,3,FALSE))/30</f>
        <v>0</v>
      </c>
      <c r="H15" s="73">
        <f>IF(ISERROR((VLOOKUP(B15,Odia_Grammar!$A$10:$C$531,3,FALSE))),0,VLOOKUP(B15,Odia_Grammar!$A$10:$C$531,3,FALSE))/30</f>
        <v>0</v>
      </c>
      <c r="I15" s="73">
        <f>IF(ISERROR((VLOOKUP(B15,'Sanskrit|Hindi Grammar'!$A$10:$C$531,3,FALSE))),0,VLOOKUP(B15,'Sanskrit|Hindi Grammar'!$A$10:$C$531,3,FALSE))/30</f>
        <v>0</v>
      </c>
      <c r="J15" s="73">
        <f>IF(ISERROR((VLOOKUP(B15,Physical_Sc!$A$10:$C$531,3,FALSE))),0,VLOOKUP(B15,Physical_Sc!$A$10:$C$531,3,FALSE))/30</f>
        <v>0</v>
      </c>
      <c r="K15" s="73">
        <f>IF(ISERROR((VLOOKUP(B15,Life_Sc!$A$10:$C$531,3,FALSE))),0,VLOOKUP(B15,Life_Sc!$A$10:$C$531,3,FALSE))/30</f>
        <v>0</v>
      </c>
      <c r="L15" s="73">
        <f>IF(ISERROR((VLOOKUP(B15,History_Political_Sc.!$A$10:$C$531,3,FALSE))),0,VLOOKUP(B15,History_Political_Sc.!$A$10:$C$531,3,FALSE))/30</f>
        <v>0</v>
      </c>
      <c r="M15" s="73">
        <f>IF(ISERROR((VLOOKUP(B15,#REF!,3,FALSE))),0,VLOOKUP(B15,#REF!,3,FALSE))/30</f>
        <v>0</v>
      </c>
      <c r="N15" s="73">
        <f>IF(ISERROR((VLOOKUP(B15,GeographyEconomics!$A$10:$C$531,3,FALSE))),0,VLOOKUP(B15,GeographyEconomics!$A$10:$C$531,3,FALSE))/30</f>
        <v>0</v>
      </c>
      <c r="O15" s="73">
        <f>IF(ISERROR((VLOOKUP(B15,English_Grammar!$A$10:$C$531,3,FALSE))),0,VLOOKUP(B15,English_Grammar!$A$10:$C$531,3,FALSE))/30</f>
        <v>0</v>
      </c>
      <c r="P15" s="73">
        <f>IF(ISERROR((VLOOKUP(B15,Communicative_English!$A$10:$C$531,3,FALSE))),0,VLOOKUP(B15,Communicative_English!$A$10:$C$531,3,FALSE))/30</f>
        <v>0</v>
      </c>
    </row>
    <row r="16" spans="1:17" ht="23.25" customHeight="1" x14ac:dyDescent="0.25">
      <c r="A16" s="77">
        <v>14</v>
      </c>
      <c r="B16" s="62">
        <f>Algebra!A23</f>
        <v>0</v>
      </c>
      <c r="C16" s="63" t="str">
        <f>IF(Algebra!B23="","",Algebra!B23)</f>
        <v/>
      </c>
      <c r="D16" s="78">
        <f>IFERROR((IFERROR(VLOOKUP(B16,Algebra!$A$10:$C$531,3,FALSE),0)+IFERROR(VLOOKUP(B16,Geometry!$A$10:$C$531,3,FALSE),0)+IFERROR(VLOOKUP(B16,Odia_Grammar!$A$10:$C$531,3,FALSE),0)+IFERROR(VLOOKUP(B16,'Sanskrit|Hindi Grammar'!$A$10:$C$531,3,FALSE),0)+IFERROR(VLOOKUP(B16,Life_Sc!$A$10:$C$531,3,FALSE),0)+IFERROR(VLOOKUP(B16,Physical_Sc!$A$10:$C$531,3,FALSE),0)+IFERROR(VLOOKUP(B16,History_Political_Sc.!$A$10:$C$531,3,FALSE),0)+IFERROR(VLOOKUP(B16,#REF!,3,FALSE),0)+IFERROR(VLOOKUP(B16,English_Grammar!$A$10:$C$531,3,FALSE),0)+IFERROR(VLOOKUP(B16,Communicative_English!$A$10:$C$531,3,FALSE),0)+IFERROR(VLOOKUP(B16,GeographyEconomics!$A$10:$C$531,3,FALSE),0))/330,"Enter marks secured by the Student in the appeared tests in Subject sheets")</f>
        <v>0</v>
      </c>
      <c r="E16" s="82">
        <f t="shared" si="0"/>
        <v>1</v>
      </c>
      <c r="F16" s="73">
        <f>IF(ISERROR((VLOOKUP(B16,Algebra!$A$10:$C$531,3,))),0,VLOOKUP(B16,Algebra!$A$10:$C$531,3,))/30</f>
        <v>0</v>
      </c>
      <c r="G16" s="73">
        <f>IF(ISERROR((VLOOKUP(B16,Geometry!$A$10:$C$531,3,FALSE))),0,VLOOKUP(B16,Geometry!$A$10:$C$531,3,FALSE))/30</f>
        <v>0</v>
      </c>
      <c r="H16" s="73">
        <f>IF(ISERROR((VLOOKUP(B16,Odia_Grammar!$A$10:$C$531,3,FALSE))),0,VLOOKUP(B16,Odia_Grammar!$A$10:$C$531,3,FALSE))/30</f>
        <v>0</v>
      </c>
      <c r="I16" s="73">
        <f>IF(ISERROR((VLOOKUP(B16,'Sanskrit|Hindi Grammar'!$A$10:$C$531,3,FALSE))),0,VLOOKUP(B16,'Sanskrit|Hindi Grammar'!$A$10:$C$531,3,FALSE))/30</f>
        <v>0</v>
      </c>
      <c r="J16" s="73">
        <f>IF(ISERROR((VLOOKUP(B16,Physical_Sc!$A$10:$C$531,3,FALSE))),0,VLOOKUP(B16,Physical_Sc!$A$10:$C$531,3,FALSE))/30</f>
        <v>0</v>
      </c>
      <c r="K16" s="73">
        <f>IF(ISERROR((VLOOKUP(B16,Life_Sc!$A$10:$C$531,3,FALSE))),0,VLOOKUP(B16,Life_Sc!$A$10:$C$531,3,FALSE))/30</f>
        <v>0</v>
      </c>
      <c r="L16" s="73">
        <f>IF(ISERROR((VLOOKUP(B16,History_Political_Sc.!$A$10:$C$531,3,FALSE))),0,VLOOKUP(B16,History_Political_Sc.!$A$10:$C$531,3,FALSE))/30</f>
        <v>0</v>
      </c>
      <c r="M16" s="73">
        <f>IF(ISERROR((VLOOKUP(B16,#REF!,3,FALSE))),0,VLOOKUP(B16,#REF!,3,FALSE))/30</f>
        <v>0</v>
      </c>
      <c r="N16" s="73">
        <f>IF(ISERROR((VLOOKUP(B16,GeographyEconomics!$A$10:$C$531,3,FALSE))),0,VLOOKUP(B16,GeographyEconomics!$A$10:$C$531,3,FALSE))/30</f>
        <v>0</v>
      </c>
      <c r="O16" s="73">
        <f>IF(ISERROR((VLOOKUP(B16,English_Grammar!$A$10:$C$531,3,FALSE))),0,VLOOKUP(B16,English_Grammar!$A$10:$C$531,3,FALSE))/30</f>
        <v>0</v>
      </c>
      <c r="P16" s="73">
        <f>IF(ISERROR((VLOOKUP(B16,Communicative_English!$A$10:$C$531,3,FALSE))),0,VLOOKUP(B16,Communicative_English!$A$10:$C$531,3,FALSE))/30</f>
        <v>0</v>
      </c>
    </row>
    <row r="17" spans="1:16" ht="32.25" customHeight="1" x14ac:dyDescent="0.25">
      <c r="A17" s="77">
        <v>15</v>
      </c>
      <c r="B17" s="62">
        <f>Algebra!A24</f>
        <v>0</v>
      </c>
      <c r="C17" s="63" t="str">
        <f>IF(Algebra!B24="","",Algebra!B24)</f>
        <v/>
      </c>
      <c r="D17" s="78">
        <f>IFERROR((IFERROR(VLOOKUP(B17,Algebra!$A$10:$C$531,3,FALSE),0)+IFERROR(VLOOKUP(B17,Geometry!$A$10:$C$531,3,FALSE),0)+IFERROR(VLOOKUP(B17,Odia_Grammar!$A$10:$C$531,3,FALSE),0)+IFERROR(VLOOKUP(B17,'Sanskrit|Hindi Grammar'!$A$10:$C$531,3,FALSE),0)+IFERROR(VLOOKUP(B17,Life_Sc!$A$10:$C$531,3,FALSE),0)+IFERROR(VLOOKUP(B17,Physical_Sc!$A$10:$C$531,3,FALSE),0)+IFERROR(VLOOKUP(B17,History_Political_Sc.!$A$10:$C$531,3,FALSE),0)+IFERROR(VLOOKUP(B17,#REF!,3,FALSE),0)+IFERROR(VLOOKUP(B17,English_Grammar!$A$10:$C$531,3,FALSE),0)+IFERROR(VLOOKUP(B17,Communicative_English!$A$10:$C$531,3,FALSE),0)+IFERROR(VLOOKUP(B17,GeographyEconomics!$A$10:$C$531,3,FALSE),0))/330,"Enter marks secured by the Student in the appeared tests in Subject sheets")</f>
        <v>0</v>
      </c>
      <c r="E17" s="82">
        <f t="shared" si="0"/>
        <v>1</v>
      </c>
      <c r="F17" s="73">
        <f>IF(ISERROR((VLOOKUP(B17,Algebra!$A$10:$C$531,3,))),0,VLOOKUP(B17,Algebra!$A$10:$C$531,3,))/30</f>
        <v>0</v>
      </c>
      <c r="G17" s="73">
        <f>IF(ISERROR((VLOOKUP(B17,Geometry!$A$10:$C$531,3,FALSE))),0,VLOOKUP(B17,Geometry!$A$10:$C$531,3,FALSE))/30</f>
        <v>0</v>
      </c>
      <c r="H17" s="73">
        <f>IF(ISERROR((VLOOKUP(B17,Odia_Grammar!$A$10:$C$531,3,FALSE))),0,VLOOKUP(B17,Odia_Grammar!$A$10:$C$531,3,FALSE))/30</f>
        <v>0</v>
      </c>
      <c r="I17" s="73">
        <f>IF(ISERROR((VLOOKUP(B17,'Sanskrit|Hindi Grammar'!$A$10:$C$531,3,FALSE))),0,VLOOKUP(B17,'Sanskrit|Hindi Grammar'!$A$10:$C$531,3,FALSE))/30</f>
        <v>0</v>
      </c>
      <c r="J17" s="73">
        <f>IF(ISERROR((VLOOKUP(B17,Physical_Sc!$A$10:$C$531,3,FALSE))),0,VLOOKUP(B17,Physical_Sc!$A$10:$C$531,3,FALSE))/30</f>
        <v>0</v>
      </c>
      <c r="K17" s="73">
        <f>IF(ISERROR((VLOOKUP(B17,Life_Sc!$A$10:$C$531,3,FALSE))),0,VLOOKUP(B17,Life_Sc!$A$10:$C$531,3,FALSE))/30</f>
        <v>0</v>
      </c>
      <c r="L17" s="73">
        <f>IF(ISERROR((VLOOKUP(B17,History_Political_Sc.!$A$10:$C$531,3,FALSE))),0,VLOOKUP(B17,History_Political_Sc.!$A$10:$C$531,3,FALSE))/30</f>
        <v>0</v>
      </c>
      <c r="M17" s="73">
        <f>IF(ISERROR((VLOOKUP(B17,#REF!,3,FALSE))),0,VLOOKUP(B17,#REF!,3,FALSE))/30</f>
        <v>0</v>
      </c>
      <c r="N17" s="73">
        <f>IF(ISERROR((VLOOKUP(B17,GeographyEconomics!$A$10:$C$531,3,FALSE))),0,VLOOKUP(B17,GeographyEconomics!$A$10:$C$531,3,FALSE))/30</f>
        <v>0</v>
      </c>
      <c r="O17" s="73">
        <f>IF(ISERROR((VLOOKUP(B17,English_Grammar!$A$10:$C$531,3,FALSE))),0,VLOOKUP(B17,English_Grammar!$A$10:$C$531,3,FALSE))/30</f>
        <v>0</v>
      </c>
      <c r="P17" s="73">
        <f>IF(ISERROR((VLOOKUP(B17,Communicative_English!$A$10:$C$531,3,FALSE))),0,VLOOKUP(B17,Communicative_English!$A$10:$C$531,3,FALSE))/30</f>
        <v>0</v>
      </c>
    </row>
    <row r="18" spans="1:16" ht="32.25" customHeight="1" x14ac:dyDescent="0.25">
      <c r="A18" s="77">
        <v>16</v>
      </c>
      <c r="B18" s="62">
        <f>Algebra!A25</f>
        <v>0</v>
      </c>
      <c r="C18" s="63" t="str">
        <f>IF(Algebra!B25="","",Algebra!B25)</f>
        <v/>
      </c>
      <c r="D18" s="78">
        <f>IFERROR((IFERROR(VLOOKUP(B18,Algebra!$A$10:$C$531,3,FALSE),0)+IFERROR(VLOOKUP(B18,Geometry!$A$10:$C$531,3,FALSE),0)+IFERROR(VLOOKUP(B18,Odia_Grammar!$A$10:$C$531,3,FALSE),0)+IFERROR(VLOOKUP(B18,'Sanskrit|Hindi Grammar'!$A$10:$C$531,3,FALSE),0)+IFERROR(VLOOKUP(B18,Life_Sc!$A$10:$C$531,3,FALSE),0)+IFERROR(VLOOKUP(B18,Physical_Sc!$A$10:$C$531,3,FALSE),0)+IFERROR(VLOOKUP(B18,History_Political_Sc.!$A$10:$C$531,3,FALSE),0)+IFERROR(VLOOKUP(B18,#REF!,3,FALSE),0)+IFERROR(VLOOKUP(B18,English_Grammar!$A$10:$C$531,3,FALSE),0)+IFERROR(VLOOKUP(B18,Communicative_English!$A$10:$C$531,3,FALSE),0)+IFERROR(VLOOKUP(B18,GeographyEconomics!$A$10:$C$531,3,FALSE),0))/330,"Enter marks secured by the Student in the appeared tests in Subject sheets")</f>
        <v>0</v>
      </c>
      <c r="E18" s="82">
        <f t="shared" si="0"/>
        <v>1</v>
      </c>
      <c r="F18" s="73">
        <f>IF(ISERROR((VLOOKUP(B18,Algebra!$A$10:$C$531,3,))),0,VLOOKUP(B18,Algebra!$A$10:$C$531,3,))/30</f>
        <v>0</v>
      </c>
      <c r="G18" s="73">
        <f>IF(ISERROR((VLOOKUP(B18,Geometry!$A$10:$C$531,3,FALSE))),0,VLOOKUP(B18,Geometry!$A$10:$C$531,3,FALSE))/30</f>
        <v>0</v>
      </c>
      <c r="H18" s="73">
        <f>IF(ISERROR((VLOOKUP(B18,Odia_Grammar!$A$10:$C$531,3,FALSE))),0,VLOOKUP(B18,Odia_Grammar!$A$10:$C$531,3,FALSE))/30</f>
        <v>0</v>
      </c>
      <c r="I18" s="73">
        <f>IF(ISERROR((VLOOKUP(B18,'Sanskrit|Hindi Grammar'!$A$10:$C$531,3,FALSE))),0,VLOOKUP(B18,'Sanskrit|Hindi Grammar'!$A$10:$C$531,3,FALSE))/30</f>
        <v>0</v>
      </c>
      <c r="J18" s="73">
        <f>IF(ISERROR((VLOOKUP(B18,Physical_Sc!$A$10:$C$531,3,FALSE))),0,VLOOKUP(B18,Physical_Sc!$A$10:$C$531,3,FALSE))/30</f>
        <v>0</v>
      </c>
      <c r="K18" s="73">
        <f>IF(ISERROR((VLOOKUP(B18,Life_Sc!$A$10:$C$531,3,FALSE))),0,VLOOKUP(B18,Life_Sc!$A$10:$C$531,3,FALSE))/30</f>
        <v>0</v>
      </c>
      <c r="L18" s="73">
        <f>IF(ISERROR((VLOOKUP(B18,History_Political_Sc.!$A$10:$C$531,3,FALSE))),0,VLOOKUP(B18,History_Political_Sc.!$A$10:$C$531,3,FALSE))/30</f>
        <v>0</v>
      </c>
      <c r="M18" s="73">
        <f>IF(ISERROR((VLOOKUP(B18,#REF!,3,FALSE))),0,VLOOKUP(B18,#REF!,3,FALSE))/30</f>
        <v>0</v>
      </c>
      <c r="N18" s="73">
        <f>IF(ISERROR((VLOOKUP(B18,GeographyEconomics!$A$10:$C$531,3,FALSE))),0,VLOOKUP(B18,GeographyEconomics!$A$10:$C$531,3,FALSE))/30</f>
        <v>0</v>
      </c>
      <c r="O18" s="73">
        <f>IF(ISERROR((VLOOKUP(B18,English_Grammar!$A$10:$C$531,3,FALSE))),0,VLOOKUP(B18,English_Grammar!$A$10:$C$531,3,FALSE))/30</f>
        <v>0</v>
      </c>
      <c r="P18" s="73">
        <f>IF(ISERROR((VLOOKUP(B18,Communicative_English!$A$10:$C$531,3,FALSE))),0,VLOOKUP(B18,Communicative_English!$A$10:$C$531,3,FALSE))/30</f>
        <v>0</v>
      </c>
    </row>
    <row r="19" spans="1:16" ht="32.25" customHeight="1" x14ac:dyDescent="0.25">
      <c r="A19" s="77">
        <v>17</v>
      </c>
      <c r="B19" s="62">
        <f>Algebra!A26</f>
        <v>0</v>
      </c>
      <c r="C19" s="63" t="str">
        <f>IF(Algebra!B26="","",Algebra!B26)</f>
        <v/>
      </c>
      <c r="D19" s="78">
        <f>IFERROR((IFERROR(VLOOKUP(B19,Algebra!$A$10:$C$531,3,FALSE),0)+IFERROR(VLOOKUP(B19,Geometry!$A$10:$C$531,3,FALSE),0)+IFERROR(VLOOKUP(B19,Odia_Grammar!$A$10:$C$531,3,FALSE),0)+IFERROR(VLOOKUP(B19,'Sanskrit|Hindi Grammar'!$A$10:$C$531,3,FALSE),0)+IFERROR(VLOOKUP(B19,Life_Sc!$A$10:$C$531,3,FALSE),0)+IFERROR(VLOOKUP(B19,Physical_Sc!$A$10:$C$531,3,FALSE),0)+IFERROR(VLOOKUP(B19,History_Political_Sc.!$A$10:$C$531,3,FALSE),0)+IFERROR(VLOOKUP(B19,#REF!,3,FALSE),0)+IFERROR(VLOOKUP(B19,English_Grammar!$A$10:$C$531,3,FALSE),0)+IFERROR(VLOOKUP(B19,Communicative_English!$A$10:$C$531,3,FALSE),0)+IFERROR(VLOOKUP(B19,GeographyEconomics!$A$10:$C$531,3,FALSE),0))/330,"Enter marks secured by the Student in the appeared tests in Subject sheets")</f>
        <v>0</v>
      </c>
      <c r="E19" s="82">
        <f t="shared" si="0"/>
        <v>1</v>
      </c>
      <c r="F19" s="73">
        <f>IF(ISERROR((VLOOKUP(B19,Algebra!$A$10:$C$531,3,))),0,VLOOKUP(B19,Algebra!$A$10:$C$531,3,))/30</f>
        <v>0</v>
      </c>
      <c r="G19" s="73">
        <f>IF(ISERROR((VLOOKUP(B19,Geometry!$A$10:$C$531,3,FALSE))),0,VLOOKUP(B19,Geometry!$A$10:$C$531,3,FALSE))/30</f>
        <v>0</v>
      </c>
      <c r="H19" s="73">
        <f>IF(ISERROR((VLOOKUP(B19,Odia_Grammar!$A$10:$C$531,3,FALSE))),0,VLOOKUP(B19,Odia_Grammar!$A$10:$C$531,3,FALSE))/30</f>
        <v>0</v>
      </c>
      <c r="I19" s="73">
        <f>IF(ISERROR((VLOOKUP(B19,'Sanskrit|Hindi Grammar'!$A$10:$C$531,3,FALSE))),0,VLOOKUP(B19,'Sanskrit|Hindi Grammar'!$A$10:$C$531,3,FALSE))/30</f>
        <v>0</v>
      </c>
      <c r="J19" s="73">
        <f>IF(ISERROR((VLOOKUP(B19,Physical_Sc!$A$10:$C$531,3,FALSE))),0,VLOOKUP(B19,Physical_Sc!$A$10:$C$531,3,FALSE))/30</f>
        <v>0</v>
      </c>
      <c r="K19" s="73">
        <f>IF(ISERROR((VLOOKUP(B19,Life_Sc!$A$10:$C$531,3,FALSE))),0,VLOOKUP(B19,Life_Sc!$A$10:$C$531,3,FALSE))/30</f>
        <v>0</v>
      </c>
      <c r="L19" s="73">
        <f>IF(ISERROR((VLOOKUP(B19,History_Political_Sc.!$A$10:$C$531,3,FALSE))),0,VLOOKUP(B19,History_Political_Sc.!$A$10:$C$531,3,FALSE))/30</f>
        <v>0</v>
      </c>
      <c r="M19" s="73">
        <f>IF(ISERROR((VLOOKUP(B19,#REF!,3,FALSE))),0,VLOOKUP(B19,#REF!,3,FALSE))/30</f>
        <v>0</v>
      </c>
      <c r="N19" s="73">
        <f>IF(ISERROR((VLOOKUP(B19,GeographyEconomics!$A$10:$C$531,3,FALSE))),0,VLOOKUP(B19,GeographyEconomics!$A$10:$C$531,3,FALSE))/30</f>
        <v>0</v>
      </c>
      <c r="O19" s="73">
        <f>IF(ISERROR((VLOOKUP(B19,English_Grammar!$A$10:$C$531,3,FALSE))),0,VLOOKUP(B19,English_Grammar!$A$10:$C$531,3,FALSE))/30</f>
        <v>0</v>
      </c>
      <c r="P19" s="73">
        <f>IF(ISERROR((VLOOKUP(B19,Communicative_English!$A$10:$C$531,3,FALSE))),0,VLOOKUP(B19,Communicative_English!$A$10:$C$531,3,FALSE))/30</f>
        <v>0</v>
      </c>
    </row>
    <row r="20" spans="1:16" ht="32.25" customHeight="1" x14ac:dyDescent="0.25">
      <c r="A20" s="77">
        <v>18</v>
      </c>
      <c r="B20" s="62">
        <f>Algebra!A27</f>
        <v>0</v>
      </c>
      <c r="C20" s="63" t="str">
        <f>IF(Algebra!B27="","",Algebra!B27)</f>
        <v/>
      </c>
      <c r="D20" s="78">
        <f>IFERROR((IFERROR(VLOOKUP(B20,Algebra!$A$10:$C$531,3,FALSE),0)+IFERROR(VLOOKUP(B20,Geometry!$A$10:$C$531,3,FALSE),0)+IFERROR(VLOOKUP(B20,Odia_Grammar!$A$10:$C$531,3,FALSE),0)+IFERROR(VLOOKUP(B20,'Sanskrit|Hindi Grammar'!$A$10:$C$531,3,FALSE),0)+IFERROR(VLOOKUP(B20,Life_Sc!$A$10:$C$531,3,FALSE),0)+IFERROR(VLOOKUP(B20,Physical_Sc!$A$10:$C$531,3,FALSE),0)+IFERROR(VLOOKUP(B20,History_Political_Sc.!$A$10:$C$531,3,FALSE),0)+IFERROR(VLOOKUP(B20,#REF!,3,FALSE),0)+IFERROR(VLOOKUP(B20,English_Grammar!$A$10:$C$531,3,FALSE),0)+IFERROR(VLOOKUP(B20,Communicative_English!$A$10:$C$531,3,FALSE),0)+IFERROR(VLOOKUP(B20,GeographyEconomics!$A$10:$C$531,3,FALSE),0))/330,"Enter marks secured by the Student in the appeared tests in Subject sheets")</f>
        <v>0</v>
      </c>
      <c r="E20" s="82">
        <f t="shared" si="0"/>
        <v>1</v>
      </c>
      <c r="F20" s="73">
        <f>IF(ISERROR((VLOOKUP(B20,Algebra!$A$10:$C$531,3,))),0,VLOOKUP(B20,Algebra!$A$10:$C$531,3,))/30</f>
        <v>0</v>
      </c>
      <c r="G20" s="73">
        <f>IF(ISERROR((VLOOKUP(B20,Geometry!$A$10:$C$531,3,FALSE))),0,VLOOKUP(B20,Geometry!$A$10:$C$531,3,FALSE))/30</f>
        <v>0</v>
      </c>
      <c r="H20" s="73">
        <f>IF(ISERROR((VLOOKUP(B20,Odia_Grammar!$A$10:$C$531,3,FALSE))),0,VLOOKUP(B20,Odia_Grammar!$A$10:$C$531,3,FALSE))/30</f>
        <v>0</v>
      </c>
      <c r="I20" s="73">
        <f>IF(ISERROR((VLOOKUP(B20,'Sanskrit|Hindi Grammar'!$A$10:$C$531,3,FALSE))),0,VLOOKUP(B20,'Sanskrit|Hindi Grammar'!$A$10:$C$531,3,FALSE))/30</f>
        <v>0</v>
      </c>
      <c r="J20" s="73">
        <f>IF(ISERROR((VLOOKUP(B20,Physical_Sc!$A$10:$C$531,3,FALSE))),0,VLOOKUP(B20,Physical_Sc!$A$10:$C$531,3,FALSE))/30</f>
        <v>0</v>
      </c>
      <c r="K20" s="73">
        <f>IF(ISERROR((VLOOKUP(B20,Life_Sc!$A$10:$C$531,3,FALSE))),0,VLOOKUP(B20,Life_Sc!$A$10:$C$531,3,FALSE))/30</f>
        <v>0</v>
      </c>
      <c r="L20" s="73">
        <f>IF(ISERROR((VLOOKUP(B20,History_Political_Sc.!$A$10:$C$531,3,FALSE))),0,VLOOKUP(B20,History_Political_Sc.!$A$10:$C$531,3,FALSE))/30</f>
        <v>0</v>
      </c>
      <c r="M20" s="73">
        <f>IF(ISERROR((VLOOKUP(B20,#REF!,3,FALSE))),0,VLOOKUP(B20,#REF!,3,FALSE))/30</f>
        <v>0</v>
      </c>
      <c r="N20" s="73">
        <f>IF(ISERROR((VLOOKUP(B20,GeographyEconomics!$A$10:$C$531,3,FALSE))),0,VLOOKUP(B20,GeographyEconomics!$A$10:$C$531,3,FALSE))/30</f>
        <v>0</v>
      </c>
      <c r="O20" s="73">
        <f>IF(ISERROR((VLOOKUP(B20,English_Grammar!$A$10:$C$531,3,FALSE))),0,VLOOKUP(B20,English_Grammar!$A$10:$C$531,3,FALSE))/30</f>
        <v>0</v>
      </c>
      <c r="P20" s="73">
        <f>IF(ISERROR((VLOOKUP(B20,Communicative_English!$A$10:$C$531,3,FALSE))),0,VLOOKUP(B20,Communicative_English!$A$10:$C$531,3,FALSE))/30</f>
        <v>0</v>
      </c>
    </row>
    <row r="21" spans="1:16" ht="32.25" customHeight="1" x14ac:dyDescent="0.25">
      <c r="A21" s="77">
        <v>19</v>
      </c>
      <c r="B21" s="62">
        <f>Algebra!A28</f>
        <v>0</v>
      </c>
      <c r="C21" s="63" t="str">
        <f>IF(Algebra!B28="","",Algebra!B28)</f>
        <v/>
      </c>
      <c r="D21" s="78">
        <f>IFERROR((IFERROR(VLOOKUP(B21,Algebra!$A$10:$C$531,3,FALSE),0)+IFERROR(VLOOKUP(B21,Geometry!$A$10:$C$531,3,FALSE),0)+IFERROR(VLOOKUP(B21,Odia_Grammar!$A$10:$C$531,3,FALSE),0)+IFERROR(VLOOKUP(B21,'Sanskrit|Hindi Grammar'!$A$10:$C$531,3,FALSE),0)+IFERROR(VLOOKUP(B21,Life_Sc!$A$10:$C$531,3,FALSE),0)+IFERROR(VLOOKUP(B21,Physical_Sc!$A$10:$C$531,3,FALSE),0)+IFERROR(VLOOKUP(B21,History_Political_Sc.!$A$10:$C$531,3,FALSE),0)+IFERROR(VLOOKUP(B21,#REF!,3,FALSE),0)+IFERROR(VLOOKUP(B21,English_Grammar!$A$10:$C$531,3,FALSE),0)+IFERROR(VLOOKUP(B21,Communicative_English!$A$10:$C$531,3,FALSE),0)+IFERROR(VLOOKUP(B21,GeographyEconomics!$A$10:$C$531,3,FALSE),0))/330,"Enter marks secured by the Student in the appeared tests in Subject sheets")</f>
        <v>0</v>
      </c>
      <c r="E21" s="82">
        <f t="shared" si="0"/>
        <v>1</v>
      </c>
      <c r="F21" s="73">
        <f>IF(ISERROR((VLOOKUP(B21,Algebra!$A$10:$C$531,3,))),0,VLOOKUP(B21,Algebra!$A$10:$C$531,3,))/30</f>
        <v>0</v>
      </c>
      <c r="G21" s="73">
        <f>IF(ISERROR((VLOOKUP(B21,Geometry!$A$10:$C$531,3,FALSE))),0,VLOOKUP(B21,Geometry!$A$10:$C$531,3,FALSE))/30</f>
        <v>0</v>
      </c>
      <c r="H21" s="73">
        <f>IF(ISERROR((VLOOKUP(B21,Odia_Grammar!$A$10:$C$531,3,FALSE))),0,VLOOKUP(B21,Odia_Grammar!$A$10:$C$531,3,FALSE))/30</f>
        <v>0</v>
      </c>
      <c r="I21" s="73">
        <f>IF(ISERROR((VLOOKUP(B21,'Sanskrit|Hindi Grammar'!$A$10:$C$531,3,FALSE))),0,VLOOKUP(B21,'Sanskrit|Hindi Grammar'!$A$10:$C$531,3,FALSE))/30</f>
        <v>0</v>
      </c>
      <c r="J21" s="73">
        <f>IF(ISERROR((VLOOKUP(B21,Physical_Sc!$A$10:$C$531,3,FALSE))),0,VLOOKUP(B21,Physical_Sc!$A$10:$C$531,3,FALSE))/30</f>
        <v>0</v>
      </c>
      <c r="K21" s="73">
        <f>IF(ISERROR((VLOOKUP(B21,Life_Sc!$A$10:$C$531,3,FALSE))),0,VLOOKUP(B21,Life_Sc!$A$10:$C$531,3,FALSE))/30</f>
        <v>0</v>
      </c>
      <c r="L21" s="73">
        <f>IF(ISERROR((VLOOKUP(B21,History_Political_Sc.!$A$10:$C$531,3,FALSE))),0,VLOOKUP(B21,History_Political_Sc.!$A$10:$C$531,3,FALSE))/30</f>
        <v>0</v>
      </c>
      <c r="M21" s="73">
        <f>IF(ISERROR((VLOOKUP(B21,#REF!,3,FALSE))),0,VLOOKUP(B21,#REF!,3,FALSE))/30</f>
        <v>0</v>
      </c>
      <c r="N21" s="73">
        <f>IF(ISERROR((VLOOKUP(B21,GeographyEconomics!$A$10:$C$531,3,FALSE))),0,VLOOKUP(B21,GeographyEconomics!$A$10:$C$531,3,FALSE))/30</f>
        <v>0</v>
      </c>
      <c r="O21" s="73">
        <f>IF(ISERROR((VLOOKUP(B21,English_Grammar!$A$10:$C$531,3,FALSE))),0,VLOOKUP(B21,English_Grammar!$A$10:$C$531,3,FALSE))/30</f>
        <v>0</v>
      </c>
      <c r="P21" s="73">
        <f>IF(ISERROR((VLOOKUP(B21,Communicative_English!$A$10:$C$531,3,FALSE))),0,VLOOKUP(B21,Communicative_English!$A$10:$C$531,3,FALSE))/30</f>
        <v>0</v>
      </c>
    </row>
    <row r="22" spans="1:16" ht="32.25" customHeight="1" x14ac:dyDescent="0.25">
      <c r="A22" s="77">
        <v>20</v>
      </c>
      <c r="B22" s="62">
        <f>Algebra!A29</f>
        <v>0</v>
      </c>
      <c r="C22" s="63" t="str">
        <f>IF(Algebra!B29="","",Algebra!B29)</f>
        <v/>
      </c>
      <c r="D22" s="78">
        <f>IFERROR((IFERROR(VLOOKUP(B22,Algebra!$A$10:$C$531,3,FALSE),0)+IFERROR(VLOOKUP(B22,Geometry!$A$10:$C$531,3,FALSE),0)+IFERROR(VLOOKUP(B22,Odia_Grammar!$A$10:$C$531,3,FALSE),0)+IFERROR(VLOOKUP(B22,'Sanskrit|Hindi Grammar'!$A$10:$C$531,3,FALSE),0)+IFERROR(VLOOKUP(B22,Life_Sc!$A$10:$C$531,3,FALSE),0)+IFERROR(VLOOKUP(B22,Physical_Sc!$A$10:$C$531,3,FALSE),0)+IFERROR(VLOOKUP(B22,History_Political_Sc.!$A$10:$C$531,3,FALSE),0)+IFERROR(VLOOKUP(B22,#REF!,3,FALSE),0)+IFERROR(VLOOKUP(B22,English_Grammar!$A$10:$C$531,3,FALSE),0)+IFERROR(VLOOKUP(B22,Communicative_English!$A$10:$C$531,3,FALSE),0)+IFERROR(VLOOKUP(B22,GeographyEconomics!$A$10:$C$531,3,FALSE),0))/330,"Enter marks secured by the Student in the appeared tests in Subject sheets")</f>
        <v>0</v>
      </c>
      <c r="E22" s="82">
        <f t="shared" si="0"/>
        <v>1</v>
      </c>
      <c r="F22" s="73">
        <f>IF(ISERROR((VLOOKUP(B22,Algebra!$A$10:$C$531,3,))),0,VLOOKUP(B22,Algebra!$A$10:$C$531,3,))/30</f>
        <v>0</v>
      </c>
      <c r="G22" s="73">
        <f>IF(ISERROR((VLOOKUP(B22,Geometry!$A$10:$C$531,3,FALSE))),0,VLOOKUP(B22,Geometry!$A$10:$C$531,3,FALSE))/30</f>
        <v>0</v>
      </c>
      <c r="H22" s="73">
        <f>IF(ISERROR((VLOOKUP(B22,Odia_Grammar!$A$10:$C$531,3,FALSE))),0,VLOOKUP(B22,Odia_Grammar!$A$10:$C$531,3,FALSE))/30</f>
        <v>0</v>
      </c>
      <c r="I22" s="73">
        <f>IF(ISERROR((VLOOKUP(B22,'Sanskrit|Hindi Grammar'!$A$10:$C$531,3,FALSE))),0,VLOOKUP(B22,'Sanskrit|Hindi Grammar'!$A$10:$C$531,3,FALSE))/30</f>
        <v>0</v>
      </c>
      <c r="J22" s="73">
        <f>IF(ISERROR((VLOOKUP(B22,Physical_Sc!$A$10:$C$531,3,FALSE))),0,VLOOKUP(B22,Physical_Sc!$A$10:$C$531,3,FALSE))/30</f>
        <v>0</v>
      </c>
      <c r="K22" s="73">
        <f>IF(ISERROR((VLOOKUP(B22,Life_Sc!$A$10:$C$531,3,FALSE))),0,VLOOKUP(B22,Life_Sc!$A$10:$C$531,3,FALSE))/30</f>
        <v>0</v>
      </c>
      <c r="L22" s="73">
        <f>IF(ISERROR((VLOOKUP(B22,History_Political_Sc.!$A$10:$C$531,3,FALSE))),0,VLOOKUP(B22,History_Political_Sc.!$A$10:$C$531,3,FALSE))/30</f>
        <v>0</v>
      </c>
      <c r="M22" s="73">
        <f>IF(ISERROR((VLOOKUP(B22,#REF!,3,FALSE))),0,VLOOKUP(B22,#REF!,3,FALSE))/30</f>
        <v>0</v>
      </c>
      <c r="N22" s="73">
        <f>IF(ISERROR((VLOOKUP(B22,GeographyEconomics!$A$10:$C$531,3,FALSE))),0,VLOOKUP(B22,GeographyEconomics!$A$10:$C$531,3,FALSE))/30</f>
        <v>0</v>
      </c>
      <c r="O22" s="73">
        <f>IF(ISERROR((VLOOKUP(B22,English_Grammar!$A$10:$C$531,3,FALSE))),0,VLOOKUP(B22,English_Grammar!$A$10:$C$531,3,FALSE))/30</f>
        <v>0</v>
      </c>
      <c r="P22" s="73">
        <f>IF(ISERROR((VLOOKUP(B22,Communicative_English!$A$10:$C$531,3,FALSE))),0,VLOOKUP(B22,Communicative_English!$A$10:$C$531,3,FALSE))/30</f>
        <v>0</v>
      </c>
    </row>
    <row r="23" spans="1:16" ht="32.25" customHeight="1" x14ac:dyDescent="0.25">
      <c r="A23" s="77">
        <v>21</v>
      </c>
      <c r="B23" s="62">
        <f>Algebra!A30</f>
        <v>0</v>
      </c>
      <c r="C23" s="63" t="str">
        <f>IF(Algebra!B30="","",Algebra!B30)</f>
        <v/>
      </c>
      <c r="D23" s="78">
        <f>IFERROR((IFERROR(VLOOKUP(B23,Algebra!$A$10:$C$531,3,FALSE),0)+IFERROR(VLOOKUP(B23,Geometry!$A$10:$C$531,3,FALSE),0)+IFERROR(VLOOKUP(B23,Odia_Grammar!$A$10:$C$531,3,FALSE),0)+IFERROR(VLOOKUP(B23,'Sanskrit|Hindi Grammar'!$A$10:$C$531,3,FALSE),0)+IFERROR(VLOOKUP(B23,Life_Sc!$A$10:$C$531,3,FALSE),0)+IFERROR(VLOOKUP(B23,Physical_Sc!$A$10:$C$531,3,FALSE),0)+IFERROR(VLOOKUP(B23,History_Political_Sc.!$A$10:$C$531,3,FALSE),0)+IFERROR(VLOOKUP(B23,#REF!,3,FALSE),0)+IFERROR(VLOOKUP(B23,English_Grammar!$A$10:$C$531,3,FALSE),0)+IFERROR(VLOOKUP(B23,Communicative_English!$A$10:$C$531,3,FALSE),0)+IFERROR(VLOOKUP(B23,GeographyEconomics!$A$10:$C$531,3,FALSE),0))/330,"Enter marks secured by the Student in the appeared tests in Subject sheets")</f>
        <v>0</v>
      </c>
      <c r="E23" s="82">
        <f t="shared" si="0"/>
        <v>1</v>
      </c>
      <c r="F23" s="73">
        <f>IF(ISERROR((VLOOKUP(B23,Algebra!$A$10:$C$531,3,))),0,VLOOKUP(B23,Algebra!$A$10:$C$531,3,))/30</f>
        <v>0</v>
      </c>
      <c r="G23" s="73">
        <f>IF(ISERROR((VLOOKUP(B23,Geometry!$A$10:$C$531,3,FALSE))),0,VLOOKUP(B23,Geometry!$A$10:$C$531,3,FALSE))/30</f>
        <v>0</v>
      </c>
      <c r="H23" s="73">
        <f>IF(ISERROR((VLOOKUP(B23,Odia_Grammar!$A$10:$C$531,3,FALSE))),0,VLOOKUP(B23,Odia_Grammar!$A$10:$C$531,3,FALSE))/30</f>
        <v>0</v>
      </c>
      <c r="I23" s="73">
        <f>IF(ISERROR((VLOOKUP(B23,'Sanskrit|Hindi Grammar'!$A$10:$C$531,3,FALSE))),0,VLOOKUP(B23,'Sanskrit|Hindi Grammar'!$A$10:$C$531,3,FALSE))/30</f>
        <v>0</v>
      </c>
      <c r="J23" s="73">
        <f>IF(ISERROR((VLOOKUP(B23,Physical_Sc!$A$10:$C$531,3,FALSE))),0,VLOOKUP(B23,Physical_Sc!$A$10:$C$531,3,FALSE))/30</f>
        <v>0</v>
      </c>
      <c r="K23" s="73">
        <f>IF(ISERROR((VLOOKUP(B23,Life_Sc!$A$10:$C$531,3,FALSE))),0,VLOOKUP(B23,Life_Sc!$A$10:$C$531,3,FALSE))/30</f>
        <v>0</v>
      </c>
      <c r="L23" s="73">
        <f>IF(ISERROR((VLOOKUP(B23,History_Political_Sc.!$A$10:$C$531,3,FALSE))),0,VLOOKUP(B23,History_Political_Sc.!$A$10:$C$531,3,FALSE))/30</f>
        <v>0</v>
      </c>
      <c r="M23" s="73">
        <f>IF(ISERROR((VLOOKUP(B23,#REF!,3,FALSE))),0,VLOOKUP(B23,#REF!,3,FALSE))/30</f>
        <v>0</v>
      </c>
      <c r="N23" s="73">
        <f>IF(ISERROR((VLOOKUP(B23,GeographyEconomics!$A$10:$C$531,3,FALSE))),0,VLOOKUP(B23,GeographyEconomics!$A$10:$C$531,3,FALSE))/30</f>
        <v>0</v>
      </c>
      <c r="O23" s="73">
        <f>IF(ISERROR((VLOOKUP(B23,English_Grammar!$A$10:$C$531,3,FALSE))),0,VLOOKUP(B23,English_Grammar!$A$10:$C$531,3,FALSE))/30</f>
        <v>0</v>
      </c>
      <c r="P23" s="73">
        <f>IF(ISERROR((VLOOKUP(B23,Communicative_English!$A$10:$C$531,3,FALSE))),0,VLOOKUP(B23,Communicative_English!$A$10:$C$531,3,FALSE))/30</f>
        <v>0</v>
      </c>
    </row>
    <row r="24" spans="1:16" ht="32.25" customHeight="1" x14ac:dyDescent="0.25">
      <c r="A24" s="77">
        <v>22</v>
      </c>
      <c r="B24" s="62">
        <f>Algebra!A31</f>
        <v>0</v>
      </c>
      <c r="C24" s="63" t="str">
        <f>IF(Algebra!B31="","",Algebra!B31)</f>
        <v/>
      </c>
      <c r="D24" s="78">
        <f>IFERROR((IFERROR(VLOOKUP(B24,Algebra!$A$10:$C$531,3,FALSE),0)+IFERROR(VLOOKUP(B24,Geometry!$A$10:$C$531,3,FALSE),0)+IFERROR(VLOOKUP(B24,Odia_Grammar!$A$10:$C$531,3,FALSE),0)+IFERROR(VLOOKUP(B24,'Sanskrit|Hindi Grammar'!$A$10:$C$531,3,FALSE),0)+IFERROR(VLOOKUP(B24,Life_Sc!$A$10:$C$531,3,FALSE),0)+IFERROR(VLOOKUP(B24,Physical_Sc!$A$10:$C$531,3,FALSE),0)+IFERROR(VLOOKUP(B24,History_Political_Sc.!$A$10:$C$531,3,FALSE),0)+IFERROR(VLOOKUP(B24,#REF!,3,FALSE),0)+IFERROR(VLOOKUP(B24,English_Grammar!$A$10:$C$531,3,FALSE),0)+IFERROR(VLOOKUP(B24,Communicative_English!$A$10:$C$531,3,FALSE),0)+IFERROR(VLOOKUP(B24,GeographyEconomics!$A$10:$C$531,3,FALSE),0))/330,"Enter marks secured by the Student in the appeared tests in Subject sheets")</f>
        <v>0</v>
      </c>
      <c r="E24" s="82">
        <f t="shared" si="0"/>
        <v>1</v>
      </c>
      <c r="F24" s="73">
        <f>IF(ISERROR((VLOOKUP(B24,Algebra!$A$10:$C$531,3,))),0,VLOOKUP(B24,Algebra!$A$10:$C$531,3,))/30</f>
        <v>0</v>
      </c>
      <c r="G24" s="73">
        <f>IF(ISERROR((VLOOKUP(B24,Geometry!$A$10:$C$531,3,FALSE))),0,VLOOKUP(B24,Geometry!$A$10:$C$531,3,FALSE))/30</f>
        <v>0</v>
      </c>
      <c r="H24" s="73">
        <f>IF(ISERROR((VLOOKUP(B24,Odia_Grammar!$A$10:$C$531,3,FALSE))),0,VLOOKUP(B24,Odia_Grammar!$A$10:$C$531,3,FALSE))/30</f>
        <v>0</v>
      </c>
      <c r="I24" s="73">
        <f>IF(ISERROR((VLOOKUP(B24,'Sanskrit|Hindi Grammar'!$A$10:$C$531,3,FALSE))),0,VLOOKUP(B24,'Sanskrit|Hindi Grammar'!$A$10:$C$531,3,FALSE))/30</f>
        <v>0</v>
      </c>
      <c r="J24" s="73">
        <f>IF(ISERROR((VLOOKUP(B24,Physical_Sc!$A$10:$C$531,3,FALSE))),0,VLOOKUP(B24,Physical_Sc!$A$10:$C$531,3,FALSE))/30</f>
        <v>0</v>
      </c>
      <c r="K24" s="73">
        <f>IF(ISERROR((VLOOKUP(B24,Life_Sc!$A$10:$C$531,3,FALSE))),0,VLOOKUP(B24,Life_Sc!$A$10:$C$531,3,FALSE))/30</f>
        <v>0</v>
      </c>
      <c r="L24" s="73">
        <f>IF(ISERROR((VLOOKUP(B24,History_Political_Sc.!$A$10:$C$531,3,FALSE))),0,VLOOKUP(B24,History_Political_Sc.!$A$10:$C$531,3,FALSE))/30</f>
        <v>0</v>
      </c>
      <c r="M24" s="73">
        <f>IF(ISERROR((VLOOKUP(B24,#REF!,3,FALSE))),0,VLOOKUP(B24,#REF!,3,FALSE))/30</f>
        <v>0</v>
      </c>
      <c r="N24" s="73">
        <f>IF(ISERROR((VLOOKUP(B24,GeographyEconomics!$A$10:$C$531,3,FALSE))),0,VLOOKUP(B24,GeographyEconomics!$A$10:$C$531,3,FALSE))/30</f>
        <v>0</v>
      </c>
      <c r="O24" s="73">
        <f>IF(ISERROR((VLOOKUP(B24,English_Grammar!$A$10:$C$531,3,FALSE))),0,VLOOKUP(B24,English_Grammar!$A$10:$C$531,3,FALSE))/30</f>
        <v>0</v>
      </c>
      <c r="P24" s="73">
        <f>IF(ISERROR((VLOOKUP(B24,Communicative_English!$A$10:$C$531,3,FALSE))),0,VLOOKUP(B24,Communicative_English!$A$10:$C$531,3,FALSE))/30</f>
        <v>0</v>
      </c>
    </row>
    <row r="25" spans="1:16" ht="32.25" customHeight="1" x14ac:dyDescent="0.25">
      <c r="A25" s="77">
        <v>23</v>
      </c>
      <c r="B25" s="62">
        <f>Algebra!A32</f>
        <v>0</v>
      </c>
      <c r="C25" s="63" t="str">
        <f>IF(Algebra!B32="","",Algebra!B32)</f>
        <v/>
      </c>
      <c r="D25" s="78">
        <f>IFERROR((IFERROR(VLOOKUP(B25,Algebra!$A$10:$C$531,3,FALSE),0)+IFERROR(VLOOKUP(B25,Geometry!$A$10:$C$531,3,FALSE),0)+IFERROR(VLOOKUP(B25,Odia_Grammar!$A$10:$C$531,3,FALSE),0)+IFERROR(VLOOKUP(B25,'Sanskrit|Hindi Grammar'!$A$10:$C$531,3,FALSE),0)+IFERROR(VLOOKUP(B25,Life_Sc!$A$10:$C$531,3,FALSE),0)+IFERROR(VLOOKUP(B25,Physical_Sc!$A$10:$C$531,3,FALSE),0)+IFERROR(VLOOKUP(B25,History_Political_Sc.!$A$10:$C$531,3,FALSE),0)+IFERROR(VLOOKUP(B25,#REF!,3,FALSE),0)+IFERROR(VLOOKUP(B25,English_Grammar!$A$10:$C$531,3,FALSE),0)+IFERROR(VLOOKUP(B25,Communicative_English!$A$10:$C$531,3,FALSE),0)+IFERROR(VLOOKUP(B25,GeographyEconomics!$A$10:$C$531,3,FALSE),0))/330,"Enter marks secured by the Student in the appeared tests in Subject sheets")</f>
        <v>0</v>
      </c>
      <c r="E25" s="82">
        <f t="shared" si="0"/>
        <v>1</v>
      </c>
      <c r="F25" s="73">
        <f>IF(ISERROR((VLOOKUP(B25,Algebra!$A$10:$C$531,3,))),0,VLOOKUP(B25,Algebra!$A$10:$C$531,3,))/30</f>
        <v>0</v>
      </c>
      <c r="G25" s="73">
        <f>IF(ISERROR((VLOOKUP(B25,Geometry!$A$10:$C$531,3,FALSE))),0,VLOOKUP(B25,Geometry!$A$10:$C$531,3,FALSE))/30</f>
        <v>0</v>
      </c>
      <c r="H25" s="73">
        <f>IF(ISERROR((VLOOKUP(B25,Odia_Grammar!$A$10:$C$531,3,FALSE))),0,VLOOKUP(B25,Odia_Grammar!$A$10:$C$531,3,FALSE))/30</f>
        <v>0</v>
      </c>
      <c r="I25" s="73">
        <f>IF(ISERROR((VLOOKUP(B25,'Sanskrit|Hindi Grammar'!$A$10:$C$531,3,FALSE))),0,VLOOKUP(B25,'Sanskrit|Hindi Grammar'!$A$10:$C$531,3,FALSE))/30</f>
        <v>0</v>
      </c>
      <c r="J25" s="73">
        <f>IF(ISERROR((VLOOKUP(B25,Physical_Sc!$A$10:$C$531,3,FALSE))),0,VLOOKUP(B25,Physical_Sc!$A$10:$C$531,3,FALSE))/30</f>
        <v>0</v>
      </c>
      <c r="K25" s="73">
        <f>IF(ISERROR((VLOOKUP(B25,Life_Sc!$A$10:$C$531,3,FALSE))),0,VLOOKUP(B25,Life_Sc!$A$10:$C$531,3,FALSE))/30</f>
        <v>0</v>
      </c>
      <c r="L25" s="73">
        <f>IF(ISERROR((VLOOKUP(B25,History_Political_Sc.!$A$10:$C$531,3,FALSE))),0,VLOOKUP(B25,History_Political_Sc.!$A$10:$C$531,3,FALSE))/30</f>
        <v>0</v>
      </c>
      <c r="M25" s="73">
        <f>IF(ISERROR((VLOOKUP(B25,#REF!,3,FALSE))),0,VLOOKUP(B25,#REF!,3,FALSE))/30</f>
        <v>0</v>
      </c>
      <c r="N25" s="73">
        <f>IF(ISERROR((VLOOKUP(B25,GeographyEconomics!$A$10:$C$531,3,FALSE))),0,VLOOKUP(B25,GeographyEconomics!$A$10:$C$531,3,FALSE))/30</f>
        <v>0</v>
      </c>
      <c r="O25" s="73">
        <f>IF(ISERROR((VLOOKUP(B25,English_Grammar!$A$10:$C$531,3,FALSE))),0,VLOOKUP(B25,English_Grammar!$A$10:$C$531,3,FALSE))/30</f>
        <v>0</v>
      </c>
      <c r="P25" s="73">
        <f>IF(ISERROR((VLOOKUP(B25,Communicative_English!$A$10:$C$531,3,FALSE))),0,VLOOKUP(B25,Communicative_English!$A$10:$C$531,3,FALSE))/30</f>
        <v>0</v>
      </c>
    </row>
    <row r="26" spans="1:16" ht="32.25" customHeight="1" x14ac:dyDescent="0.25">
      <c r="A26" s="77">
        <v>24</v>
      </c>
      <c r="B26" s="62">
        <f>Algebra!A33</f>
        <v>0</v>
      </c>
      <c r="C26" s="63" t="str">
        <f>IF(Algebra!B33="","",Algebra!B33)</f>
        <v/>
      </c>
      <c r="D26" s="78">
        <f>IFERROR((IFERROR(VLOOKUP(B26,Algebra!$A$10:$C$531,3,FALSE),0)+IFERROR(VLOOKUP(B26,Geometry!$A$10:$C$531,3,FALSE),0)+IFERROR(VLOOKUP(B26,Odia_Grammar!$A$10:$C$531,3,FALSE),0)+IFERROR(VLOOKUP(B26,'Sanskrit|Hindi Grammar'!$A$10:$C$531,3,FALSE),0)+IFERROR(VLOOKUP(B26,Life_Sc!$A$10:$C$531,3,FALSE),0)+IFERROR(VLOOKUP(B26,Physical_Sc!$A$10:$C$531,3,FALSE),0)+IFERROR(VLOOKUP(B26,History_Political_Sc.!$A$10:$C$531,3,FALSE),0)+IFERROR(VLOOKUP(B26,#REF!,3,FALSE),0)+IFERROR(VLOOKUP(B26,English_Grammar!$A$10:$C$531,3,FALSE),0)+IFERROR(VLOOKUP(B26,Communicative_English!$A$10:$C$531,3,FALSE),0)+IFERROR(VLOOKUP(B26,GeographyEconomics!$A$10:$C$531,3,FALSE),0))/330,"Enter marks secured by the Student in the appeared tests in Subject sheets")</f>
        <v>0</v>
      </c>
      <c r="E26" s="82">
        <f t="shared" si="0"/>
        <v>1</v>
      </c>
      <c r="F26" s="73">
        <f>IF(ISERROR((VLOOKUP(B26,Algebra!$A$10:$C$531,3,))),0,VLOOKUP(B26,Algebra!$A$10:$C$531,3,))/30</f>
        <v>0</v>
      </c>
      <c r="G26" s="73">
        <f>IF(ISERROR((VLOOKUP(B26,Geometry!$A$10:$C$531,3,FALSE))),0,VLOOKUP(B26,Geometry!$A$10:$C$531,3,FALSE))/30</f>
        <v>0</v>
      </c>
      <c r="H26" s="73">
        <f>IF(ISERROR((VLOOKUP(B26,Odia_Grammar!$A$10:$C$531,3,FALSE))),0,VLOOKUP(B26,Odia_Grammar!$A$10:$C$531,3,FALSE))/30</f>
        <v>0</v>
      </c>
      <c r="I26" s="73">
        <f>IF(ISERROR((VLOOKUP(B26,'Sanskrit|Hindi Grammar'!$A$10:$C$531,3,FALSE))),0,VLOOKUP(B26,'Sanskrit|Hindi Grammar'!$A$10:$C$531,3,FALSE))/30</f>
        <v>0</v>
      </c>
      <c r="J26" s="73">
        <f>IF(ISERROR((VLOOKUP(B26,Physical_Sc!$A$10:$C$531,3,FALSE))),0,VLOOKUP(B26,Physical_Sc!$A$10:$C$531,3,FALSE))/30</f>
        <v>0</v>
      </c>
      <c r="K26" s="73">
        <f>IF(ISERROR((VLOOKUP(B26,Life_Sc!$A$10:$C$531,3,FALSE))),0,VLOOKUP(B26,Life_Sc!$A$10:$C$531,3,FALSE))/30</f>
        <v>0</v>
      </c>
      <c r="L26" s="73">
        <f>IF(ISERROR((VLOOKUP(B26,History_Political_Sc.!$A$10:$C$531,3,FALSE))),0,VLOOKUP(B26,History_Political_Sc.!$A$10:$C$531,3,FALSE))/30</f>
        <v>0</v>
      </c>
      <c r="M26" s="73">
        <f>IF(ISERROR((VLOOKUP(B26,#REF!,3,FALSE))),0,VLOOKUP(B26,#REF!,3,FALSE))/30</f>
        <v>0</v>
      </c>
      <c r="N26" s="73">
        <f>IF(ISERROR((VLOOKUP(B26,GeographyEconomics!$A$10:$C$531,3,FALSE))),0,VLOOKUP(B26,GeographyEconomics!$A$10:$C$531,3,FALSE))/30</f>
        <v>0</v>
      </c>
      <c r="O26" s="73">
        <f>IF(ISERROR((VLOOKUP(B26,English_Grammar!$A$10:$C$531,3,FALSE))),0,VLOOKUP(B26,English_Grammar!$A$10:$C$531,3,FALSE))/30</f>
        <v>0</v>
      </c>
      <c r="P26" s="73">
        <f>IF(ISERROR((VLOOKUP(B26,Communicative_English!$A$10:$C$531,3,FALSE))),0,VLOOKUP(B26,Communicative_English!$A$10:$C$531,3,FALSE))/30</f>
        <v>0</v>
      </c>
    </row>
    <row r="27" spans="1:16" ht="32.25" customHeight="1" x14ac:dyDescent="0.25">
      <c r="A27" s="77">
        <v>25</v>
      </c>
      <c r="B27" s="62">
        <f>Algebra!A34</f>
        <v>0</v>
      </c>
      <c r="C27" s="63" t="str">
        <f>IF(Algebra!B34="","",Algebra!B34)</f>
        <v/>
      </c>
      <c r="D27" s="78">
        <f>IFERROR((IFERROR(VLOOKUP(B27,Algebra!$A$10:$C$531,3,FALSE),0)+IFERROR(VLOOKUP(B27,Geometry!$A$10:$C$531,3,FALSE),0)+IFERROR(VLOOKUP(B27,Odia_Grammar!$A$10:$C$531,3,FALSE),0)+IFERROR(VLOOKUP(B27,'Sanskrit|Hindi Grammar'!$A$10:$C$531,3,FALSE),0)+IFERROR(VLOOKUP(B27,Life_Sc!$A$10:$C$531,3,FALSE),0)+IFERROR(VLOOKUP(B27,Physical_Sc!$A$10:$C$531,3,FALSE),0)+IFERROR(VLOOKUP(B27,History_Political_Sc.!$A$10:$C$531,3,FALSE),0)+IFERROR(VLOOKUP(B27,#REF!,3,FALSE),0)+IFERROR(VLOOKUP(B27,English_Grammar!$A$10:$C$531,3,FALSE),0)+IFERROR(VLOOKUP(B27,Communicative_English!$A$10:$C$531,3,FALSE),0)+IFERROR(VLOOKUP(B27,GeographyEconomics!$A$10:$C$531,3,FALSE),0))/330,"Enter marks secured by the Student in the appeared tests in Subject sheets")</f>
        <v>0</v>
      </c>
      <c r="E27" s="82">
        <f t="shared" si="0"/>
        <v>1</v>
      </c>
      <c r="F27" s="73">
        <f>IF(ISERROR((VLOOKUP(B27,Algebra!$A$10:$C$531,3,))),0,VLOOKUP(B27,Algebra!$A$10:$C$531,3,))/30</f>
        <v>0</v>
      </c>
      <c r="G27" s="73">
        <f>IF(ISERROR((VLOOKUP(B27,Geometry!$A$10:$C$531,3,FALSE))),0,VLOOKUP(B27,Geometry!$A$10:$C$531,3,FALSE))/30</f>
        <v>0</v>
      </c>
      <c r="H27" s="73">
        <f>IF(ISERROR((VLOOKUP(B27,Odia_Grammar!$A$10:$C$531,3,FALSE))),0,VLOOKUP(B27,Odia_Grammar!$A$10:$C$531,3,FALSE))/30</f>
        <v>0</v>
      </c>
      <c r="I27" s="73">
        <f>IF(ISERROR((VLOOKUP(B27,'Sanskrit|Hindi Grammar'!$A$10:$C$531,3,FALSE))),0,VLOOKUP(B27,'Sanskrit|Hindi Grammar'!$A$10:$C$531,3,FALSE))/30</f>
        <v>0</v>
      </c>
      <c r="J27" s="73">
        <f>IF(ISERROR((VLOOKUP(B27,Physical_Sc!$A$10:$C$531,3,FALSE))),0,VLOOKUP(B27,Physical_Sc!$A$10:$C$531,3,FALSE))/30</f>
        <v>0</v>
      </c>
      <c r="K27" s="73">
        <f>IF(ISERROR((VLOOKUP(B27,Life_Sc!$A$10:$C$531,3,FALSE))),0,VLOOKUP(B27,Life_Sc!$A$10:$C$531,3,FALSE))/30</f>
        <v>0</v>
      </c>
      <c r="L27" s="73">
        <f>IF(ISERROR((VLOOKUP(B27,History_Political_Sc.!$A$10:$C$531,3,FALSE))),0,VLOOKUP(B27,History_Political_Sc.!$A$10:$C$531,3,FALSE))/30</f>
        <v>0</v>
      </c>
      <c r="M27" s="73">
        <f>IF(ISERROR((VLOOKUP(B27,#REF!,3,FALSE))),0,VLOOKUP(B27,#REF!,3,FALSE))/30</f>
        <v>0</v>
      </c>
      <c r="N27" s="73">
        <f>IF(ISERROR((VLOOKUP(B27,GeographyEconomics!$A$10:$C$531,3,FALSE))),0,VLOOKUP(B27,GeographyEconomics!$A$10:$C$531,3,FALSE))/30</f>
        <v>0</v>
      </c>
      <c r="O27" s="73">
        <f>IF(ISERROR((VLOOKUP(B27,English_Grammar!$A$10:$C$531,3,FALSE))),0,VLOOKUP(B27,English_Grammar!$A$10:$C$531,3,FALSE))/30</f>
        <v>0</v>
      </c>
      <c r="P27" s="73">
        <f>IF(ISERROR((VLOOKUP(B27,Communicative_English!$A$10:$C$531,3,FALSE))),0,VLOOKUP(B27,Communicative_English!$A$10:$C$531,3,FALSE))/30</f>
        <v>0</v>
      </c>
    </row>
    <row r="28" spans="1:16" ht="32.25" customHeight="1" x14ac:dyDescent="0.25">
      <c r="A28" s="77">
        <v>26</v>
      </c>
      <c r="B28" s="62">
        <f>Algebra!A35</f>
        <v>0</v>
      </c>
      <c r="C28" s="63" t="str">
        <f>IF(Algebra!B35="","",Algebra!B35)</f>
        <v/>
      </c>
      <c r="D28" s="78">
        <f>IFERROR((IFERROR(VLOOKUP(B28,Algebra!$A$10:$C$531,3,FALSE),0)+IFERROR(VLOOKUP(B28,Geometry!$A$10:$C$531,3,FALSE),0)+IFERROR(VLOOKUP(B28,Odia_Grammar!$A$10:$C$531,3,FALSE),0)+IFERROR(VLOOKUP(B28,'Sanskrit|Hindi Grammar'!$A$10:$C$531,3,FALSE),0)+IFERROR(VLOOKUP(B28,Life_Sc!$A$10:$C$531,3,FALSE),0)+IFERROR(VLOOKUP(B28,Physical_Sc!$A$10:$C$531,3,FALSE),0)+IFERROR(VLOOKUP(B28,History_Political_Sc.!$A$10:$C$531,3,FALSE),0)+IFERROR(VLOOKUP(B28,#REF!,3,FALSE),0)+IFERROR(VLOOKUP(B28,English_Grammar!$A$10:$C$531,3,FALSE),0)+IFERROR(VLOOKUP(B28,Communicative_English!$A$10:$C$531,3,FALSE),0)+IFERROR(VLOOKUP(B28,GeographyEconomics!$A$10:$C$531,3,FALSE),0))/330,"Enter marks secured by the Student in the appeared tests in Subject sheets")</f>
        <v>0</v>
      </c>
      <c r="E28" s="82">
        <f t="shared" si="0"/>
        <v>1</v>
      </c>
      <c r="F28" s="73">
        <f>IF(ISERROR((VLOOKUP(B28,Algebra!$A$10:$C$531,3,))),0,VLOOKUP(B28,Algebra!$A$10:$C$531,3,))/30</f>
        <v>0</v>
      </c>
      <c r="G28" s="73">
        <f>IF(ISERROR((VLOOKUP(B28,Geometry!$A$10:$C$531,3,FALSE))),0,VLOOKUP(B28,Geometry!$A$10:$C$531,3,FALSE))/30</f>
        <v>0</v>
      </c>
      <c r="H28" s="73">
        <f>IF(ISERROR((VLOOKUP(B28,Odia_Grammar!$A$10:$C$531,3,FALSE))),0,VLOOKUP(B28,Odia_Grammar!$A$10:$C$531,3,FALSE))/30</f>
        <v>0</v>
      </c>
      <c r="I28" s="73">
        <f>IF(ISERROR((VLOOKUP(B28,'Sanskrit|Hindi Grammar'!$A$10:$C$531,3,FALSE))),0,VLOOKUP(B28,'Sanskrit|Hindi Grammar'!$A$10:$C$531,3,FALSE))/30</f>
        <v>0</v>
      </c>
      <c r="J28" s="73">
        <f>IF(ISERROR((VLOOKUP(B28,Physical_Sc!$A$10:$C$531,3,FALSE))),0,VLOOKUP(B28,Physical_Sc!$A$10:$C$531,3,FALSE))/30</f>
        <v>0</v>
      </c>
      <c r="K28" s="73">
        <f>IF(ISERROR((VLOOKUP(B28,Life_Sc!$A$10:$C$531,3,FALSE))),0,VLOOKUP(B28,Life_Sc!$A$10:$C$531,3,FALSE))/30</f>
        <v>0</v>
      </c>
      <c r="L28" s="73">
        <f>IF(ISERROR((VLOOKUP(B28,History_Political_Sc.!$A$10:$C$531,3,FALSE))),0,VLOOKUP(B28,History_Political_Sc.!$A$10:$C$531,3,FALSE))/30</f>
        <v>0</v>
      </c>
      <c r="M28" s="73">
        <f>IF(ISERROR((VLOOKUP(B28,#REF!,3,FALSE))),0,VLOOKUP(B28,#REF!,3,FALSE))/30</f>
        <v>0</v>
      </c>
      <c r="N28" s="73">
        <f>IF(ISERROR((VLOOKUP(B28,GeographyEconomics!$A$10:$C$531,3,FALSE))),0,VLOOKUP(B28,GeographyEconomics!$A$10:$C$531,3,FALSE))/30</f>
        <v>0</v>
      </c>
      <c r="O28" s="73">
        <f>IF(ISERROR((VLOOKUP(B28,English_Grammar!$A$10:$C$531,3,FALSE))),0,VLOOKUP(B28,English_Grammar!$A$10:$C$531,3,FALSE))/30</f>
        <v>0</v>
      </c>
      <c r="P28" s="73">
        <f>IF(ISERROR((VLOOKUP(B28,Communicative_English!$A$10:$C$531,3,FALSE))),0,VLOOKUP(B28,Communicative_English!$A$10:$C$531,3,FALSE))/30</f>
        <v>0</v>
      </c>
    </row>
    <row r="29" spans="1:16" ht="32.25" customHeight="1" x14ac:dyDescent="0.25">
      <c r="A29" s="77">
        <v>27</v>
      </c>
      <c r="B29" s="62">
        <f>Algebra!A36</f>
        <v>0</v>
      </c>
      <c r="C29" s="63" t="str">
        <f>IF(Algebra!B36="","",Algebra!B36)</f>
        <v/>
      </c>
      <c r="D29" s="78">
        <f>IFERROR((IFERROR(VLOOKUP(B29,Algebra!$A$10:$C$531,3,FALSE),0)+IFERROR(VLOOKUP(B29,Geometry!$A$10:$C$531,3,FALSE),0)+IFERROR(VLOOKUP(B29,Odia_Grammar!$A$10:$C$531,3,FALSE),0)+IFERROR(VLOOKUP(B29,'Sanskrit|Hindi Grammar'!$A$10:$C$531,3,FALSE),0)+IFERROR(VLOOKUP(B29,Life_Sc!$A$10:$C$531,3,FALSE),0)+IFERROR(VLOOKUP(B29,Physical_Sc!$A$10:$C$531,3,FALSE),0)+IFERROR(VLOOKUP(B29,History_Political_Sc.!$A$10:$C$531,3,FALSE),0)+IFERROR(VLOOKUP(B29,#REF!,3,FALSE),0)+IFERROR(VLOOKUP(B29,English_Grammar!$A$10:$C$531,3,FALSE),0)+IFERROR(VLOOKUP(B29,Communicative_English!$A$10:$C$531,3,FALSE),0)+IFERROR(VLOOKUP(B29,GeographyEconomics!$A$10:$C$531,3,FALSE),0))/330,"Enter marks secured by the Student in the appeared tests in Subject sheets")</f>
        <v>0</v>
      </c>
      <c r="E29" s="82">
        <f t="shared" si="0"/>
        <v>1</v>
      </c>
      <c r="F29" s="73">
        <f>IF(ISERROR((VLOOKUP(B29,Algebra!$A$10:$C$531,3,))),0,VLOOKUP(B29,Algebra!$A$10:$C$531,3,))/30</f>
        <v>0</v>
      </c>
      <c r="G29" s="73">
        <f>IF(ISERROR((VLOOKUP(B29,Geometry!$A$10:$C$531,3,FALSE))),0,VLOOKUP(B29,Geometry!$A$10:$C$531,3,FALSE))/30</f>
        <v>0</v>
      </c>
      <c r="H29" s="73">
        <f>IF(ISERROR((VLOOKUP(B29,Odia_Grammar!$A$10:$C$531,3,FALSE))),0,VLOOKUP(B29,Odia_Grammar!$A$10:$C$531,3,FALSE))/30</f>
        <v>0</v>
      </c>
      <c r="I29" s="73">
        <f>IF(ISERROR((VLOOKUP(B29,'Sanskrit|Hindi Grammar'!$A$10:$C$531,3,FALSE))),0,VLOOKUP(B29,'Sanskrit|Hindi Grammar'!$A$10:$C$531,3,FALSE))/30</f>
        <v>0</v>
      </c>
      <c r="J29" s="73">
        <f>IF(ISERROR((VLOOKUP(B29,Physical_Sc!$A$10:$C$531,3,FALSE))),0,VLOOKUP(B29,Physical_Sc!$A$10:$C$531,3,FALSE))/30</f>
        <v>0</v>
      </c>
      <c r="K29" s="73">
        <f>IF(ISERROR((VLOOKUP(B29,Life_Sc!$A$10:$C$531,3,FALSE))),0,VLOOKUP(B29,Life_Sc!$A$10:$C$531,3,FALSE))/30</f>
        <v>0</v>
      </c>
      <c r="L29" s="73">
        <f>IF(ISERROR((VLOOKUP(B29,History_Political_Sc.!$A$10:$C$531,3,FALSE))),0,VLOOKUP(B29,History_Political_Sc.!$A$10:$C$531,3,FALSE))/30</f>
        <v>0</v>
      </c>
      <c r="M29" s="73">
        <f>IF(ISERROR((VLOOKUP(B29,#REF!,3,FALSE))),0,VLOOKUP(B29,#REF!,3,FALSE))/30</f>
        <v>0</v>
      </c>
      <c r="N29" s="73">
        <f>IF(ISERROR((VLOOKUP(B29,GeographyEconomics!$A$10:$C$531,3,FALSE))),0,VLOOKUP(B29,GeographyEconomics!$A$10:$C$531,3,FALSE))/30</f>
        <v>0</v>
      </c>
      <c r="O29" s="73">
        <f>IF(ISERROR((VLOOKUP(B29,English_Grammar!$A$10:$C$531,3,FALSE))),0,VLOOKUP(B29,English_Grammar!$A$10:$C$531,3,FALSE))/30</f>
        <v>0</v>
      </c>
      <c r="P29" s="73">
        <f>IF(ISERROR((VLOOKUP(B29,Communicative_English!$A$10:$C$531,3,FALSE))),0,VLOOKUP(B29,Communicative_English!$A$10:$C$531,3,FALSE))/30</f>
        <v>0</v>
      </c>
    </row>
    <row r="30" spans="1:16" ht="32.25" customHeight="1" x14ac:dyDescent="0.25">
      <c r="A30" s="77">
        <v>28</v>
      </c>
      <c r="B30" s="62">
        <f>Algebra!A37</f>
        <v>0</v>
      </c>
      <c r="C30" s="63" t="str">
        <f>IF(Algebra!B37="","",Algebra!B37)</f>
        <v/>
      </c>
      <c r="D30" s="78">
        <f>IFERROR((IFERROR(VLOOKUP(B30,Algebra!$A$10:$C$531,3,FALSE),0)+IFERROR(VLOOKUP(B30,Geometry!$A$10:$C$531,3,FALSE),0)+IFERROR(VLOOKUP(B30,Odia_Grammar!$A$10:$C$531,3,FALSE),0)+IFERROR(VLOOKUP(B30,'Sanskrit|Hindi Grammar'!$A$10:$C$531,3,FALSE),0)+IFERROR(VLOOKUP(B30,Life_Sc!$A$10:$C$531,3,FALSE),0)+IFERROR(VLOOKUP(B30,Physical_Sc!$A$10:$C$531,3,FALSE),0)+IFERROR(VLOOKUP(B30,History_Political_Sc.!$A$10:$C$531,3,FALSE),0)+IFERROR(VLOOKUP(B30,#REF!,3,FALSE),0)+IFERROR(VLOOKUP(B30,English_Grammar!$A$10:$C$531,3,FALSE),0)+IFERROR(VLOOKUP(B30,Communicative_English!$A$10:$C$531,3,FALSE),0)+IFERROR(VLOOKUP(B30,GeographyEconomics!$A$10:$C$531,3,FALSE),0))/330,"Enter marks secured by the Student in the appeared tests in Subject sheets")</f>
        <v>0</v>
      </c>
      <c r="E30" s="82">
        <f t="shared" si="0"/>
        <v>1</v>
      </c>
      <c r="F30" s="73">
        <f>IF(ISERROR((VLOOKUP(B30,Algebra!$A$10:$C$531,3,))),0,VLOOKUP(B30,Algebra!$A$10:$C$531,3,))/30</f>
        <v>0</v>
      </c>
      <c r="G30" s="73">
        <f>IF(ISERROR((VLOOKUP(B30,Geometry!$A$10:$C$531,3,FALSE))),0,VLOOKUP(B30,Geometry!$A$10:$C$531,3,FALSE))/30</f>
        <v>0</v>
      </c>
      <c r="H30" s="73">
        <f>IF(ISERROR((VLOOKUP(B30,Odia_Grammar!$A$10:$C$531,3,FALSE))),0,VLOOKUP(B30,Odia_Grammar!$A$10:$C$531,3,FALSE))/30</f>
        <v>0</v>
      </c>
      <c r="I30" s="73">
        <f>IF(ISERROR((VLOOKUP(B30,'Sanskrit|Hindi Grammar'!$A$10:$C$531,3,FALSE))),0,VLOOKUP(B30,'Sanskrit|Hindi Grammar'!$A$10:$C$531,3,FALSE))/30</f>
        <v>0</v>
      </c>
      <c r="J30" s="73">
        <f>IF(ISERROR((VLOOKUP(B30,Physical_Sc!$A$10:$C$531,3,FALSE))),0,VLOOKUP(B30,Physical_Sc!$A$10:$C$531,3,FALSE))/30</f>
        <v>0</v>
      </c>
      <c r="K30" s="73">
        <f>IF(ISERROR((VLOOKUP(B30,Life_Sc!$A$10:$C$531,3,FALSE))),0,VLOOKUP(B30,Life_Sc!$A$10:$C$531,3,FALSE))/30</f>
        <v>0</v>
      </c>
      <c r="L30" s="73">
        <f>IF(ISERROR((VLOOKUP(B30,History_Political_Sc.!$A$10:$C$531,3,FALSE))),0,VLOOKUP(B30,History_Political_Sc.!$A$10:$C$531,3,FALSE))/30</f>
        <v>0</v>
      </c>
      <c r="M30" s="73">
        <f>IF(ISERROR((VLOOKUP(B30,#REF!,3,FALSE))),0,VLOOKUP(B30,#REF!,3,FALSE))/30</f>
        <v>0</v>
      </c>
      <c r="N30" s="73">
        <f>IF(ISERROR((VLOOKUP(B30,GeographyEconomics!$A$10:$C$531,3,FALSE))),0,VLOOKUP(B30,GeographyEconomics!$A$10:$C$531,3,FALSE))/30</f>
        <v>0</v>
      </c>
      <c r="O30" s="73">
        <f>IF(ISERROR((VLOOKUP(B30,English_Grammar!$A$10:$C$531,3,FALSE))),0,VLOOKUP(B30,English_Grammar!$A$10:$C$531,3,FALSE))/30</f>
        <v>0</v>
      </c>
      <c r="P30" s="73">
        <f>IF(ISERROR((VLOOKUP(B30,Communicative_English!$A$10:$C$531,3,FALSE))),0,VLOOKUP(B30,Communicative_English!$A$10:$C$531,3,FALSE))/30</f>
        <v>0</v>
      </c>
    </row>
    <row r="31" spans="1:16" ht="32.25" customHeight="1" x14ac:dyDescent="0.25">
      <c r="A31" s="77">
        <v>29</v>
      </c>
      <c r="B31" s="62">
        <f>Algebra!A38</f>
        <v>0</v>
      </c>
      <c r="C31" s="63" t="str">
        <f>IF(Algebra!B38="","",Algebra!B38)</f>
        <v/>
      </c>
      <c r="D31" s="78">
        <f>IFERROR((IFERROR(VLOOKUP(B31,Algebra!$A$10:$C$531,3,FALSE),0)+IFERROR(VLOOKUP(B31,Geometry!$A$10:$C$531,3,FALSE),0)+IFERROR(VLOOKUP(B31,Odia_Grammar!$A$10:$C$531,3,FALSE),0)+IFERROR(VLOOKUP(B31,'Sanskrit|Hindi Grammar'!$A$10:$C$531,3,FALSE),0)+IFERROR(VLOOKUP(B31,Life_Sc!$A$10:$C$531,3,FALSE),0)+IFERROR(VLOOKUP(B31,Physical_Sc!$A$10:$C$531,3,FALSE),0)+IFERROR(VLOOKUP(B31,History_Political_Sc.!$A$10:$C$531,3,FALSE),0)+IFERROR(VLOOKUP(B31,#REF!,3,FALSE),0)+IFERROR(VLOOKUP(B31,English_Grammar!$A$10:$C$531,3,FALSE),0)+IFERROR(VLOOKUP(B31,Communicative_English!$A$10:$C$531,3,FALSE),0)+IFERROR(VLOOKUP(B31,GeographyEconomics!$A$10:$C$531,3,FALSE),0))/330,"Enter marks secured by the Student in the appeared tests in Subject sheets")</f>
        <v>0</v>
      </c>
      <c r="E31" s="82">
        <f t="shared" si="0"/>
        <v>1</v>
      </c>
      <c r="F31" s="73">
        <f>IF(ISERROR((VLOOKUP(B31,Algebra!$A$10:$C$531,3,))),0,VLOOKUP(B31,Algebra!$A$10:$C$531,3,))/30</f>
        <v>0</v>
      </c>
      <c r="G31" s="73">
        <f>IF(ISERROR((VLOOKUP(B31,Geometry!$A$10:$C$531,3,FALSE))),0,VLOOKUP(B31,Geometry!$A$10:$C$531,3,FALSE))/30</f>
        <v>0</v>
      </c>
      <c r="H31" s="73">
        <f>IF(ISERROR((VLOOKUP(B31,Odia_Grammar!$A$10:$C$531,3,FALSE))),0,VLOOKUP(B31,Odia_Grammar!$A$10:$C$531,3,FALSE))/30</f>
        <v>0</v>
      </c>
      <c r="I31" s="73">
        <f>IF(ISERROR((VLOOKUP(B31,'Sanskrit|Hindi Grammar'!$A$10:$C$531,3,FALSE))),0,VLOOKUP(B31,'Sanskrit|Hindi Grammar'!$A$10:$C$531,3,FALSE))/30</f>
        <v>0</v>
      </c>
      <c r="J31" s="73">
        <f>IF(ISERROR((VLOOKUP(B31,Physical_Sc!$A$10:$C$531,3,FALSE))),0,VLOOKUP(B31,Physical_Sc!$A$10:$C$531,3,FALSE))/30</f>
        <v>0</v>
      </c>
      <c r="K31" s="73">
        <f>IF(ISERROR((VLOOKUP(B31,Life_Sc!$A$10:$C$531,3,FALSE))),0,VLOOKUP(B31,Life_Sc!$A$10:$C$531,3,FALSE))/30</f>
        <v>0</v>
      </c>
      <c r="L31" s="73">
        <f>IF(ISERROR((VLOOKUP(B31,History_Political_Sc.!$A$10:$C$531,3,FALSE))),0,VLOOKUP(B31,History_Political_Sc.!$A$10:$C$531,3,FALSE))/30</f>
        <v>0</v>
      </c>
      <c r="M31" s="73">
        <f>IF(ISERROR((VLOOKUP(B31,#REF!,3,FALSE))),0,VLOOKUP(B31,#REF!,3,FALSE))/30</f>
        <v>0</v>
      </c>
      <c r="N31" s="73">
        <f>IF(ISERROR((VLOOKUP(B31,GeographyEconomics!$A$10:$C$531,3,FALSE))),0,VLOOKUP(B31,GeographyEconomics!$A$10:$C$531,3,FALSE))/30</f>
        <v>0</v>
      </c>
      <c r="O31" s="73">
        <f>IF(ISERROR((VLOOKUP(B31,English_Grammar!$A$10:$C$531,3,FALSE))),0,VLOOKUP(B31,English_Grammar!$A$10:$C$531,3,FALSE))/30</f>
        <v>0</v>
      </c>
      <c r="P31" s="73">
        <f>IF(ISERROR((VLOOKUP(B31,Communicative_English!$A$10:$C$531,3,FALSE))),0,VLOOKUP(B31,Communicative_English!$A$10:$C$531,3,FALSE))/30</f>
        <v>0</v>
      </c>
    </row>
    <row r="32" spans="1:16" ht="32.25" customHeight="1" x14ac:dyDescent="0.25">
      <c r="A32" s="77">
        <v>30</v>
      </c>
      <c r="B32" s="62">
        <f>Algebra!A39</f>
        <v>0</v>
      </c>
      <c r="C32" s="63" t="str">
        <f>IF(Algebra!B39="","",Algebra!B39)</f>
        <v/>
      </c>
      <c r="D32" s="78">
        <f>IFERROR((IFERROR(VLOOKUP(B32,Algebra!$A$10:$C$531,3,FALSE),0)+IFERROR(VLOOKUP(B32,Geometry!$A$10:$C$531,3,FALSE),0)+IFERROR(VLOOKUP(B32,Odia_Grammar!$A$10:$C$531,3,FALSE),0)+IFERROR(VLOOKUP(B32,'Sanskrit|Hindi Grammar'!$A$10:$C$531,3,FALSE),0)+IFERROR(VLOOKUP(B32,Life_Sc!$A$10:$C$531,3,FALSE),0)+IFERROR(VLOOKUP(B32,Physical_Sc!$A$10:$C$531,3,FALSE),0)+IFERROR(VLOOKUP(B32,History_Political_Sc.!$A$10:$C$531,3,FALSE),0)+IFERROR(VLOOKUP(B32,#REF!,3,FALSE),0)+IFERROR(VLOOKUP(B32,English_Grammar!$A$10:$C$531,3,FALSE),0)+IFERROR(VLOOKUP(B32,Communicative_English!$A$10:$C$531,3,FALSE),0)+IFERROR(VLOOKUP(B32,GeographyEconomics!$A$10:$C$531,3,FALSE),0))/330,"Enter marks secured by the Student in the appeared tests in Subject sheets")</f>
        <v>0</v>
      </c>
      <c r="E32" s="82">
        <f t="shared" si="0"/>
        <v>1</v>
      </c>
      <c r="F32" s="73">
        <f>IF(ISERROR((VLOOKUP(B32,Algebra!$A$10:$C$531,3,))),0,VLOOKUP(B32,Algebra!$A$10:$C$531,3,))/30</f>
        <v>0</v>
      </c>
      <c r="G32" s="73">
        <f>IF(ISERROR((VLOOKUP(B32,Geometry!$A$10:$C$531,3,FALSE))),0,VLOOKUP(B32,Geometry!$A$10:$C$531,3,FALSE))/30</f>
        <v>0</v>
      </c>
      <c r="H32" s="73">
        <f>IF(ISERROR((VLOOKUP(B32,Odia_Grammar!$A$10:$C$531,3,FALSE))),0,VLOOKUP(B32,Odia_Grammar!$A$10:$C$531,3,FALSE))/30</f>
        <v>0</v>
      </c>
      <c r="I32" s="73">
        <f>IF(ISERROR((VLOOKUP(B32,'Sanskrit|Hindi Grammar'!$A$10:$C$531,3,FALSE))),0,VLOOKUP(B32,'Sanskrit|Hindi Grammar'!$A$10:$C$531,3,FALSE))/30</f>
        <v>0</v>
      </c>
      <c r="J32" s="73">
        <f>IF(ISERROR((VLOOKUP(B32,Physical_Sc!$A$10:$C$531,3,FALSE))),0,VLOOKUP(B32,Physical_Sc!$A$10:$C$531,3,FALSE))/30</f>
        <v>0</v>
      </c>
      <c r="K32" s="73">
        <f>IF(ISERROR((VLOOKUP(B32,Life_Sc!$A$10:$C$531,3,FALSE))),0,VLOOKUP(B32,Life_Sc!$A$10:$C$531,3,FALSE))/30</f>
        <v>0</v>
      </c>
      <c r="L32" s="73">
        <f>IF(ISERROR((VLOOKUP(B32,History_Political_Sc.!$A$10:$C$531,3,FALSE))),0,VLOOKUP(B32,History_Political_Sc.!$A$10:$C$531,3,FALSE))/30</f>
        <v>0</v>
      </c>
      <c r="M32" s="73">
        <f>IF(ISERROR((VLOOKUP(B32,#REF!,3,FALSE))),0,VLOOKUP(B32,#REF!,3,FALSE))/30</f>
        <v>0</v>
      </c>
      <c r="N32" s="73">
        <f>IF(ISERROR((VLOOKUP(B32,GeographyEconomics!$A$10:$C$531,3,FALSE))),0,VLOOKUP(B32,GeographyEconomics!$A$10:$C$531,3,FALSE))/30</f>
        <v>0</v>
      </c>
      <c r="O32" s="73">
        <f>IF(ISERROR((VLOOKUP(B32,English_Grammar!$A$10:$C$531,3,FALSE))),0,VLOOKUP(B32,English_Grammar!$A$10:$C$531,3,FALSE))/30</f>
        <v>0</v>
      </c>
      <c r="P32" s="73">
        <f>IF(ISERROR((VLOOKUP(B32,Communicative_English!$A$10:$C$531,3,FALSE))),0,VLOOKUP(B32,Communicative_English!$A$10:$C$531,3,FALSE))/30</f>
        <v>0</v>
      </c>
    </row>
    <row r="33" spans="1:16" ht="32.25" customHeight="1" x14ac:dyDescent="0.25">
      <c r="A33" s="77">
        <v>31</v>
      </c>
      <c r="B33" s="62">
        <f>Algebra!A40</f>
        <v>0</v>
      </c>
      <c r="C33" s="63" t="str">
        <f>IF(Algebra!B40="","",Algebra!B40)</f>
        <v/>
      </c>
      <c r="D33" s="78">
        <f>IFERROR((IFERROR(VLOOKUP(B33,Algebra!$A$10:$C$531,3,FALSE),0)+IFERROR(VLOOKUP(B33,Geometry!$A$10:$C$531,3,FALSE),0)+IFERROR(VLOOKUP(B33,Odia_Grammar!$A$10:$C$531,3,FALSE),0)+IFERROR(VLOOKUP(B33,'Sanskrit|Hindi Grammar'!$A$10:$C$531,3,FALSE),0)+IFERROR(VLOOKUP(B33,Life_Sc!$A$10:$C$531,3,FALSE),0)+IFERROR(VLOOKUP(B33,Physical_Sc!$A$10:$C$531,3,FALSE),0)+IFERROR(VLOOKUP(B33,History_Political_Sc.!$A$10:$C$531,3,FALSE),0)+IFERROR(VLOOKUP(B33,#REF!,3,FALSE),0)+IFERROR(VLOOKUP(B33,English_Grammar!$A$10:$C$531,3,FALSE),0)+IFERROR(VLOOKUP(B33,Communicative_English!$A$10:$C$531,3,FALSE),0)+IFERROR(VLOOKUP(B33,GeographyEconomics!$A$10:$C$531,3,FALSE),0))/330,"Enter marks secured by the Student in the appeared tests in Subject sheets")</f>
        <v>0</v>
      </c>
      <c r="E33" s="82">
        <f t="shared" si="0"/>
        <v>1</v>
      </c>
      <c r="F33" s="73">
        <f>IF(ISERROR((VLOOKUP(B33,Algebra!$A$10:$C$531,3,))),0,VLOOKUP(B33,Algebra!$A$10:$C$531,3,))/30</f>
        <v>0</v>
      </c>
      <c r="G33" s="73">
        <f>IF(ISERROR((VLOOKUP(B33,Geometry!$A$10:$C$531,3,FALSE))),0,VLOOKUP(B33,Geometry!$A$10:$C$531,3,FALSE))/30</f>
        <v>0</v>
      </c>
      <c r="H33" s="73">
        <f>IF(ISERROR((VLOOKUP(B33,Odia_Grammar!$A$10:$C$531,3,FALSE))),0,VLOOKUP(B33,Odia_Grammar!$A$10:$C$531,3,FALSE))/30</f>
        <v>0</v>
      </c>
      <c r="I33" s="73">
        <f>IF(ISERROR((VLOOKUP(B33,'Sanskrit|Hindi Grammar'!$A$10:$C$531,3,FALSE))),0,VLOOKUP(B33,'Sanskrit|Hindi Grammar'!$A$10:$C$531,3,FALSE))/30</f>
        <v>0</v>
      </c>
      <c r="J33" s="73">
        <f>IF(ISERROR((VLOOKUP(B33,Physical_Sc!$A$10:$C$531,3,FALSE))),0,VLOOKUP(B33,Physical_Sc!$A$10:$C$531,3,FALSE))/30</f>
        <v>0</v>
      </c>
      <c r="K33" s="73">
        <f>IF(ISERROR((VLOOKUP(B33,Life_Sc!$A$10:$C$531,3,FALSE))),0,VLOOKUP(B33,Life_Sc!$A$10:$C$531,3,FALSE))/30</f>
        <v>0</v>
      </c>
      <c r="L33" s="73">
        <f>IF(ISERROR((VLOOKUP(B33,History_Political_Sc.!$A$10:$C$531,3,FALSE))),0,VLOOKUP(B33,History_Political_Sc.!$A$10:$C$531,3,FALSE))/30</f>
        <v>0</v>
      </c>
      <c r="M33" s="73">
        <f>IF(ISERROR((VLOOKUP(B33,#REF!,3,FALSE))),0,VLOOKUP(B33,#REF!,3,FALSE))/30</f>
        <v>0</v>
      </c>
      <c r="N33" s="73">
        <f>IF(ISERROR((VLOOKUP(B33,GeographyEconomics!$A$10:$C$531,3,FALSE))),0,VLOOKUP(B33,GeographyEconomics!$A$10:$C$531,3,FALSE))/30</f>
        <v>0</v>
      </c>
      <c r="O33" s="73">
        <f>IF(ISERROR((VLOOKUP(B33,English_Grammar!$A$10:$C$531,3,FALSE))),0,VLOOKUP(B33,English_Grammar!$A$10:$C$531,3,FALSE))/30</f>
        <v>0</v>
      </c>
      <c r="P33" s="73">
        <f>IF(ISERROR((VLOOKUP(B33,Communicative_English!$A$10:$C$531,3,FALSE))),0,VLOOKUP(B33,Communicative_English!$A$10:$C$531,3,FALSE))/30</f>
        <v>0</v>
      </c>
    </row>
    <row r="34" spans="1:16" ht="32.25" customHeight="1" x14ac:dyDescent="0.25">
      <c r="A34" s="77">
        <v>32</v>
      </c>
      <c r="B34" s="62">
        <f>Algebra!A41</f>
        <v>0</v>
      </c>
      <c r="C34" s="63" t="str">
        <f>IF(Algebra!B41="","",Algebra!B41)</f>
        <v/>
      </c>
      <c r="D34" s="78">
        <f>IFERROR((IFERROR(VLOOKUP(B34,Algebra!$A$10:$C$531,3,FALSE),0)+IFERROR(VLOOKUP(B34,Geometry!$A$10:$C$531,3,FALSE),0)+IFERROR(VLOOKUP(B34,Odia_Grammar!$A$10:$C$531,3,FALSE),0)+IFERROR(VLOOKUP(B34,'Sanskrit|Hindi Grammar'!$A$10:$C$531,3,FALSE),0)+IFERROR(VLOOKUP(B34,Life_Sc!$A$10:$C$531,3,FALSE),0)+IFERROR(VLOOKUP(B34,Physical_Sc!$A$10:$C$531,3,FALSE),0)+IFERROR(VLOOKUP(B34,History_Political_Sc.!$A$10:$C$531,3,FALSE),0)+IFERROR(VLOOKUP(B34,#REF!,3,FALSE),0)+IFERROR(VLOOKUP(B34,English_Grammar!$A$10:$C$531,3,FALSE),0)+IFERROR(VLOOKUP(B34,Communicative_English!$A$10:$C$531,3,FALSE),0)+IFERROR(VLOOKUP(B34,GeographyEconomics!$A$10:$C$531,3,FALSE),0))/330,"Enter marks secured by the Student in the appeared tests in Subject sheets")</f>
        <v>0</v>
      </c>
      <c r="E34" s="82">
        <f t="shared" si="0"/>
        <v>1</v>
      </c>
      <c r="F34" s="73">
        <f>IF(ISERROR((VLOOKUP(B34,Algebra!$A$10:$C$531,3,))),0,VLOOKUP(B34,Algebra!$A$10:$C$531,3,))/30</f>
        <v>0</v>
      </c>
      <c r="G34" s="73">
        <f>IF(ISERROR((VLOOKUP(B34,Geometry!$A$10:$C$531,3,FALSE))),0,VLOOKUP(B34,Geometry!$A$10:$C$531,3,FALSE))/30</f>
        <v>0</v>
      </c>
      <c r="H34" s="73">
        <f>IF(ISERROR((VLOOKUP(B34,Odia_Grammar!$A$10:$C$531,3,FALSE))),0,VLOOKUP(B34,Odia_Grammar!$A$10:$C$531,3,FALSE))/30</f>
        <v>0</v>
      </c>
      <c r="I34" s="73">
        <f>IF(ISERROR((VLOOKUP(B34,'Sanskrit|Hindi Grammar'!$A$10:$C$531,3,FALSE))),0,VLOOKUP(B34,'Sanskrit|Hindi Grammar'!$A$10:$C$531,3,FALSE))/30</f>
        <v>0</v>
      </c>
      <c r="J34" s="73">
        <f>IF(ISERROR((VLOOKUP(B34,Physical_Sc!$A$10:$C$531,3,FALSE))),0,VLOOKUP(B34,Physical_Sc!$A$10:$C$531,3,FALSE))/30</f>
        <v>0</v>
      </c>
      <c r="K34" s="73">
        <f>IF(ISERROR((VLOOKUP(B34,Life_Sc!$A$10:$C$531,3,FALSE))),0,VLOOKUP(B34,Life_Sc!$A$10:$C$531,3,FALSE))/30</f>
        <v>0</v>
      </c>
      <c r="L34" s="73">
        <f>IF(ISERROR((VLOOKUP(B34,History_Political_Sc.!$A$10:$C$531,3,FALSE))),0,VLOOKUP(B34,History_Political_Sc.!$A$10:$C$531,3,FALSE))/30</f>
        <v>0</v>
      </c>
      <c r="M34" s="73">
        <f>IF(ISERROR((VLOOKUP(B34,#REF!,3,FALSE))),0,VLOOKUP(B34,#REF!,3,FALSE))/30</f>
        <v>0</v>
      </c>
      <c r="N34" s="73">
        <f>IF(ISERROR((VLOOKUP(B34,GeographyEconomics!$A$10:$C$531,3,FALSE))),0,VLOOKUP(B34,GeographyEconomics!$A$10:$C$531,3,FALSE))/30</f>
        <v>0</v>
      </c>
      <c r="O34" s="73">
        <f>IF(ISERROR((VLOOKUP(B34,English_Grammar!$A$10:$C$531,3,FALSE))),0,VLOOKUP(B34,English_Grammar!$A$10:$C$531,3,FALSE))/30</f>
        <v>0</v>
      </c>
      <c r="P34" s="73">
        <f>IF(ISERROR((VLOOKUP(B34,Communicative_English!$A$10:$C$531,3,FALSE))),0,VLOOKUP(B34,Communicative_English!$A$10:$C$531,3,FALSE))/30</f>
        <v>0</v>
      </c>
    </row>
    <row r="35" spans="1:16" ht="32.25" customHeight="1" x14ac:dyDescent="0.25">
      <c r="A35" s="77">
        <v>33</v>
      </c>
      <c r="B35" s="62">
        <f>Algebra!A42</f>
        <v>0</v>
      </c>
      <c r="C35" s="63" t="str">
        <f>IF(Algebra!B42="","",Algebra!B42)</f>
        <v/>
      </c>
      <c r="D35" s="78">
        <f>IFERROR((IFERROR(VLOOKUP(B35,Algebra!$A$10:$C$531,3,FALSE),0)+IFERROR(VLOOKUP(B35,Geometry!$A$10:$C$531,3,FALSE),0)+IFERROR(VLOOKUP(B35,Odia_Grammar!$A$10:$C$531,3,FALSE),0)+IFERROR(VLOOKUP(B35,'Sanskrit|Hindi Grammar'!$A$10:$C$531,3,FALSE),0)+IFERROR(VLOOKUP(B35,Life_Sc!$A$10:$C$531,3,FALSE),0)+IFERROR(VLOOKUP(B35,Physical_Sc!$A$10:$C$531,3,FALSE),0)+IFERROR(VLOOKUP(B35,History_Political_Sc.!$A$10:$C$531,3,FALSE),0)+IFERROR(VLOOKUP(B35,#REF!,3,FALSE),0)+IFERROR(VLOOKUP(B35,English_Grammar!$A$10:$C$531,3,FALSE),0)+IFERROR(VLOOKUP(B35,Communicative_English!$A$10:$C$531,3,FALSE),0)+IFERROR(VLOOKUP(B35,GeographyEconomics!$A$10:$C$531,3,FALSE),0))/330,"Enter marks secured by the Student in the appeared tests in Subject sheets")</f>
        <v>0</v>
      </c>
      <c r="E35" s="82">
        <f t="shared" si="0"/>
        <v>1</v>
      </c>
      <c r="F35" s="73">
        <f>IF(ISERROR((VLOOKUP(B35,Algebra!$A$10:$C$531,3,))),0,VLOOKUP(B35,Algebra!$A$10:$C$531,3,))/30</f>
        <v>0</v>
      </c>
      <c r="G35" s="73">
        <f>IF(ISERROR((VLOOKUP(B35,Geometry!$A$10:$C$531,3,FALSE))),0,VLOOKUP(B35,Geometry!$A$10:$C$531,3,FALSE))/30</f>
        <v>0</v>
      </c>
      <c r="H35" s="73">
        <f>IF(ISERROR((VLOOKUP(B35,Odia_Grammar!$A$10:$C$531,3,FALSE))),0,VLOOKUP(B35,Odia_Grammar!$A$10:$C$531,3,FALSE))/30</f>
        <v>0</v>
      </c>
      <c r="I35" s="73">
        <f>IF(ISERROR((VLOOKUP(B35,'Sanskrit|Hindi Grammar'!$A$10:$C$531,3,FALSE))),0,VLOOKUP(B35,'Sanskrit|Hindi Grammar'!$A$10:$C$531,3,FALSE))/30</f>
        <v>0</v>
      </c>
      <c r="J35" s="73">
        <f>IF(ISERROR((VLOOKUP(B35,Physical_Sc!$A$10:$C$531,3,FALSE))),0,VLOOKUP(B35,Physical_Sc!$A$10:$C$531,3,FALSE))/30</f>
        <v>0</v>
      </c>
      <c r="K35" s="73">
        <f>IF(ISERROR((VLOOKUP(B35,Life_Sc!$A$10:$C$531,3,FALSE))),0,VLOOKUP(B35,Life_Sc!$A$10:$C$531,3,FALSE))/30</f>
        <v>0</v>
      </c>
      <c r="L35" s="73">
        <f>IF(ISERROR((VLOOKUP(B35,History_Political_Sc.!$A$10:$C$531,3,FALSE))),0,VLOOKUP(B35,History_Political_Sc.!$A$10:$C$531,3,FALSE))/30</f>
        <v>0</v>
      </c>
      <c r="M35" s="73">
        <f>IF(ISERROR((VLOOKUP(B35,#REF!,3,FALSE))),0,VLOOKUP(B35,#REF!,3,FALSE))/30</f>
        <v>0</v>
      </c>
      <c r="N35" s="73">
        <f>IF(ISERROR((VLOOKUP(B35,GeographyEconomics!$A$10:$C$531,3,FALSE))),0,VLOOKUP(B35,GeographyEconomics!$A$10:$C$531,3,FALSE))/30</f>
        <v>0</v>
      </c>
      <c r="O35" s="73">
        <f>IF(ISERROR((VLOOKUP(B35,English_Grammar!$A$10:$C$531,3,FALSE))),0,VLOOKUP(B35,English_Grammar!$A$10:$C$531,3,FALSE))/30</f>
        <v>0</v>
      </c>
      <c r="P35" s="73">
        <f>IF(ISERROR((VLOOKUP(B35,Communicative_English!$A$10:$C$531,3,FALSE))),0,VLOOKUP(B35,Communicative_English!$A$10:$C$531,3,FALSE))/30</f>
        <v>0</v>
      </c>
    </row>
    <row r="36" spans="1:16" ht="32.25" customHeight="1" x14ac:dyDescent="0.25">
      <c r="A36" s="77">
        <v>34</v>
      </c>
      <c r="B36" s="62">
        <f>Algebra!A43</f>
        <v>0</v>
      </c>
      <c r="C36" s="63" t="str">
        <f>IF(Algebra!B43="","",Algebra!B43)</f>
        <v/>
      </c>
      <c r="D36" s="78">
        <f>IFERROR((IFERROR(VLOOKUP(B36,Algebra!$A$10:$C$531,3,FALSE),0)+IFERROR(VLOOKUP(B36,Geometry!$A$10:$C$531,3,FALSE),0)+IFERROR(VLOOKUP(B36,Odia_Grammar!$A$10:$C$531,3,FALSE),0)+IFERROR(VLOOKUP(B36,'Sanskrit|Hindi Grammar'!$A$10:$C$531,3,FALSE),0)+IFERROR(VLOOKUP(B36,Life_Sc!$A$10:$C$531,3,FALSE),0)+IFERROR(VLOOKUP(B36,Physical_Sc!$A$10:$C$531,3,FALSE),0)+IFERROR(VLOOKUP(B36,History_Political_Sc.!$A$10:$C$531,3,FALSE),0)+IFERROR(VLOOKUP(B36,#REF!,3,FALSE),0)+IFERROR(VLOOKUP(B36,English_Grammar!$A$10:$C$531,3,FALSE),0)+IFERROR(VLOOKUP(B36,Communicative_English!$A$10:$C$531,3,FALSE),0)+IFERROR(VLOOKUP(B36,GeographyEconomics!$A$10:$C$531,3,FALSE),0))/330,"Enter marks secured by the Student in the appeared tests in Subject sheets")</f>
        <v>0</v>
      </c>
      <c r="E36" s="82">
        <f t="shared" si="0"/>
        <v>1</v>
      </c>
      <c r="F36" s="73">
        <f>IF(ISERROR((VLOOKUP(B36,Algebra!$A$10:$C$531,3,))),0,VLOOKUP(B36,Algebra!$A$10:$C$531,3,))/30</f>
        <v>0</v>
      </c>
      <c r="G36" s="73">
        <f>IF(ISERROR((VLOOKUP(B36,Geometry!$A$10:$C$531,3,FALSE))),0,VLOOKUP(B36,Geometry!$A$10:$C$531,3,FALSE))/30</f>
        <v>0</v>
      </c>
      <c r="H36" s="73">
        <f>IF(ISERROR((VLOOKUP(B36,Odia_Grammar!$A$10:$C$531,3,FALSE))),0,VLOOKUP(B36,Odia_Grammar!$A$10:$C$531,3,FALSE))/30</f>
        <v>0</v>
      </c>
      <c r="I36" s="73">
        <f>IF(ISERROR((VLOOKUP(B36,'Sanskrit|Hindi Grammar'!$A$10:$C$531,3,FALSE))),0,VLOOKUP(B36,'Sanskrit|Hindi Grammar'!$A$10:$C$531,3,FALSE))/30</f>
        <v>0</v>
      </c>
      <c r="J36" s="73">
        <f>IF(ISERROR((VLOOKUP(B36,Physical_Sc!$A$10:$C$531,3,FALSE))),0,VLOOKUP(B36,Physical_Sc!$A$10:$C$531,3,FALSE))/30</f>
        <v>0</v>
      </c>
      <c r="K36" s="73">
        <f>IF(ISERROR((VLOOKUP(B36,Life_Sc!$A$10:$C$531,3,FALSE))),0,VLOOKUP(B36,Life_Sc!$A$10:$C$531,3,FALSE))/30</f>
        <v>0</v>
      </c>
      <c r="L36" s="73">
        <f>IF(ISERROR((VLOOKUP(B36,History_Political_Sc.!$A$10:$C$531,3,FALSE))),0,VLOOKUP(B36,History_Political_Sc.!$A$10:$C$531,3,FALSE))/30</f>
        <v>0</v>
      </c>
      <c r="M36" s="73">
        <f>IF(ISERROR((VLOOKUP(B36,#REF!,3,FALSE))),0,VLOOKUP(B36,#REF!,3,FALSE))/30</f>
        <v>0</v>
      </c>
      <c r="N36" s="73">
        <f>IF(ISERROR((VLOOKUP(B36,GeographyEconomics!$A$10:$C$531,3,FALSE))),0,VLOOKUP(B36,GeographyEconomics!$A$10:$C$531,3,FALSE))/30</f>
        <v>0</v>
      </c>
      <c r="O36" s="73">
        <f>IF(ISERROR((VLOOKUP(B36,English_Grammar!$A$10:$C$531,3,FALSE))),0,VLOOKUP(B36,English_Grammar!$A$10:$C$531,3,FALSE))/30</f>
        <v>0</v>
      </c>
      <c r="P36" s="73">
        <f>IF(ISERROR((VLOOKUP(B36,Communicative_English!$A$10:$C$531,3,FALSE))),0,VLOOKUP(B36,Communicative_English!$A$10:$C$531,3,FALSE))/30</f>
        <v>0</v>
      </c>
    </row>
    <row r="37" spans="1:16" ht="32.25" customHeight="1" x14ac:dyDescent="0.25">
      <c r="A37" s="77">
        <v>35</v>
      </c>
      <c r="B37" s="62">
        <f>Algebra!A44</f>
        <v>0</v>
      </c>
      <c r="C37" s="63" t="str">
        <f>IF(Algebra!B44="","",Algebra!B44)</f>
        <v/>
      </c>
      <c r="D37" s="78">
        <f>IFERROR((IFERROR(VLOOKUP(B37,Algebra!$A$10:$C$531,3,FALSE),0)+IFERROR(VLOOKUP(B37,Geometry!$A$10:$C$531,3,FALSE),0)+IFERROR(VLOOKUP(B37,Odia_Grammar!$A$10:$C$531,3,FALSE),0)+IFERROR(VLOOKUP(B37,'Sanskrit|Hindi Grammar'!$A$10:$C$531,3,FALSE),0)+IFERROR(VLOOKUP(B37,Life_Sc!$A$10:$C$531,3,FALSE),0)+IFERROR(VLOOKUP(B37,Physical_Sc!$A$10:$C$531,3,FALSE),0)+IFERROR(VLOOKUP(B37,History_Political_Sc.!$A$10:$C$531,3,FALSE),0)+IFERROR(VLOOKUP(B37,#REF!,3,FALSE),0)+IFERROR(VLOOKUP(B37,English_Grammar!$A$10:$C$531,3,FALSE),0)+IFERROR(VLOOKUP(B37,Communicative_English!$A$10:$C$531,3,FALSE),0)+IFERROR(VLOOKUP(B37,GeographyEconomics!$A$10:$C$531,3,FALSE),0))/330,"Enter marks secured by the Student in the appeared tests in Subject sheets")</f>
        <v>0</v>
      </c>
      <c r="E37" s="82">
        <f t="shared" si="0"/>
        <v>1</v>
      </c>
      <c r="F37" s="73">
        <f>IF(ISERROR((VLOOKUP(B37,Algebra!$A$10:$C$531,3,))),0,VLOOKUP(B37,Algebra!$A$10:$C$531,3,))/30</f>
        <v>0</v>
      </c>
      <c r="G37" s="73">
        <f>IF(ISERROR((VLOOKUP(B37,Geometry!$A$10:$C$531,3,FALSE))),0,VLOOKUP(B37,Geometry!$A$10:$C$531,3,FALSE))/30</f>
        <v>0</v>
      </c>
      <c r="H37" s="73">
        <f>IF(ISERROR((VLOOKUP(B37,Odia_Grammar!$A$10:$C$531,3,FALSE))),0,VLOOKUP(B37,Odia_Grammar!$A$10:$C$531,3,FALSE))/30</f>
        <v>0</v>
      </c>
      <c r="I37" s="73">
        <f>IF(ISERROR((VLOOKUP(B37,'Sanskrit|Hindi Grammar'!$A$10:$C$531,3,FALSE))),0,VLOOKUP(B37,'Sanskrit|Hindi Grammar'!$A$10:$C$531,3,FALSE))/30</f>
        <v>0</v>
      </c>
      <c r="J37" s="73">
        <f>IF(ISERROR((VLOOKUP(B37,Physical_Sc!$A$10:$C$531,3,FALSE))),0,VLOOKUP(B37,Physical_Sc!$A$10:$C$531,3,FALSE))/30</f>
        <v>0</v>
      </c>
      <c r="K37" s="73">
        <f>IF(ISERROR((VLOOKUP(B37,Life_Sc!$A$10:$C$531,3,FALSE))),0,VLOOKUP(B37,Life_Sc!$A$10:$C$531,3,FALSE))/30</f>
        <v>0</v>
      </c>
      <c r="L37" s="73">
        <f>IF(ISERROR((VLOOKUP(B37,History_Political_Sc.!$A$10:$C$531,3,FALSE))),0,VLOOKUP(B37,History_Political_Sc.!$A$10:$C$531,3,FALSE))/30</f>
        <v>0</v>
      </c>
      <c r="M37" s="73">
        <f>IF(ISERROR((VLOOKUP(B37,#REF!,3,FALSE))),0,VLOOKUP(B37,#REF!,3,FALSE))/30</f>
        <v>0</v>
      </c>
      <c r="N37" s="73">
        <f>IF(ISERROR((VLOOKUP(B37,GeographyEconomics!$A$10:$C$531,3,FALSE))),0,VLOOKUP(B37,GeographyEconomics!$A$10:$C$531,3,FALSE))/30</f>
        <v>0</v>
      </c>
      <c r="O37" s="73">
        <f>IF(ISERROR((VLOOKUP(B37,English_Grammar!$A$10:$C$531,3,FALSE))),0,VLOOKUP(B37,English_Grammar!$A$10:$C$531,3,FALSE))/30</f>
        <v>0</v>
      </c>
      <c r="P37" s="73">
        <f>IF(ISERROR((VLOOKUP(B37,Communicative_English!$A$10:$C$531,3,FALSE))),0,VLOOKUP(B37,Communicative_English!$A$10:$C$531,3,FALSE))/30</f>
        <v>0</v>
      </c>
    </row>
    <row r="38" spans="1:16" ht="32.25" customHeight="1" x14ac:dyDescent="0.25">
      <c r="A38" s="77">
        <v>36</v>
      </c>
      <c r="B38" s="62">
        <f>Algebra!A45</f>
        <v>0</v>
      </c>
      <c r="C38" s="63" t="str">
        <f>IF(Algebra!B45="","",Algebra!B45)</f>
        <v/>
      </c>
      <c r="D38" s="78">
        <f>IFERROR((IFERROR(VLOOKUP(B38,Algebra!$A$10:$C$531,3,FALSE),0)+IFERROR(VLOOKUP(B38,Geometry!$A$10:$C$531,3,FALSE),0)+IFERROR(VLOOKUP(B38,Odia_Grammar!$A$10:$C$531,3,FALSE),0)+IFERROR(VLOOKUP(B38,'Sanskrit|Hindi Grammar'!$A$10:$C$531,3,FALSE),0)+IFERROR(VLOOKUP(B38,Life_Sc!$A$10:$C$531,3,FALSE),0)+IFERROR(VLOOKUP(B38,Physical_Sc!$A$10:$C$531,3,FALSE),0)+IFERROR(VLOOKUP(B38,History_Political_Sc.!$A$10:$C$531,3,FALSE),0)+IFERROR(VLOOKUP(B38,#REF!,3,FALSE),0)+IFERROR(VLOOKUP(B38,English_Grammar!$A$10:$C$531,3,FALSE),0)+IFERROR(VLOOKUP(B38,Communicative_English!$A$10:$C$531,3,FALSE),0)+IFERROR(VLOOKUP(B38,GeographyEconomics!$A$10:$C$531,3,FALSE),0))/330,"Enter marks secured by the Student in the appeared tests in Subject sheets")</f>
        <v>0</v>
      </c>
      <c r="E38" s="82">
        <f t="shared" si="0"/>
        <v>1</v>
      </c>
      <c r="F38" s="73">
        <f>IF(ISERROR((VLOOKUP(B38,Algebra!$A$10:$C$531,3,))),0,VLOOKUP(B38,Algebra!$A$10:$C$531,3,))/30</f>
        <v>0</v>
      </c>
      <c r="G38" s="73">
        <f>IF(ISERROR((VLOOKUP(B38,Geometry!$A$10:$C$531,3,FALSE))),0,VLOOKUP(B38,Geometry!$A$10:$C$531,3,FALSE))/30</f>
        <v>0</v>
      </c>
      <c r="H38" s="73">
        <f>IF(ISERROR((VLOOKUP(B38,Odia_Grammar!$A$10:$C$531,3,FALSE))),0,VLOOKUP(B38,Odia_Grammar!$A$10:$C$531,3,FALSE))/30</f>
        <v>0</v>
      </c>
      <c r="I38" s="73">
        <f>IF(ISERROR((VLOOKUP(B38,'Sanskrit|Hindi Grammar'!$A$10:$C$531,3,FALSE))),0,VLOOKUP(B38,'Sanskrit|Hindi Grammar'!$A$10:$C$531,3,FALSE))/30</f>
        <v>0</v>
      </c>
      <c r="J38" s="73">
        <f>IF(ISERROR((VLOOKUP(B38,Physical_Sc!$A$10:$C$531,3,FALSE))),0,VLOOKUP(B38,Physical_Sc!$A$10:$C$531,3,FALSE))/30</f>
        <v>0</v>
      </c>
      <c r="K38" s="73">
        <f>IF(ISERROR((VLOOKUP(B38,Life_Sc!$A$10:$C$531,3,FALSE))),0,VLOOKUP(B38,Life_Sc!$A$10:$C$531,3,FALSE))/30</f>
        <v>0</v>
      </c>
      <c r="L38" s="73">
        <f>IF(ISERROR((VLOOKUP(B38,History_Political_Sc.!$A$10:$C$531,3,FALSE))),0,VLOOKUP(B38,History_Political_Sc.!$A$10:$C$531,3,FALSE))/30</f>
        <v>0</v>
      </c>
      <c r="M38" s="73">
        <f>IF(ISERROR((VLOOKUP(B38,#REF!,3,FALSE))),0,VLOOKUP(B38,#REF!,3,FALSE))/30</f>
        <v>0</v>
      </c>
      <c r="N38" s="73">
        <f>IF(ISERROR((VLOOKUP(B38,GeographyEconomics!$A$10:$C$531,3,FALSE))),0,VLOOKUP(B38,GeographyEconomics!$A$10:$C$531,3,FALSE))/30</f>
        <v>0</v>
      </c>
      <c r="O38" s="73">
        <f>IF(ISERROR((VLOOKUP(B38,English_Grammar!$A$10:$C$531,3,FALSE))),0,VLOOKUP(B38,English_Grammar!$A$10:$C$531,3,FALSE))/30</f>
        <v>0</v>
      </c>
      <c r="P38" s="73">
        <f>IF(ISERROR((VLOOKUP(B38,Communicative_English!$A$10:$C$531,3,FALSE))),0,VLOOKUP(B38,Communicative_English!$A$10:$C$531,3,FALSE))/30</f>
        <v>0</v>
      </c>
    </row>
    <row r="39" spans="1:16" ht="32.25" customHeight="1" x14ac:dyDescent="0.25">
      <c r="A39" s="77">
        <v>37</v>
      </c>
      <c r="B39" s="62">
        <f>Algebra!A46</f>
        <v>0</v>
      </c>
      <c r="C39" s="63" t="str">
        <f>IF(Algebra!B46="","",Algebra!B46)</f>
        <v/>
      </c>
      <c r="D39" s="78">
        <f>IFERROR((IFERROR(VLOOKUP(B39,Algebra!$A$10:$C$531,3,FALSE),0)+IFERROR(VLOOKUP(B39,Geometry!$A$10:$C$531,3,FALSE),0)+IFERROR(VLOOKUP(B39,Odia_Grammar!$A$10:$C$531,3,FALSE),0)+IFERROR(VLOOKUP(B39,'Sanskrit|Hindi Grammar'!$A$10:$C$531,3,FALSE),0)+IFERROR(VLOOKUP(B39,Life_Sc!$A$10:$C$531,3,FALSE),0)+IFERROR(VLOOKUP(B39,Physical_Sc!$A$10:$C$531,3,FALSE),0)+IFERROR(VLOOKUP(B39,History_Political_Sc.!$A$10:$C$531,3,FALSE),0)+IFERROR(VLOOKUP(B39,#REF!,3,FALSE),0)+IFERROR(VLOOKUP(B39,English_Grammar!$A$10:$C$531,3,FALSE),0)+IFERROR(VLOOKUP(B39,Communicative_English!$A$10:$C$531,3,FALSE),0)+IFERROR(VLOOKUP(B39,GeographyEconomics!$A$10:$C$531,3,FALSE),0))/330,"Enter marks secured by the Student in the appeared tests in Subject sheets")</f>
        <v>0</v>
      </c>
      <c r="E39" s="82">
        <f t="shared" si="0"/>
        <v>1</v>
      </c>
      <c r="F39" s="73">
        <f>IF(ISERROR((VLOOKUP(B39,Algebra!$A$10:$C$531,3,))),0,VLOOKUP(B39,Algebra!$A$10:$C$531,3,))/30</f>
        <v>0</v>
      </c>
      <c r="G39" s="73">
        <f>IF(ISERROR((VLOOKUP(B39,Geometry!$A$10:$C$531,3,FALSE))),0,VLOOKUP(B39,Geometry!$A$10:$C$531,3,FALSE))/30</f>
        <v>0</v>
      </c>
      <c r="H39" s="73">
        <f>IF(ISERROR((VLOOKUP(B39,Odia_Grammar!$A$10:$C$531,3,FALSE))),0,VLOOKUP(B39,Odia_Grammar!$A$10:$C$531,3,FALSE))/30</f>
        <v>0</v>
      </c>
      <c r="I39" s="73">
        <f>IF(ISERROR((VLOOKUP(B39,'Sanskrit|Hindi Grammar'!$A$10:$C$531,3,FALSE))),0,VLOOKUP(B39,'Sanskrit|Hindi Grammar'!$A$10:$C$531,3,FALSE))/30</f>
        <v>0</v>
      </c>
      <c r="J39" s="73">
        <f>IF(ISERROR((VLOOKUP(B39,Physical_Sc!$A$10:$C$531,3,FALSE))),0,VLOOKUP(B39,Physical_Sc!$A$10:$C$531,3,FALSE))/30</f>
        <v>0</v>
      </c>
      <c r="K39" s="73">
        <f>IF(ISERROR((VLOOKUP(B39,Life_Sc!$A$10:$C$531,3,FALSE))),0,VLOOKUP(B39,Life_Sc!$A$10:$C$531,3,FALSE))/30</f>
        <v>0</v>
      </c>
      <c r="L39" s="73">
        <f>IF(ISERROR((VLOOKUP(B39,History_Political_Sc.!$A$10:$C$531,3,FALSE))),0,VLOOKUP(B39,History_Political_Sc.!$A$10:$C$531,3,FALSE))/30</f>
        <v>0</v>
      </c>
      <c r="M39" s="73">
        <f>IF(ISERROR((VLOOKUP(B39,#REF!,3,FALSE))),0,VLOOKUP(B39,#REF!,3,FALSE))/30</f>
        <v>0</v>
      </c>
      <c r="N39" s="73">
        <f>IF(ISERROR((VLOOKUP(B39,GeographyEconomics!$A$10:$C$531,3,FALSE))),0,VLOOKUP(B39,GeographyEconomics!$A$10:$C$531,3,FALSE))/30</f>
        <v>0</v>
      </c>
      <c r="O39" s="73">
        <f>IF(ISERROR((VLOOKUP(B39,English_Grammar!$A$10:$C$531,3,FALSE))),0,VLOOKUP(B39,English_Grammar!$A$10:$C$531,3,FALSE))/30</f>
        <v>0</v>
      </c>
      <c r="P39" s="73">
        <f>IF(ISERROR((VLOOKUP(B39,Communicative_English!$A$10:$C$531,3,FALSE))),0,VLOOKUP(B39,Communicative_English!$A$10:$C$531,3,FALSE))/30</f>
        <v>0</v>
      </c>
    </row>
    <row r="40" spans="1:16" ht="32.25" customHeight="1" x14ac:dyDescent="0.25">
      <c r="A40" s="77">
        <v>38</v>
      </c>
      <c r="B40" s="62">
        <f>Algebra!A47</f>
        <v>0</v>
      </c>
      <c r="C40" s="63" t="str">
        <f>IF(Algebra!B47="","",Algebra!B47)</f>
        <v/>
      </c>
      <c r="D40" s="78">
        <f>IFERROR((IFERROR(VLOOKUP(B40,Algebra!$A$10:$C$531,3,FALSE),0)+IFERROR(VLOOKUP(B40,Geometry!$A$10:$C$531,3,FALSE),0)+IFERROR(VLOOKUP(B40,Odia_Grammar!$A$10:$C$531,3,FALSE),0)+IFERROR(VLOOKUP(B40,'Sanskrit|Hindi Grammar'!$A$10:$C$531,3,FALSE),0)+IFERROR(VLOOKUP(B40,Life_Sc!$A$10:$C$531,3,FALSE),0)+IFERROR(VLOOKUP(B40,Physical_Sc!$A$10:$C$531,3,FALSE),0)+IFERROR(VLOOKUP(B40,History_Political_Sc.!$A$10:$C$531,3,FALSE),0)+IFERROR(VLOOKUP(B40,#REF!,3,FALSE),0)+IFERROR(VLOOKUP(B40,English_Grammar!$A$10:$C$531,3,FALSE),0)+IFERROR(VLOOKUP(B40,Communicative_English!$A$10:$C$531,3,FALSE),0)+IFERROR(VLOOKUP(B40,GeographyEconomics!$A$10:$C$531,3,FALSE),0))/330,"Enter marks secured by the Student in the appeared tests in Subject sheets")</f>
        <v>0</v>
      </c>
      <c r="E40" s="82">
        <f t="shared" si="0"/>
        <v>1</v>
      </c>
      <c r="F40" s="73">
        <f>IF(ISERROR((VLOOKUP(B40,Algebra!$A$10:$C$531,3,))),0,VLOOKUP(B40,Algebra!$A$10:$C$531,3,))/30</f>
        <v>0</v>
      </c>
      <c r="G40" s="73">
        <f>IF(ISERROR((VLOOKUP(B40,Geometry!$A$10:$C$531,3,FALSE))),0,VLOOKUP(B40,Geometry!$A$10:$C$531,3,FALSE))/30</f>
        <v>0</v>
      </c>
      <c r="H40" s="73">
        <f>IF(ISERROR((VLOOKUP(B40,Odia_Grammar!$A$10:$C$531,3,FALSE))),0,VLOOKUP(B40,Odia_Grammar!$A$10:$C$531,3,FALSE))/30</f>
        <v>0</v>
      </c>
      <c r="I40" s="73">
        <f>IF(ISERROR((VLOOKUP(B40,'Sanskrit|Hindi Grammar'!$A$10:$C$531,3,FALSE))),0,VLOOKUP(B40,'Sanskrit|Hindi Grammar'!$A$10:$C$531,3,FALSE))/30</f>
        <v>0</v>
      </c>
      <c r="J40" s="73">
        <f>IF(ISERROR((VLOOKUP(B40,Physical_Sc!$A$10:$C$531,3,FALSE))),0,VLOOKUP(B40,Physical_Sc!$A$10:$C$531,3,FALSE))/30</f>
        <v>0</v>
      </c>
      <c r="K40" s="73">
        <f>IF(ISERROR((VLOOKUP(B40,Life_Sc!$A$10:$C$531,3,FALSE))),0,VLOOKUP(B40,Life_Sc!$A$10:$C$531,3,FALSE))/30</f>
        <v>0</v>
      </c>
      <c r="L40" s="73">
        <f>IF(ISERROR((VLOOKUP(B40,History_Political_Sc.!$A$10:$C$531,3,FALSE))),0,VLOOKUP(B40,History_Political_Sc.!$A$10:$C$531,3,FALSE))/30</f>
        <v>0</v>
      </c>
      <c r="M40" s="73">
        <f>IF(ISERROR((VLOOKUP(B40,#REF!,3,FALSE))),0,VLOOKUP(B40,#REF!,3,FALSE))/30</f>
        <v>0</v>
      </c>
      <c r="N40" s="73">
        <f>IF(ISERROR((VLOOKUP(B40,GeographyEconomics!$A$10:$C$531,3,FALSE))),0,VLOOKUP(B40,GeographyEconomics!$A$10:$C$531,3,FALSE))/30</f>
        <v>0</v>
      </c>
      <c r="O40" s="73">
        <f>IF(ISERROR((VLOOKUP(B40,English_Grammar!$A$10:$C$531,3,FALSE))),0,VLOOKUP(B40,English_Grammar!$A$10:$C$531,3,FALSE))/30</f>
        <v>0</v>
      </c>
      <c r="P40" s="73">
        <f>IF(ISERROR((VLOOKUP(B40,Communicative_English!$A$10:$C$531,3,FALSE))),0,VLOOKUP(B40,Communicative_English!$A$10:$C$531,3,FALSE))/30</f>
        <v>0</v>
      </c>
    </row>
    <row r="41" spans="1:16" ht="32.25" customHeight="1" x14ac:dyDescent="0.25">
      <c r="A41" s="77">
        <v>39</v>
      </c>
      <c r="B41" s="62">
        <f>Algebra!A48</f>
        <v>0</v>
      </c>
      <c r="C41" s="63" t="str">
        <f>IF(Algebra!B48="","",Algebra!B48)</f>
        <v/>
      </c>
      <c r="D41" s="78">
        <f>IFERROR((IFERROR(VLOOKUP(B41,Algebra!$A$10:$C$531,3,FALSE),0)+IFERROR(VLOOKUP(B41,Geometry!$A$10:$C$531,3,FALSE),0)+IFERROR(VLOOKUP(B41,Odia_Grammar!$A$10:$C$531,3,FALSE),0)+IFERROR(VLOOKUP(B41,'Sanskrit|Hindi Grammar'!$A$10:$C$531,3,FALSE),0)+IFERROR(VLOOKUP(B41,Life_Sc!$A$10:$C$531,3,FALSE),0)+IFERROR(VLOOKUP(B41,Physical_Sc!$A$10:$C$531,3,FALSE),0)+IFERROR(VLOOKUP(B41,History_Political_Sc.!$A$10:$C$531,3,FALSE),0)+IFERROR(VLOOKUP(B41,#REF!,3,FALSE),0)+IFERROR(VLOOKUP(B41,English_Grammar!$A$10:$C$531,3,FALSE),0)+IFERROR(VLOOKUP(B41,Communicative_English!$A$10:$C$531,3,FALSE),0)+IFERROR(VLOOKUP(B41,GeographyEconomics!$A$10:$C$531,3,FALSE),0))/330,"Enter marks secured by the Student in the appeared tests in Subject sheets")</f>
        <v>0</v>
      </c>
      <c r="E41" s="82">
        <f t="shared" si="0"/>
        <v>1</v>
      </c>
      <c r="F41" s="73">
        <f>IF(ISERROR((VLOOKUP(B41,Algebra!$A$10:$C$531,3,))),0,VLOOKUP(B41,Algebra!$A$10:$C$531,3,))/30</f>
        <v>0</v>
      </c>
      <c r="G41" s="73">
        <f>IF(ISERROR((VLOOKUP(B41,Geometry!$A$10:$C$531,3,FALSE))),0,VLOOKUP(B41,Geometry!$A$10:$C$531,3,FALSE))/30</f>
        <v>0</v>
      </c>
      <c r="H41" s="73">
        <f>IF(ISERROR((VLOOKUP(B41,Odia_Grammar!$A$10:$C$531,3,FALSE))),0,VLOOKUP(B41,Odia_Grammar!$A$10:$C$531,3,FALSE))/30</f>
        <v>0</v>
      </c>
      <c r="I41" s="73">
        <f>IF(ISERROR((VLOOKUP(B41,'Sanskrit|Hindi Grammar'!$A$10:$C$531,3,FALSE))),0,VLOOKUP(B41,'Sanskrit|Hindi Grammar'!$A$10:$C$531,3,FALSE))/30</f>
        <v>0</v>
      </c>
      <c r="J41" s="73">
        <f>IF(ISERROR((VLOOKUP(B41,Physical_Sc!$A$10:$C$531,3,FALSE))),0,VLOOKUP(B41,Physical_Sc!$A$10:$C$531,3,FALSE))/30</f>
        <v>0</v>
      </c>
      <c r="K41" s="73">
        <f>IF(ISERROR((VLOOKUP(B41,Life_Sc!$A$10:$C$531,3,FALSE))),0,VLOOKUP(B41,Life_Sc!$A$10:$C$531,3,FALSE))/30</f>
        <v>0</v>
      </c>
      <c r="L41" s="73">
        <f>IF(ISERROR((VLOOKUP(B41,History_Political_Sc.!$A$10:$C$531,3,FALSE))),0,VLOOKUP(B41,History_Political_Sc.!$A$10:$C$531,3,FALSE))/30</f>
        <v>0</v>
      </c>
      <c r="M41" s="73">
        <f>IF(ISERROR((VLOOKUP(B41,#REF!,3,FALSE))),0,VLOOKUP(B41,#REF!,3,FALSE))/30</f>
        <v>0</v>
      </c>
      <c r="N41" s="73">
        <f>IF(ISERROR((VLOOKUP(B41,GeographyEconomics!$A$10:$C$531,3,FALSE))),0,VLOOKUP(B41,GeographyEconomics!$A$10:$C$531,3,FALSE))/30</f>
        <v>0</v>
      </c>
      <c r="O41" s="73">
        <f>IF(ISERROR((VLOOKUP(B41,English_Grammar!$A$10:$C$531,3,FALSE))),0,VLOOKUP(B41,English_Grammar!$A$10:$C$531,3,FALSE))/30</f>
        <v>0</v>
      </c>
      <c r="P41" s="73">
        <f>IF(ISERROR((VLOOKUP(B41,Communicative_English!$A$10:$C$531,3,FALSE))),0,VLOOKUP(B41,Communicative_English!$A$10:$C$531,3,FALSE))/30</f>
        <v>0</v>
      </c>
    </row>
    <row r="42" spans="1:16" ht="32.25" customHeight="1" x14ac:dyDescent="0.25">
      <c r="A42" s="77">
        <v>40</v>
      </c>
      <c r="B42" s="62">
        <f>Algebra!A91</f>
        <v>0</v>
      </c>
      <c r="C42" s="63" t="str">
        <f>IF(Algebra!B49="","",Algebra!B49)</f>
        <v/>
      </c>
      <c r="D42" s="78">
        <f>IFERROR((IFERROR(VLOOKUP(B42,Algebra!$A$10:$C$531,3,FALSE),0)+IFERROR(VLOOKUP(B42,Geometry!$A$10:$C$531,3,FALSE),0)+IFERROR(VLOOKUP(B42,Odia_Grammar!$A$10:$C$531,3,FALSE),0)+IFERROR(VLOOKUP(B42,'Sanskrit|Hindi Grammar'!$A$10:$C$531,3,FALSE),0)+IFERROR(VLOOKUP(B42,Life_Sc!$A$10:$C$531,3,FALSE),0)+IFERROR(VLOOKUP(B42,Physical_Sc!$A$10:$C$531,3,FALSE),0)+IFERROR(VLOOKUP(B42,History_Political_Sc.!$A$10:$C$531,3,FALSE),0)+IFERROR(VLOOKUP(B42,#REF!,3,FALSE),0)+IFERROR(VLOOKUP(B42,English_Grammar!$A$10:$C$531,3,FALSE),0)+IFERROR(VLOOKUP(B42,Communicative_English!$A$10:$C$531,3,FALSE),0)+IFERROR(VLOOKUP(B42,GeographyEconomics!$A$10:$C$531,3,FALSE),0))/330,"Enter marks secured by the Student in the appeared tests in Subject sheets")</f>
        <v>0</v>
      </c>
      <c r="E42" s="82">
        <f t="shared" si="0"/>
        <v>1</v>
      </c>
      <c r="F42" s="73">
        <f>IF(ISERROR((VLOOKUP(B42,Algebra!$A$10:$C$531,3,))),0,VLOOKUP(B42,Algebra!$A$10:$C$531,3,))/30</f>
        <v>0</v>
      </c>
      <c r="G42" s="73">
        <f>IF(ISERROR((VLOOKUP(B42,Geometry!$A$10:$C$531,3,FALSE))),0,VLOOKUP(B42,Geometry!$A$10:$C$531,3,FALSE))/30</f>
        <v>0</v>
      </c>
      <c r="H42" s="73">
        <f>IF(ISERROR((VLOOKUP(B42,Odia_Grammar!$A$10:$C$531,3,FALSE))),0,VLOOKUP(B42,Odia_Grammar!$A$10:$C$531,3,FALSE))/30</f>
        <v>0</v>
      </c>
      <c r="I42" s="73">
        <f>IF(ISERROR((VLOOKUP(B42,'Sanskrit|Hindi Grammar'!$A$10:$C$531,3,FALSE))),0,VLOOKUP(B42,'Sanskrit|Hindi Grammar'!$A$10:$C$531,3,FALSE))/30</f>
        <v>0</v>
      </c>
      <c r="J42" s="73">
        <f>IF(ISERROR((VLOOKUP(B42,Physical_Sc!$A$10:$C$531,3,FALSE))),0,VLOOKUP(B42,Physical_Sc!$A$10:$C$531,3,FALSE))/30</f>
        <v>0</v>
      </c>
      <c r="K42" s="73">
        <f>IF(ISERROR((VLOOKUP(B42,Life_Sc!$A$10:$C$531,3,FALSE))),0,VLOOKUP(B42,Life_Sc!$A$10:$C$531,3,FALSE))/30</f>
        <v>0</v>
      </c>
      <c r="L42" s="73">
        <f>IF(ISERROR((VLOOKUP(B42,History_Political_Sc.!$A$10:$C$531,3,FALSE))),0,VLOOKUP(B42,History_Political_Sc.!$A$10:$C$531,3,FALSE))/30</f>
        <v>0</v>
      </c>
      <c r="M42" s="73">
        <f>IF(ISERROR((VLOOKUP(B42,#REF!,3,FALSE))),0,VLOOKUP(B42,#REF!,3,FALSE))/30</f>
        <v>0</v>
      </c>
      <c r="N42" s="73">
        <f>IF(ISERROR((VLOOKUP(B42,GeographyEconomics!$A$10:$C$531,3,FALSE))),0,VLOOKUP(B42,GeographyEconomics!$A$10:$C$531,3,FALSE))/30</f>
        <v>0</v>
      </c>
      <c r="O42" s="73">
        <f>IF(ISERROR((VLOOKUP(B42,English_Grammar!$A$10:$C$531,3,FALSE))),0,VLOOKUP(B42,English_Grammar!$A$10:$C$531,3,FALSE))/30</f>
        <v>0</v>
      </c>
      <c r="P42" s="73">
        <f>IF(ISERROR((VLOOKUP(B42,Communicative_English!$A$10:$C$531,3,FALSE))),0,VLOOKUP(B42,Communicative_English!$A$10:$C$531,3,FALSE))/30</f>
        <v>0</v>
      </c>
    </row>
    <row r="43" spans="1:16" ht="32.25" customHeight="1" x14ac:dyDescent="0.25">
      <c r="A43" s="77">
        <v>41</v>
      </c>
      <c r="B43" s="62">
        <f>Algebra!A92</f>
        <v>0</v>
      </c>
      <c r="C43" s="63" t="str">
        <f>IF(Algebra!B50="","",Algebra!B50)</f>
        <v/>
      </c>
      <c r="D43" s="78">
        <f>IFERROR((IFERROR(VLOOKUP(B43,Algebra!$A$10:$C$531,3,FALSE),0)+IFERROR(VLOOKUP(B43,Geometry!$A$10:$C$531,3,FALSE),0)+IFERROR(VLOOKUP(B43,Odia_Grammar!$A$10:$C$531,3,FALSE),0)+IFERROR(VLOOKUP(B43,'Sanskrit|Hindi Grammar'!$A$10:$C$531,3,FALSE),0)+IFERROR(VLOOKUP(B43,Life_Sc!$A$10:$C$531,3,FALSE),0)+IFERROR(VLOOKUP(B43,Physical_Sc!$A$10:$C$531,3,FALSE),0)+IFERROR(VLOOKUP(B43,History_Political_Sc.!$A$10:$C$531,3,FALSE),0)+IFERROR(VLOOKUP(B43,#REF!,3,FALSE),0)+IFERROR(VLOOKUP(B43,English_Grammar!$A$10:$C$531,3,FALSE),0)+IFERROR(VLOOKUP(B43,Communicative_English!$A$10:$C$531,3,FALSE),0)+IFERROR(VLOOKUP(B43,GeographyEconomics!$A$10:$C$531,3,FALSE),0))/330,"Enter marks secured by the Student in the appeared tests in Subject sheets")</f>
        <v>0</v>
      </c>
      <c r="E43" s="82">
        <f t="shared" si="0"/>
        <v>1</v>
      </c>
      <c r="F43" s="73">
        <f>IF(ISERROR((VLOOKUP(B43,Algebra!$A$10:$C$531,3,))),0,VLOOKUP(B43,Algebra!$A$10:$C$531,3,))/30</f>
        <v>0</v>
      </c>
      <c r="G43" s="73">
        <f>IF(ISERROR((VLOOKUP(B43,Geometry!$A$10:$C$531,3,FALSE))),0,VLOOKUP(B43,Geometry!$A$10:$C$531,3,FALSE))/30</f>
        <v>0</v>
      </c>
      <c r="H43" s="73">
        <f>IF(ISERROR((VLOOKUP(B43,Odia_Grammar!$A$10:$C$531,3,FALSE))),0,VLOOKUP(B43,Odia_Grammar!$A$10:$C$531,3,FALSE))/30</f>
        <v>0</v>
      </c>
      <c r="I43" s="73">
        <f>IF(ISERROR((VLOOKUP(B43,'Sanskrit|Hindi Grammar'!$A$10:$C$531,3,FALSE))),0,VLOOKUP(B43,'Sanskrit|Hindi Grammar'!$A$10:$C$531,3,FALSE))/30</f>
        <v>0</v>
      </c>
      <c r="J43" s="73">
        <f>IF(ISERROR((VLOOKUP(B43,Physical_Sc!$A$10:$C$531,3,FALSE))),0,VLOOKUP(B43,Physical_Sc!$A$10:$C$531,3,FALSE))/30</f>
        <v>0</v>
      </c>
      <c r="K43" s="73">
        <f>IF(ISERROR((VLOOKUP(B43,Life_Sc!$A$10:$C$531,3,FALSE))),0,VLOOKUP(B43,Life_Sc!$A$10:$C$531,3,FALSE))/30</f>
        <v>0</v>
      </c>
      <c r="L43" s="73">
        <f>IF(ISERROR((VLOOKUP(B43,History_Political_Sc.!$A$10:$C$531,3,FALSE))),0,VLOOKUP(B43,History_Political_Sc.!$A$10:$C$531,3,FALSE))/30</f>
        <v>0</v>
      </c>
      <c r="M43" s="73">
        <f>IF(ISERROR((VLOOKUP(B43,#REF!,3,FALSE))),0,VLOOKUP(B43,#REF!,3,FALSE))/30</f>
        <v>0</v>
      </c>
      <c r="N43" s="73">
        <f>IF(ISERROR((VLOOKUP(B43,GeographyEconomics!$A$10:$C$531,3,FALSE))),0,VLOOKUP(B43,GeographyEconomics!$A$10:$C$531,3,FALSE))/30</f>
        <v>0</v>
      </c>
      <c r="O43" s="73">
        <f>IF(ISERROR((VLOOKUP(B43,English_Grammar!$A$10:$C$531,3,FALSE))),0,VLOOKUP(B43,English_Grammar!$A$10:$C$531,3,FALSE))/30</f>
        <v>0</v>
      </c>
      <c r="P43" s="73">
        <f>IF(ISERROR((VLOOKUP(B43,Communicative_English!$A$10:$C$531,3,FALSE))),0,VLOOKUP(B43,Communicative_English!$A$10:$C$531,3,FALSE))/30</f>
        <v>0</v>
      </c>
    </row>
    <row r="44" spans="1:16" ht="32.25" customHeight="1" x14ac:dyDescent="0.25">
      <c r="A44" s="77">
        <v>42</v>
      </c>
      <c r="B44" s="62">
        <f>Algebra!A93</f>
        <v>0</v>
      </c>
      <c r="C44" s="63" t="str">
        <f>IF(Algebra!B51="","",Algebra!B51)</f>
        <v/>
      </c>
      <c r="D44" s="78">
        <f>IFERROR((IFERROR(VLOOKUP(B44,Algebra!$A$10:$C$531,3,FALSE),0)+IFERROR(VLOOKUP(B44,Geometry!$A$10:$C$531,3,FALSE),0)+IFERROR(VLOOKUP(B44,Odia_Grammar!$A$10:$C$531,3,FALSE),0)+IFERROR(VLOOKUP(B44,'Sanskrit|Hindi Grammar'!$A$10:$C$531,3,FALSE),0)+IFERROR(VLOOKUP(B44,Life_Sc!$A$10:$C$531,3,FALSE),0)+IFERROR(VLOOKUP(B44,Physical_Sc!$A$10:$C$531,3,FALSE),0)+IFERROR(VLOOKUP(B44,History_Political_Sc.!$A$10:$C$531,3,FALSE),0)+IFERROR(VLOOKUP(B44,#REF!,3,FALSE),0)+IFERROR(VLOOKUP(B44,English_Grammar!$A$10:$C$531,3,FALSE),0)+IFERROR(VLOOKUP(B44,Communicative_English!$A$10:$C$531,3,FALSE),0)+IFERROR(VLOOKUP(B44,GeographyEconomics!$A$10:$C$531,3,FALSE),0))/330,"Enter marks secured by the Student in the appeared tests in Subject sheets")</f>
        <v>0</v>
      </c>
      <c r="E44" s="82">
        <f t="shared" si="0"/>
        <v>1</v>
      </c>
      <c r="F44" s="73">
        <f>IF(ISERROR((VLOOKUP(B44,Algebra!$A$10:$C$531,3,))),0,VLOOKUP(B44,Algebra!$A$10:$C$531,3,))/30</f>
        <v>0</v>
      </c>
      <c r="G44" s="73">
        <f>IF(ISERROR((VLOOKUP(B44,Geometry!$A$10:$C$531,3,FALSE))),0,VLOOKUP(B44,Geometry!$A$10:$C$531,3,FALSE))/30</f>
        <v>0</v>
      </c>
      <c r="H44" s="73">
        <f>IF(ISERROR((VLOOKUP(B44,Odia_Grammar!$A$10:$C$531,3,FALSE))),0,VLOOKUP(B44,Odia_Grammar!$A$10:$C$531,3,FALSE))/30</f>
        <v>0</v>
      </c>
      <c r="I44" s="73">
        <f>IF(ISERROR((VLOOKUP(B44,'Sanskrit|Hindi Grammar'!$A$10:$C$531,3,FALSE))),0,VLOOKUP(B44,'Sanskrit|Hindi Grammar'!$A$10:$C$531,3,FALSE))/30</f>
        <v>0</v>
      </c>
      <c r="J44" s="73">
        <f>IF(ISERROR((VLOOKUP(B44,Physical_Sc!$A$10:$C$531,3,FALSE))),0,VLOOKUP(B44,Physical_Sc!$A$10:$C$531,3,FALSE))/30</f>
        <v>0</v>
      </c>
      <c r="K44" s="73">
        <f>IF(ISERROR((VLOOKUP(B44,Life_Sc!$A$10:$C$531,3,FALSE))),0,VLOOKUP(B44,Life_Sc!$A$10:$C$531,3,FALSE))/30</f>
        <v>0</v>
      </c>
      <c r="L44" s="73">
        <f>IF(ISERROR((VLOOKUP(B44,History_Political_Sc.!$A$10:$C$531,3,FALSE))),0,VLOOKUP(B44,History_Political_Sc.!$A$10:$C$531,3,FALSE))/30</f>
        <v>0</v>
      </c>
      <c r="M44" s="73">
        <f>IF(ISERROR((VLOOKUP(B44,#REF!,3,FALSE))),0,VLOOKUP(B44,#REF!,3,FALSE))/30</f>
        <v>0</v>
      </c>
      <c r="N44" s="73">
        <f>IF(ISERROR((VLOOKUP(B44,GeographyEconomics!$A$10:$C$531,3,FALSE))),0,VLOOKUP(B44,GeographyEconomics!$A$10:$C$531,3,FALSE))/30</f>
        <v>0</v>
      </c>
      <c r="O44" s="73">
        <f>IF(ISERROR((VLOOKUP(B44,English_Grammar!$A$10:$C$531,3,FALSE))),0,VLOOKUP(B44,English_Grammar!$A$10:$C$531,3,FALSE))/30</f>
        <v>0</v>
      </c>
      <c r="P44" s="73">
        <f>IF(ISERROR((VLOOKUP(B44,Communicative_English!$A$10:$C$531,3,FALSE))),0,VLOOKUP(B44,Communicative_English!$A$10:$C$531,3,FALSE))/30</f>
        <v>0</v>
      </c>
    </row>
    <row r="45" spans="1:16" ht="32.25" customHeight="1" x14ac:dyDescent="0.25">
      <c r="A45" s="77">
        <v>43</v>
      </c>
      <c r="B45" s="62">
        <f>Algebra!A94</f>
        <v>0</v>
      </c>
      <c r="C45" s="63" t="str">
        <f>IF(Algebra!B52="","",Algebra!B52)</f>
        <v/>
      </c>
      <c r="D45" s="78">
        <f>IFERROR((IFERROR(VLOOKUP(B45,Algebra!$A$10:$C$531,3,FALSE),0)+IFERROR(VLOOKUP(B45,Geometry!$A$10:$C$531,3,FALSE),0)+IFERROR(VLOOKUP(B45,Odia_Grammar!$A$10:$C$531,3,FALSE),0)+IFERROR(VLOOKUP(B45,'Sanskrit|Hindi Grammar'!$A$10:$C$531,3,FALSE),0)+IFERROR(VLOOKUP(B45,Life_Sc!$A$10:$C$531,3,FALSE),0)+IFERROR(VLOOKUP(B45,Physical_Sc!$A$10:$C$531,3,FALSE),0)+IFERROR(VLOOKUP(B45,History_Political_Sc.!$A$10:$C$531,3,FALSE),0)+IFERROR(VLOOKUP(B45,#REF!,3,FALSE),0)+IFERROR(VLOOKUP(B45,English_Grammar!$A$10:$C$531,3,FALSE),0)+IFERROR(VLOOKUP(B45,Communicative_English!$A$10:$C$531,3,FALSE),0)+IFERROR(VLOOKUP(B45,GeographyEconomics!$A$10:$C$531,3,FALSE),0))/330,"Enter marks secured by the Student in the appeared tests in Subject sheets")</f>
        <v>0</v>
      </c>
      <c r="E45" s="82">
        <f t="shared" si="0"/>
        <v>1</v>
      </c>
      <c r="F45" s="73">
        <f>IF(ISERROR((VLOOKUP(B45,Algebra!$A$10:$C$531,3,))),0,VLOOKUP(B45,Algebra!$A$10:$C$531,3,))/30</f>
        <v>0</v>
      </c>
      <c r="G45" s="73">
        <f>IF(ISERROR((VLOOKUP(B45,Geometry!$A$10:$C$531,3,FALSE))),0,VLOOKUP(B45,Geometry!$A$10:$C$531,3,FALSE))/30</f>
        <v>0</v>
      </c>
      <c r="H45" s="73">
        <f>IF(ISERROR((VLOOKUP(B45,Odia_Grammar!$A$10:$C$531,3,FALSE))),0,VLOOKUP(B45,Odia_Grammar!$A$10:$C$531,3,FALSE))/30</f>
        <v>0</v>
      </c>
      <c r="I45" s="73">
        <f>IF(ISERROR((VLOOKUP(B45,'Sanskrit|Hindi Grammar'!$A$10:$C$531,3,FALSE))),0,VLOOKUP(B45,'Sanskrit|Hindi Grammar'!$A$10:$C$531,3,FALSE))/30</f>
        <v>0</v>
      </c>
      <c r="J45" s="73">
        <f>IF(ISERROR((VLOOKUP(B45,Physical_Sc!$A$10:$C$531,3,FALSE))),0,VLOOKUP(B45,Physical_Sc!$A$10:$C$531,3,FALSE))/30</f>
        <v>0</v>
      </c>
      <c r="K45" s="73">
        <f>IF(ISERROR((VLOOKUP(B45,Life_Sc!$A$10:$C$531,3,FALSE))),0,VLOOKUP(B45,Life_Sc!$A$10:$C$531,3,FALSE))/30</f>
        <v>0</v>
      </c>
      <c r="L45" s="73">
        <f>IF(ISERROR((VLOOKUP(B45,History_Political_Sc.!$A$10:$C$531,3,FALSE))),0,VLOOKUP(B45,History_Political_Sc.!$A$10:$C$531,3,FALSE))/30</f>
        <v>0</v>
      </c>
      <c r="M45" s="73">
        <f>IF(ISERROR((VLOOKUP(B45,#REF!,3,FALSE))),0,VLOOKUP(B45,#REF!,3,FALSE))/30</f>
        <v>0</v>
      </c>
      <c r="N45" s="73">
        <f>IF(ISERROR((VLOOKUP(B45,GeographyEconomics!$A$10:$C$531,3,FALSE))),0,VLOOKUP(B45,GeographyEconomics!$A$10:$C$531,3,FALSE))/30</f>
        <v>0</v>
      </c>
      <c r="O45" s="73">
        <f>IF(ISERROR((VLOOKUP(B45,English_Grammar!$A$10:$C$531,3,FALSE))),0,VLOOKUP(B45,English_Grammar!$A$10:$C$531,3,FALSE))/30</f>
        <v>0</v>
      </c>
      <c r="P45" s="73">
        <f>IF(ISERROR((VLOOKUP(B45,Communicative_English!$A$10:$C$531,3,FALSE))),0,VLOOKUP(B45,Communicative_English!$A$10:$C$531,3,FALSE))/30</f>
        <v>0</v>
      </c>
    </row>
    <row r="46" spans="1:16" ht="32.25" customHeight="1" x14ac:dyDescent="0.25">
      <c r="A46" s="77">
        <v>44</v>
      </c>
      <c r="B46" s="62">
        <f>Algebra!A95</f>
        <v>0</v>
      </c>
      <c r="C46" s="63" t="str">
        <f>IF(Algebra!B53="","",Algebra!B53)</f>
        <v/>
      </c>
      <c r="D46" s="78">
        <f>IFERROR((IFERROR(VLOOKUP(B46,Algebra!$A$10:$C$531,3,FALSE),0)+IFERROR(VLOOKUP(B46,Geometry!$A$10:$C$531,3,FALSE),0)+IFERROR(VLOOKUP(B46,Odia_Grammar!$A$10:$C$531,3,FALSE),0)+IFERROR(VLOOKUP(B46,'Sanskrit|Hindi Grammar'!$A$10:$C$531,3,FALSE),0)+IFERROR(VLOOKUP(B46,Life_Sc!$A$10:$C$531,3,FALSE),0)+IFERROR(VLOOKUP(B46,Physical_Sc!$A$10:$C$531,3,FALSE),0)+IFERROR(VLOOKUP(B46,History_Political_Sc.!$A$10:$C$531,3,FALSE),0)+IFERROR(VLOOKUP(B46,#REF!,3,FALSE),0)+IFERROR(VLOOKUP(B46,English_Grammar!$A$10:$C$531,3,FALSE),0)+IFERROR(VLOOKUP(B46,Communicative_English!$A$10:$C$531,3,FALSE),0)+IFERROR(VLOOKUP(B46,GeographyEconomics!$A$10:$C$531,3,FALSE),0))/330,"Enter marks secured by the Student in the appeared tests in Subject sheets")</f>
        <v>0</v>
      </c>
      <c r="E46" s="82">
        <f t="shared" si="0"/>
        <v>1</v>
      </c>
      <c r="F46" s="73">
        <f>IF(ISERROR((VLOOKUP(B46,Algebra!$A$10:$C$531,3,))),0,VLOOKUP(B46,Algebra!$A$10:$C$531,3,))/30</f>
        <v>0</v>
      </c>
      <c r="G46" s="73">
        <f>IF(ISERROR((VLOOKUP(B46,Geometry!$A$10:$C$531,3,FALSE))),0,VLOOKUP(B46,Geometry!$A$10:$C$531,3,FALSE))/30</f>
        <v>0</v>
      </c>
      <c r="H46" s="73">
        <f>IF(ISERROR((VLOOKUP(B46,Odia_Grammar!$A$10:$C$531,3,FALSE))),0,VLOOKUP(B46,Odia_Grammar!$A$10:$C$531,3,FALSE))/30</f>
        <v>0</v>
      </c>
      <c r="I46" s="73">
        <f>IF(ISERROR((VLOOKUP(B46,'Sanskrit|Hindi Grammar'!$A$10:$C$531,3,FALSE))),0,VLOOKUP(B46,'Sanskrit|Hindi Grammar'!$A$10:$C$531,3,FALSE))/30</f>
        <v>0</v>
      </c>
      <c r="J46" s="73">
        <f>IF(ISERROR((VLOOKUP(B46,Physical_Sc!$A$10:$C$531,3,FALSE))),0,VLOOKUP(B46,Physical_Sc!$A$10:$C$531,3,FALSE))/30</f>
        <v>0</v>
      </c>
      <c r="K46" s="73">
        <f>IF(ISERROR((VLOOKUP(B46,Life_Sc!$A$10:$C$531,3,FALSE))),0,VLOOKUP(B46,Life_Sc!$A$10:$C$531,3,FALSE))/30</f>
        <v>0</v>
      </c>
      <c r="L46" s="73">
        <f>IF(ISERROR((VLOOKUP(B46,History_Political_Sc.!$A$10:$C$531,3,FALSE))),0,VLOOKUP(B46,History_Political_Sc.!$A$10:$C$531,3,FALSE))/30</f>
        <v>0</v>
      </c>
      <c r="M46" s="73">
        <f>IF(ISERROR((VLOOKUP(B46,#REF!,3,FALSE))),0,VLOOKUP(B46,#REF!,3,FALSE))/30</f>
        <v>0</v>
      </c>
      <c r="N46" s="73">
        <f>IF(ISERROR((VLOOKUP(B46,GeographyEconomics!$A$10:$C$531,3,FALSE))),0,VLOOKUP(B46,GeographyEconomics!$A$10:$C$531,3,FALSE))/30</f>
        <v>0</v>
      </c>
      <c r="O46" s="73">
        <f>IF(ISERROR((VLOOKUP(B46,English_Grammar!$A$10:$C$531,3,FALSE))),0,VLOOKUP(B46,English_Grammar!$A$10:$C$531,3,FALSE))/30</f>
        <v>0</v>
      </c>
      <c r="P46" s="73">
        <f>IF(ISERROR((VLOOKUP(B46,Communicative_English!$A$10:$C$531,3,FALSE))),0,VLOOKUP(B46,Communicative_English!$A$10:$C$531,3,FALSE))/30</f>
        <v>0</v>
      </c>
    </row>
    <row r="47" spans="1:16" ht="32.25" customHeight="1" x14ac:dyDescent="0.25">
      <c r="A47" s="77">
        <v>45</v>
      </c>
      <c r="B47" s="62">
        <f>Algebra!A96</f>
        <v>0</v>
      </c>
      <c r="C47" s="63" t="str">
        <f>IF(Algebra!B54="","",Algebra!B54)</f>
        <v/>
      </c>
      <c r="D47" s="78">
        <f>IFERROR((IFERROR(VLOOKUP(B47,Algebra!$A$10:$C$531,3,FALSE),0)+IFERROR(VLOOKUP(B47,Geometry!$A$10:$C$531,3,FALSE),0)+IFERROR(VLOOKUP(B47,Odia_Grammar!$A$10:$C$531,3,FALSE),0)+IFERROR(VLOOKUP(B47,'Sanskrit|Hindi Grammar'!$A$10:$C$531,3,FALSE),0)+IFERROR(VLOOKUP(B47,Life_Sc!$A$10:$C$531,3,FALSE),0)+IFERROR(VLOOKUP(B47,Physical_Sc!$A$10:$C$531,3,FALSE),0)+IFERROR(VLOOKUP(B47,History_Political_Sc.!$A$10:$C$531,3,FALSE),0)+IFERROR(VLOOKUP(B47,#REF!,3,FALSE),0)+IFERROR(VLOOKUP(B47,English_Grammar!$A$10:$C$531,3,FALSE),0)+IFERROR(VLOOKUP(B47,Communicative_English!$A$10:$C$531,3,FALSE),0)+IFERROR(VLOOKUP(B47,GeographyEconomics!$A$10:$C$531,3,FALSE),0))/330,"Enter marks secured by the Student in the appeared tests in Subject sheets")</f>
        <v>0</v>
      </c>
      <c r="E47" s="82">
        <f t="shared" si="0"/>
        <v>1</v>
      </c>
      <c r="F47" s="73">
        <f>IF(ISERROR((VLOOKUP(B47,Algebra!$A$10:$C$531,3,))),0,VLOOKUP(B47,Algebra!$A$10:$C$531,3,))/30</f>
        <v>0</v>
      </c>
      <c r="G47" s="73">
        <f>IF(ISERROR((VLOOKUP(B47,Geometry!$A$10:$C$531,3,FALSE))),0,VLOOKUP(B47,Geometry!$A$10:$C$531,3,FALSE))/30</f>
        <v>0</v>
      </c>
      <c r="H47" s="73">
        <f>IF(ISERROR((VLOOKUP(B47,Odia_Grammar!$A$10:$C$531,3,FALSE))),0,VLOOKUP(B47,Odia_Grammar!$A$10:$C$531,3,FALSE))/30</f>
        <v>0</v>
      </c>
      <c r="I47" s="73">
        <f>IF(ISERROR((VLOOKUP(B47,'Sanskrit|Hindi Grammar'!$A$10:$C$531,3,FALSE))),0,VLOOKUP(B47,'Sanskrit|Hindi Grammar'!$A$10:$C$531,3,FALSE))/30</f>
        <v>0</v>
      </c>
      <c r="J47" s="73">
        <f>IF(ISERROR((VLOOKUP(B47,Physical_Sc!$A$10:$C$531,3,FALSE))),0,VLOOKUP(B47,Physical_Sc!$A$10:$C$531,3,FALSE))/30</f>
        <v>0</v>
      </c>
      <c r="K47" s="73">
        <f>IF(ISERROR((VLOOKUP(B47,Life_Sc!$A$10:$C$531,3,FALSE))),0,VLOOKUP(B47,Life_Sc!$A$10:$C$531,3,FALSE))/30</f>
        <v>0</v>
      </c>
      <c r="L47" s="73">
        <f>IF(ISERROR((VLOOKUP(B47,History_Political_Sc.!$A$10:$C$531,3,FALSE))),0,VLOOKUP(B47,History_Political_Sc.!$A$10:$C$531,3,FALSE))/30</f>
        <v>0</v>
      </c>
      <c r="M47" s="73">
        <f>IF(ISERROR((VLOOKUP(B47,#REF!,3,FALSE))),0,VLOOKUP(B47,#REF!,3,FALSE))/30</f>
        <v>0</v>
      </c>
      <c r="N47" s="73">
        <f>IF(ISERROR((VLOOKUP(B47,GeographyEconomics!$A$10:$C$531,3,FALSE))),0,VLOOKUP(B47,GeographyEconomics!$A$10:$C$531,3,FALSE))/30</f>
        <v>0</v>
      </c>
      <c r="O47" s="73">
        <f>IF(ISERROR((VLOOKUP(B47,English_Grammar!$A$10:$C$531,3,FALSE))),0,VLOOKUP(B47,English_Grammar!$A$10:$C$531,3,FALSE))/30</f>
        <v>0</v>
      </c>
      <c r="P47" s="73">
        <f>IF(ISERROR((VLOOKUP(B47,Communicative_English!$A$10:$C$531,3,FALSE))),0,VLOOKUP(B47,Communicative_English!$A$10:$C$531,3,FALSE))/30</f>
        <v>0</v>
      </c>
    </row>
    <row r="48" spans="1:16" ht="32.25" customHeight="1" x14ac:dyDescent="0.25">
      <c r="A48" s="77">
        <v>46</v>
      </c>
      <c r="B48" s="62">
        <f>Algebra!A97</f>
        <v>0</v>
      </c>
      <c r="C48" s="63" t="str">
        <f>IF(Algebra!B55="","",Algebra!B55)</f>
        <v/>
      </c>
      <c r="D48" s="78">
        <f>IFERROR((IFERROR(VLOOKUP(B48,Algebra!$A$10:$C$531,3,FALSE),0)+IFERROR(VLOOKUP(B48,Geometry!$A$10:$C$531,3,FALSE),0)+IFERROR(VLOOKUP(B48,Odia_Grammar!$A$10:$C$531,3,FALSE),0)+IFERROR(VLOOKUP(B48,'Sanskrit|Hindi Grammar'!$A$10:$C$531,3,FALSE),0)+IFERROR(VLOOKUP(B48,Life_Sc!$A$10:$C$531,3,FALSE),0)+IFERROR(VLOOKUP(B48,Physical_Sc!$A$10:$C$531,3,FALSE),0)+IFERROR(VLOOKUP(B48,History_Political_Sc.!$A$10:$C$531,3,FALSE),0)+IFERROR(VLOOKUP(B48,#REF!,3,FALSE),0)+IFERROR(VLOOKUP(B48,English_Grammar!$A$10:$C$531,3,FALSE),0)+IFERROR(VLOOKUP(B48,Communicative_English!$A$10:$C$531,3,FALSE),0)+IFERROR(VLOOKUP(B48,GeographyEconomics!$A$10:$C$531,3,FALSE),0))/330,"Enter marks secured by the Student in the appeared tests in Subject sheets")</f>
        <v>0</v>
      </c>
      <c r="E48" s="82">
        <f t="shared" si="0"/>
        <v>1</v>
      </c>
      <c r="F48" s="73">
        <f>IF(ISERROR((VLOOKUP(B48,Algebra!$A$10:$C$531,3,))),0,VLOOKUP(B48,Algebra!$A$10:$C$531,3,))/30</f>
        <v>0</v>
      </c>
      <c r="G48" s="73">
        <f>IF(ISERROR((VLOOKUP(B48,Geometry!$A$10:$C$531,3,FALSE))),0,VLOOKUP(B48,Geometry!$A$10:$C$531,3,FALSE))/30</f>
        <v>0</v>
      </c>
      <c r="H48" s="73">
        <f>IF(ISERROR((VLOOKUP(B48,Odia_Grammar!$A$10:$C$531,3,FALSE))),0,VLOOKUP(B48,Odia_Grammar!$A$10:$C$531,3,FALSE))/30</f>
        <v>0</v>
      </c>
      <c r="I48" s="73">
        <f>IF(ISERROR((VLOOKUP(B48,'Sanskrit|Hindi Grammar'!$A$10:$C$531,3,FALSE))),0,VLOOKUP(B48,'Sanskrit|Hindi Grammar'!$A$10:$C$531,3,FALSE))/30</f>
        <v>0</v>
      </c>
      <c r="J48" s="73">
        <f>IF(ISERROR((VLOOKUP(B48,Physical_Sc!$A$10:$C$531,3,FALSE))),0,VLOOKUP(B48,Physical_Sc!$A$10:$C$531,3,FALSE))/30</f>
        <v>0</v>
      </c>
      <c r="K48" s="73">
        <f>IF(ISERROR((VLOOKUP(B48,Life_Sc!$A$10:$C$531,3,FALSE))),0,VLOOKUP(B48,Life_Sc!$A$10:$C$531,3,FALSE))/30</f>
        <v>0</v>
      </c>
      <c r="L48" s="73">
        <f>IF(ISERROR((VLOOKUP(B48,History_Political_Sc.!$A$10:$C$531,3,FALSE))),0,VLOOKUP(B48,History_Political_Sc.!$A$10:$C$531,3,FALSE))/30</f>
        <v>0</v>
      </c>
      <c r="M48" s="73">
        <f>IF(ISERROR((VLOOKUP(B48,#REF!,3,FALSE))),0,VLOOKUP(B48,#REF!,3,FALSE))/30</f>
        <v>0</v>
      </c>
      <c r="N48" s="73">
        <f>IF(ISERROR((VLOOKUP(B48,GeographyEconomics!$A$10:$C$531,3,FALSE))),0,VLOOKUP(B48,GeographyEconomics!$A$10:$C$531,3,FALSE))/30</f>
        <v>0</v>
      </c>
      <c r="O48" s="73">
        <f>IF(ISERROR((VLOOKUP(B48,English_Grammar!$A$10:$C$531,3,FALSE))),0,VLOOKUP(B48,English_Grammar!$A$10:$C$531,3,FALSE))/30</f>
        <v>0</v>
      </c>
      <c r="P48" s="73">
        <f>IF(ISERROR((VLOOKUP(B48,Communicative_English!$A$10:$C$531,3,FALSE))),0,VLOOKUP(B48,Communicative_English!$A$10:$C$531,3,FALSE))/30</f>
        <v>0</v>
      </c>
    </row>
    <row r="49" spans="1:16" ht="32.25" customHeight="1" x14ac:dyDescent="0.25">
      <c r="A49" s="77">
        <v>47</v>
      </c>
      <c r="B49" s="62">
        <f>Algebra!A98</f>
        <v>0</v>
      </c>
      <c r="C49" s="63" t="str">
        <f>IF(Algebra!B56="","",Algebra!B56)</f>
        <v/>
      </c>
      <c r="D49" s="78">
        <f>IFERROR((IFERROR(VLOOKUP(B49,Algebra!$A$10:$C$531,3,FALSE),0)+IFERROR(VLOOKUP(B49,Geometry!$A$10:$C$531,3,FALSE),0)+IFERROR(VLOOKUP(B49,Odia_Grammar!$A$10:$C$531,3,FALSE),0)+IFERROR(VLOOKUP(B49,'Sanskrit|Hindi Grammar'!$A$10:$C$531,3,FALSE),0)+IFERROR(VLOOKUP(B49,Life_Sc!$A$10:$C$531,3,FALSE),0)+IFERROR(VLOOKUP(B49,Physical_Sc!$A$10:$C$531,3,FALSE),0)+IFERROR(VLOOKUP(B49,History_Political_Sc.!$A$10:$C$531,3,FALSE),0)+IFERROR(VLOOKUP(B49,#REF!,3,FALSE),0)+IFERROR(VLOOKUP(B49,English_Grammar!$A$10:$C$531,3,FALSE),0)+IFERROR(VLOOKUP(B49,Communicative_English!$A$10:$C$531,3,FALSE),0)+IFERROR(VLOOKUP(B49,GeographyEconomics!$A$10:$C$531,3,FALSE),0))/330,"Enter marks secured by the Student in the appeared tests in Subject sheets")</f>
        <v>0</v>
      </c>
      <c r="E49" s="82">
        <f t="shared" si="0"/>
        <v>1</v>
      </c>
      <c r="F49" s="73">
        <f>IF(ISERROR((VLOOKUP(B49,Algebra!$A$10:$C$531,3,))),0,VLOOKUP(B49,Algebra!$A$10:$C$531,3,))/30</f>
        <v>0</v>
      </c>
      <c r="G49" s="73">
        <f>IF(ISERROR((VLOOKUP(B49,Geometry!$A$10:$C$531,3,FALSE))),0,VLOOKUP(B49,Geometry!$A$10:$C$531,3,FALSE))/30</f>
        <v>0</v>
      </c>
      <c r="H49" s="73">
        <f>IF(ISERROR((VLOOKUP(B49,Odia_Grammar!$A$10:$C$531,3,FALSE))),0,VLOOKUP(B49,Odia_Grammar!$A$10:$C$531,3,FALSE))/30</f>
        <v>0</v>
      </c>
      <c r="I49" s="73">
        <f>IF(ISERROR((VLOOKUP(B49,'Sanskrit|Hindi Grammar'!$A$10:$C$531,3,FALSE))),0,VLOOKUP(B49,'Sanskrit|Hindi Grammar'!$A$10:$C$531,3,FALSE))/30</f>
        <v>0</v>
      </c>
      <c r="J49" s="73">
        <f>IF(ISERROR((VLOOKUP(B49,Physical_Sc!$A$10:$C$531,3,FALSE))),0,VLOOKUP(B49,Physical_Sc!$A$10:$C$531,3,FALSE))/30</f>
        <v>0</v>
      </c>
      <c r="K49" s="73">
        <f>IF(ISERROR((VLOOKUP(B49,Life_Sc!$A$10:$C$531,3,FALSE))),0,VLOOKUP(B49,Life_Sc!$A$10:$C$531,3,FALSE))/30</f>
        <v>0</v>
      </c>
      <c r="L49" s="73">
        <f>IF(ISERROR((VLOOKUP(B49,History_Political_Sc.!$A$10:$C$531,3,FALSE))),0,VLOOKUP(B49,History_Political_Sc.!$A$10:$C$531,3,FALSE))/30</f>
        <v>0</v>
      </c>
      <c r="M49" s="73">
        <f>IF(ISERROR((VLOOKUP(B49,#REF!,3,FALSE))),0,VLOOKUP(B49,#REF!,3,FALSE))/30</f>
        <v>0</v>
      </c>
      <c r="N49" s="73">
        <f>IF(ISERROR((VLOOKUP(B49,GeographyEconomics!$A$10:$C$531,3,FALSE))),0,VLOOKUP(B49,GeographyEconomics!$A$10:$C$531,3,FALSE))/30</f>
        <v>0</v>
      </c>
      <c r="O49" s="73">
        <f>IF(ISERROR((VLOOKUP(B49,English_Grammar!$A$10:$C$531,3,FALSE))),0,VLOOKUP(B49,English_Grammar!$A$10:$C$531,3,FALSE))/30</f>
        <v>0</v>
      </c>
      <c r="P49" s="73">
        <f>IF(ISERROR((VLOOKUP(B49,Communicative_English!$A$10:$C$531,3,FALSE))),0,VLOOKUP(B49,Communicative_English!$A$10:$C$531,3,FALSE))/30</f>
        <v>0</v>
      </c>
    </row>
    <row r="50" spans="1:16" ht="32.25" customHeight="1" x14ac:dyDescent="0.25">
      <c r="A50" s="77">
        <v>48</v>
      </c>
      <c r="B50" s="62">
        <f>Algebra!A99</f>
        <v>0</v>
      </c>
      <c r="C50" s="63" t="str">
        <f>IF(Algebra!B57="","",Algebra!B57)</f>
        <v/>
      </c>
      <c r="D50" s="78">
        <f>IFERROR((IFERROR(VLOOKUP(B50,Algebra!$A$10:$C$531,3,FALSE),0)+IFERROR(VLOOKUP(B50,Geometry!$A$10:$C$531,3,FALSE),0)+IFERROR(VLOOKUP(B50,Odia_Grammar!$A$10:$C$531,3,FALSE),0)+IFERROR(VLOOKUP(B50,'Sanskrit|Hindi Grammar'!$A$10:$C$531,3,FALSE),0)+IFERROR(VLOOKUP(B50,Life_Sc!$A$10:$C$531,3,FALSE),0)+IFERROR(VLOOKUP(B50,Physical_Sc!$A$10:$C$531,3,FALSE),0)+IFERROR(VLOOKUP(B50,History_Political_Sc.!$A$10:$C$531,3,FALSE),0)+IFERROR(VLOOKUP(B50,#REF!,3,FALSE),0)+IFERROR(VLOOKUP(B50,English_Grammar!$A$10:$C$531,3,FALSE),0)+IFERROR(VLOOKUP(B50,Communicative_English!$A$10:$C$531,3,FALSE),0)+IFERROR(VLOOKUP(B50,GeographyEconomics!$A$10:$C$531,3,FALSE),0))/330,"Enter marks secured by the Student in the appeared tests in Subject sheets")</f>
        <v>0</v>
      </c>
      <c r="E50" s="82">
        <f t="shared" si="0"/>
        <v>1</v>
      </c>
      <c r="F50" s="73">
        <f>IF(ISERROR((VLOOKUP(B50,Algebra!$A$10:$C$531,3,))),0,VLOOKUP(B50,Algebra!$A$10:$C$531,3,))/30</f>
        <v>0</v>
      </c>
      <c r="G50" s="73">
        <f>IF(ISERROR((VLOOKUP(B50,Geometry!$A$10:$C$531,3,FALSE))),0,VLOOKUP(B50,Geometry!$A$10:$C$531,3,FALSE))/30</f>
        <v>0</v>
      </c>
      <c r="H50" s="73">
        <f>IF(ISERROR((VLOOKUP(B50,Odia_Grammar!$A$10:$C$531,3,FALSE))),0,VLOOKUP(B50,Odia_Grammar!$A$10:$C$531,3,FALSE))/30</f>
        <v>0</v>
      </c>
      <c r="I50" s="73">
        <f>IF(ISERROR((VLOOKUP(B50,'Sanskrit|Hindi Grammar'!$A$10:$C$531,3,FALSE))),0,VLOOKUP(B50,'Sanskrit|Hindi Grammar'!$A$10:$C$531,3,FALSE))/30</f>
        <v>0</v>
      </c>
      <c r="J50" s="73">
        <f>IF(ISERROR((VLOOKUP(B50,Physical_Sc!$A$10:$C$531,3,FALSE))),0,VLOOKUP(B50,Physical_Sc!$A$10:$C$531,3,FALSE))/30</f>
        <v>0</v>
      </c>
      <c r="K50" s="73">
        <f>IF(ISERROR((VLOOKUP(B50,Life_Sc!$A$10:$C$531,3,FALSE))),0,VLOOKUP(B50,Life_Sc!$A$10:$C$531,3,FALSE))/30</f>
        <v>0</v>
      </c>
      <c r="L50" s="73">
        <f>IF(ISERROR((VLOOKUP(B50,History_Political_Sc.!$A$10:$C$531,3,FALSE))),0,VLOOKUP(B50,History_Political_Sc.!$A$10:$C$531,3,FALSE))/30</f>
        <v>0</v>
      </c>
      <c r="M50" s="73">
        <f>IF(ISERROR((VLOOKUP(B50,#REF!,3,FALSE))),0,VLOOKUP(B50,#REF!,3,FALSE))/30</f>
        <v>0</v>
      </c>
      <c r="N50" s="73">
        <f>IF(ISERROR((VLOOKUP(B50,GeographyEconomics!$A$10:$C$531,3,FALSE))),0,VLOOKUP(B50,GeographyEconomics!$A$10:$C$531,3,FALSE))/30</f>
        <v>0</v>
      </c>
      <c r="O50" s="73">
        <f>IF(ISERROR((VLOOKUP(B50,English_Grammar!$A$10:$C$531,3,FALSE))),0,VLOOKUP(B50,English_Grammar!$A$10:$C$531,3,FALSE))/30</f>
        <v>0</v>
      </c>
      <c r="P50" s="73">
        <f>IF(ISERROR((VLOOKUP(B50,Communicative_English!$A$10:$C$531,3,FALSE))),0,VLOOKUP(B50,Communicative_English!$A$10:$C$531,3,FALSE))/30</f>
        <v>0</v>
      </c>
    </row>
    <row r="51" spans="1:16" ht="32.25" customHeight="1" x14ac:dyDescent="0.25">
      <c r="A51" s="77">
        <v>49</v>
      </c>
      <c r="B51" s="62">
        <f>Algebra!A100</f>
        <v>0</v>
      </c>
      <c r="C51" s="63" t="str">
        <f>IF(Algebra!B58="","",Algebra!B58)</f>
        <v/>
      </c>
      <c r="D51" s="78">
        <f>IFERROR((IFERROR(VLOOKUP(B51,Algebra!$A$10:$C$531,3,FALSE),0)+IFERROR(VLOOKUP(B51,Geometry!$A$10:$C$531,3,FALSE),0)+IFERROR(VLOOKUP(B51,Odia_Grammar!$A$10:$C$531,3,FALSE),0)+IFERROR(VLOOKUP(B51,'Sanskrit|Hindi Grammar'!$A$10:$C$531,3,FALSE),0)+IFERROR(VLOOKUP(B51,Life_Sc!$A$10:$C$531,3,FALSE),0)+IFERROR(VLOOKUP(B51,Physical_Sc!$A$10:$C$531,3,FALSE),0)+IFERROR(VLOOKUP(B51,History_Political_Sc.!$A$10:$C$531,3,FALSE),0)+IFERROR(VLOOKUP(B51,#REF!,3,FALSE),0)+IFERROR(VLOOKUP(B51,English_Grammar!$A$10:$C$531,3,FALSE),0)+IFERROR(VLOOKUP(B51,Communicative_English!$A$10:$C$531,3,FALSE),0)+IFERROR(VLOOKUP(B51,GeographyEconomics!$A$10:$C$531,3,FALSE),0))/330,"Enter marks secured by the Student in the appeared tests in Subject sheets")</f>
        <v>0</v>
      </c>
      <c r="E51" s="82">
        <f t="shared" si="0"/>
        <v>1</v>
      </c>
      <c r="F51" s="73">
        <f>IF(ISERROR((VLOOKUP(B51,Algebra!$A$10:$C$531,3,))),0,VLOOKUP(B51,Algebra!$A$10:$C$531,3,))/30</f>
        <v>0</v>
      </c>
      <c r="G51" s="73">
        <f>IF(ISERROR((VLOOKUP(B51,Geometry!$A$10:$C$531,3,FALSE))),0,VLOOKUP(B51,Geometry!$A$10:$C$531,3,FALSE))/30</f>
        <v>0</v>
      </c>
      <c r="H51" s="73">
        <f>IF(ISERROR((VLOOKUP(B51,Odia_Grammar!$A$10:$C$531,3,FALSE))),0,VLOOKUP(B51,Odia_Grammar!$A$10:$C$531,3,FALSE))/30</f>
        <v>0</v>
      </c>
      <c r="I51" s="73">
        <f>IF(ISERROR((VLOOKUP(B51,'Sanskrit|Hindi Grammar'!$A$10:$C$531,3,FALSE))),0,VLOOKUP(B51,'Sanskrit|Hindi Grammar'!$A$10:$C$531,3,FALSE))/30</f>
        <v>0</v>
      </c>
      <c r="J51" s="73">
        <f>IF(ISERROR((VLOOKUP(B51,Physical_Sc!$A$10:$C$531,3,FALSE))),0,VLOOKUP(B51,Physical_Sc!$A$10:$C$531,3,FALSE))/30</f>
        <v>0</v>
      </c>
      <c r="K51" s="73">
        <f>IF(ISERROR((VLOOKUP(B51,Life_Sc!$A$10:$C$531,3,FALSE))),0,VLOOKUP(B51,Life_Sc!$A$10:$C$531,3,FALSE))/30</f>
        <v>0</v>
      </c>
      <c r="L51" s="73">
        <f>IF(ISERROR((VLOOKUP(B51,History_Political_Sc.!$A$10:$C$531,3,FALSE))),0,VLOOKUP(B51,History_Political_Sc.!$A$10:$C$531,3,FALSE))/30</f>
        <v>0</v>
      </c>
      <c r="M51" s="73">
        <f>IF(ISERROR((VLOOKUP(B51,#REF!,3,FALSE))),0,VLOOKUP(B51,#REF!,3,FALSE))/30</f>
        <v>0</v>
      </c>
      <c r="N51" s="73">
        <f>IF(ISERROR((VLOOKUP(B51,GeographyEconomics!$A$10:$C$531,3,FALSE))),0,VLOOKUP(B51,GeographyEconomics!$A$10:$C$531,3,FALSE))/30</f>
        <v>0</v>
      </c>
      <c r="O51" s="73">
        <f>IF(ISERROR((VLOOKUP(B51,English_Grammar!$A$10:$C$531,3,FALSE))),0,VLOOKUP(B51,English_Grammar!$A$10:$C$531,3,FALSE))/30</f>
        <v>0</v>
      </c>
      <c r="P51" s="73">
        <f>IF(ISERROR((VLOOKUP(B51,Communicative_English!$A$10:$C$531,3,FALSE))),0,VLOOKUP(B51,Communicative_English!$A$10:$C$531,3,FALSE))/30</f>
        <v>0</v>
      </c>
    </row>
    <row r="52" spans="1:16" ht="32.25" customHeight="1" x14ac:dyDescent="0.25">
      <c r="A52" s="77">
        <v>50</v>
      </c>
      <c r="B52" s="62">
        <f>Algebra!A101</f>
        <v>0</v>
      </c>
      <c r="C52" s="63" t="str">
        <f>IF(Algebra!B59="","",Algebra!B59)</f>
        <v/>
      </c>
      <c r="D52" s="78">
        <f>IFERROR((IFERROR(VLOOKUP(B52,Algebra!$A$10:$C$531,3,FALSE),0)+IFERROR(VLOOKUP(B52,Geometry!$A$10:$C$531,3,FALSE),0)+IFERROR(VLOOKUP(B52,Odia_Grammar!$A$10:$C$531,3,FALSE),0)+IFERROR(VLOOKUP(B52,'Sanskrit|Hindi Grammar'!$A$10:$C$531,3,FALSE),0)+IFERROR(VLOOKUP(B52,Life_Sc!$A$10:$C$531,3,FALSE),0)+IFERROR(VLOOKUP(B52,Physical_Sc!$A$10:$C$531,3,FALSE),0)+IFERROR(VLOOKUP(B52,History_Political_Sc.!$A$10:$C$531,3,FALSE),0)+IFERROR(VLOOKUP(B52,#REF!,3,FALSE),0)+IFERROR(VLOOKUP(B52,English_Grammar!$A$10:$C$531,3,FALSE),0)+IFERROR(VLOOKUP(B52,Communicative_English!$A$10:$C$531,3,FALSE),0)+IFERROR(VLOOKUP(B52,GeographyEconomics!$A$10:$C$531,3,FALSE),0))/330,"Enter marks secured by the Student in the appeared tests in Subject sheets")</f>
        <v>0</v>
      </c>
      <c r="E52" s="82">
        <f t="shared" si="0"/>
        <v>1</v>
      </c>
      <c r="F52" s="73">
        <f>IF(ISERROR((VLOOKUP(B52,Algebra!$A$10:$C$531,3,))),0,VLOOKUP(B52,Algebra!$A$10:$C$531,3,))/30</f>
        <v>0</v>
      </c>
      <c r="G52" s="73">
        <f>IF(ISERROR((VLOOKUP(B52,Geometry!$A$10:$C$531,3,FALSE))),0,VLOOKUP(B52,Geometry!$A$10:$C$531,3,FALSE))/30</f>
        <v>0</v>
      </c>
      <c r="H52" s="73">
        <f>IF(ISERROR((VLOOKUP(B52,Odia_Grammar!$A$10:$C$531,3,FALSE))),0,VLOOKUP(B52,Odia_Grammar!$A$10:$C$531,3,FALSE))/30</f>
        <v>0</v>
      </c>
      <c r="I52" s="73">
        <f>IF(ISERROR((VLOOKUP(B52,'Sanskrit|Hindi Grammar'!$A$10:$C$531,3,FALSE))),0,VLOOKUP(B52,'Sanskrit|Hindi Grammar'!$A$10:$C$531,3,FALSE))/30</f>
        <v>0</v>
      </c>
      <c r="J52" s="73">
        <f>IF(ISERROR((VLOOKUP(B52,Physical_Sc!$A$10:$C$531,3,FALSE))),0,VLOOKUP(B52,Physical_Sc!$A$10:$C$531,3,FALSE))/30</f>
        <v>0</v>
      </c>
      <c r="K52" s="73">
        <f>IF(ISERROR((VLOOKUP(B52,Life_Sc!$A$10:$C$531,3,FALSE))),0,VLOOKUP(B52,Life_Sc!$A$10:$C$531,3,FALSE))/30</f>
        <v>0</v>
      </c>
      <c r="L52" s="73">
        <f>IF(ISERROR((VLOOKUP(B52,History_Political_Sc.!$A$10:$C$531,3,FALSE))),0,VLOOKUP(B52,History_Political_Sc.!$A$10:$C$531,3,FALSE))/30</f>
        <v>0</v>
      </c>
      <c r="M52" s="73">
        <f>IF(ISERROR((VLOOKUP(B52,#REF!,3,FALSE))),0,VLOOKUP(B52,#REF!,3,FALSE))/30</f>
        <v>0</v>
      </c>
      <c r="N52" s="73">
        <f>IF(ISERROR((VLOOKUP(B52,GeographyEconomics!$A$10:$C$531,3,FALSE))),0,VLOOKUP(B52,GeographyEconomics!$A$10:$C$531,3,FALSE))/30</f>
        <v>0</v>
      </c>
      <c r="O52" s="73">
        <f>IF(ISERROR((VLOOKUP(B52,English_Grammar!$A$10:$C$531,3,FALSE))),0,VLOOKUP(B52,English_Grammar!$A$10:$C$531,3,FALSE))/30</f>
        <v>0</v>
      </c>
      <c r="P52" s="73">
        <f>IF(ISERROR((VLOOKUP(B52,Communicative_English!$A$10:$C$531,3,FALSE))),0,VLOOKUP(B52,Communicative_English!$A$10:$C$531,3,FALSE))/30</f>
        <v>0</v>
      </c>
    </row>
    <row r="53" spans="1:16" ht="32.25" customHeight="1" x14ac:dyDescent="0.25">
      <c r="A53" s="77">
        <v>51</v>
      </c>
      <c r="B53" s="62">
        <f>Algebra!A102</f>
        <v>0</v>
      </c>
      <c r="C53" s="63" t="str">
        <f>IF(Algebra!B60="","",Algebra!B60)</f>
        <v/>
      </c>
      <c r="D53" s="78">
        <f>IFERROR((IFERROR(VLOOKUP(B53,Algebra!$A$10:$C$531,3,FALSE),0)+IFERROR(VLOOKUP(B53,Geometry!$A$10:$C$531,3,FALSE),0)+IFERROR(VLOOKUP(B53,Odia_Grammar!$A$10:$C$531,3,FALSE),0)+IFERROR(VLOOKUP(B53,'Sanskrit|Hindi Grammar'!$A$10:$C$531,3,FALSE),0)+IFERROR(VLOOKUP(B53,Life_Sc!$A$10:$C$531,3,FALSE),0)+IFERROR(VLOOKUP(B53,Physical_Sc!$A$10:$C$531,3,FALSE),0)+IFERROR(VLOOKUP(B53,History_Political_Sc.!$A$10:$C$531,3,FALSE),0)+IFERROR(VLOOKUP(B53,#REF!,3,FALSE),0)+IFERROR(VLOOKUP(B53,English_Grammar!$A$10:$C$531,3,FALSE),0)+IFERROR(VLOOKUP(B53,Communicative_English!$A$10:$C$531,3,FALSE),0)+IFERROR(VLOOKUP(B53,GeographyEconomics!$A$10:$C$531,3,FALSE),0))/330,"Enter marks secured by the Student in the appeared tests in Subject sheets")</f>
        <v>0</v>
      </c>
      <c r="E53" s="82">
        <f t="shared" si="0"/>
        <v>1</v>
      </c>
      <c r="F53" s="73">
        <f>IF(ISERROR((VLOOKUP(B53,Algebra!$A$10:$C$531,3,))),0,VLOOKUP(B53,Algebra!$A$10:$C$531,3,))/30</f>
        <v>0</v>
      </c>
      <c r="G53" s="73">
        <f>IF(ISERROR((VLOOKUP(B53,Geometry!$A$10:$C$531,3,FALSE))),0,VLOOKUP(B53,Geometry!$A$10:$C$531,3,FALSE))/30</f>
        <v>0</v>
      </c>
      <c r="H53" s="73">
        <f>IF(ISERROR((VLOOKUP(B53,Odia_Grammar!$A$10:$C$531,3,FALSE))),0,VLOOKUP(B53,Odia_Grammar!$A$10:$C$531,3,FALSE))/30</f>
        <v>0</v>
      </c>
      <c r="I53" s="73">
        <f>IF(ISERROR((VLOOKUP(B53,'Sanskrit|Hindi Grammar'!$A$10:$C$531,3,FALSE))),0,VLOOKUP(B53,'Sanskrit|Hindi Grammar'!$A$10:$C$531,3,FALSE))/30</f>
        <v>0</v>
      </c>
      <c r="J53" s="73">
        <f>IF(ISERROR((VLOOKUP(B53,Physical_Sc!$A$10:$C$531,3,FALSE))),0,VLOOKUP(B53,Physical_Sc!$A$10:$C$531,3,FALSE))/30</f>
        <v>0</v>
      </c>
      <c r="K53" s="73">
        <f>IF(ISERROR((VLOOKUP(B53,Life_Sc!$A$10:$C$531,3,FALSE))),0,VLOOKUP(B53,Life_Sc!$A$10:$C$531,3,FALSE))/30</f>
        <v>0</v>
      </c>
      <c r="L53" s="73">
        <f>IF(ISERROR((VLOOKUP(B53,History_Political_Sc.!$A$10:$C$531,3,FALSE))),0,VLOOKUP(B53,History_Political_Sc.!$A$10:$C$531,3,FALSE))/30</f>
        <v>0</v>
      </c>
      <c r="M53" s="73">
        <f>IF(ISERROR((VLOOKUP(B53,#REF!,3,FALSE))),0,VLOOKUP(B53,#REF!,3,FALSE))/30</f>
        <v>0</v>
      </c>
      <c r="N53" s="73">
        <f>IF(ISERROR((VLOOKUP(B53,GeographyEconomics!$A$10:$C$531,3,FALSE))),0,VLOOKUP(B53,GeographyEconomics!$A$10:$C$531,3,FALSE))/30</f>
        <v>0</v>
      </c>
      <c r="O53" s="73">
        <f>IF(ISERROR((VLOOKUP(B53,English_Grammar!$A$10:$C$531,3,FALSE))),0,VLOOKUP(B53,English_Grammar!$A$10:$C$531,3,FALSE))/30</f>
        <v>0</v>
      </c>
      <c r="P53" s="73">
        <f>IF(ISERROR((VLOOKUP(B53,Communicative_English!$A$10:$C$531,3,FALSE))),0,VLOOKUP(B53,Communicative_English!$A$10:$C$531,3,FALSE))/30</f>
        <v>0</v>
      </c>
    </row>
    <row r="54" spans="1:16" ht="32.25" customHeight="1" x14ac:dyDescent="0.25">
      <c r="A54" s="77">
        <v>52</v>
      </c>
      <c r="B54" s="62">
        <f>Algebra!A103</f>
        <v>0</v>
      </c>
      <c r="C54" s="63" t="str">
        <f>IF(Algebra!B61="","",Algebra!B61)</f>
        <v/>
      </c>
      <c r="D54" s="78">
        <f>IFERROR((IFERROR(VLOOKUP(B54,Algebra!$A$10:$C$531,3,FALSE),0)+IFERROR(VLOOKUP(B54,Geometry!$A$10:$C$531,3,FALSE),0)+IFERROR(VLOOKUP(B54,Odia_Grammar!$A$10:$C$531,3,FALSE),0)+IFERROR(VLOOKUP(B54,'Sanskrit|Hindi Grammar'!$A$10:$C$531,3,FALSE),0)+IFERROR(VLOOKUP(B54,Life_Sc!$A$10:$C$531,3,FALSE),0)+IFERROR(VLOOKUP(B54,Physical_Sc!$A$10:$C$531,3,FALSE),0)+IFERROR(VLOOKUP(B54,History_Political_Sc.!$A$10:$C$531,3,FALSE),0)+IFERROR(VLOOKUP(B54,#REF!,3,FALSE),0)+IFERROR(VLOOKUP(B54,English_Grammar!$A$10:$C$531,3,FALSE),0)+IFERROR(VLOOKUP(B54,Communicative_English!$A$10:$C$531,3,FALSE),0)+IFERROR(VLOOKUP(B54,GeographyEconomics!$A$10:$C$531,3,FALSE),0))/330,"Enter marks secured by the Student in the appeared tests in Subject sheets")</f>
        <v>0</v>
      </c>
      <c r="E54" s="82">
        <f t="shared" si="0"/>
        <v>1</v>
      </c>
      <c r="F54" s="73">
        <f>IF(ISERROR((VLOOKUP(B54,Algebra!$A$10:$C$531,3,))),0,VLOOKUP(B54,Algebra!$A$10:$C$531,3,))/30</f>
        <v>0</v>
      </c>
      <c r="G54" s="73">
        <f>IF(ISERROR((VLOOKUP(B54,Geometry!$A$10:$C$531,3,FALSE))),0,VLOOKUP(B54,Geometry!$A$10:$C$531,3,FALSE))/30</f>
        <v>0</v>
      </c>
      <c r="H54" s="73">
        <f>IF(ISERROR((VLOOKUP(B54,Odia_Grammar!$A$10:$C$531,3,FALSE))),0,VLOOKUP(B54,Odia_Grammar!$A$10:$C$531,3,FALSE))/30</f>
        <v>0</v>
      </c>
      <c r="I54" s="73">
        <f>IF(ISERROR((VLOOKUP(B54,'Sanskrit|Hindi Grammar'!$A$10:$C$531,3,FALSE))),0,VLOOKUP(B54,'Sanskrit|Hindi Grammar'!$A$10:$C$531,3,FALSE))/30</f>
        <v>0</v>
      </c>
      <c r="J54" s="73">
        <f>IF(ISERROR((VLOOKUP(B54,Physical_Sc!$A$10:$C$531,3,FALSE))),0,VLOOKUP(B54,Physical_Sc!$A$10:$C$531,3,FALSE))/30</f>
        <v>0</v>
      </c>
      <c r="K54" s="73">
        <f>IF(ISERROR((VLOOKUP(B54,Life_Sc!$A$10:$C$531,3,FALSE))),0,VLOOKUP(B54,Life_Sc!$A$10:$C$531,3,FALSE))/30</f>
        <v>0</v>
      </c>
      <c r="L54" s="73">
        <f>IF(ISERROR((VLOOKUP(B54,History_Political_Sc.!$A$10:$C$531,3,FALSE))),0,VLOOKUP(B54,History_Political_Sc.!$A$10:$C$531,3,FALSE))/30</f>
        <v>0</v>
      </c>
      <c r="M54" s="73">
        <f>IF(ISERROR((VLOOKUP(B54,#REF!,3,FALSE))),0,VLOOKUP(B54,#REF!,3,FALSE))/30</f>
        <v>0</v>
      </c>
      <c r="N54" s="73">
        <f>IF(ISERROR((VLOOKUP(B54,GeographyEconomics!$A$10:$C$531,3,FALSE))),0,VLOOKUP(B54,GeographyEconomics!$A$10:$C$531,3,FALSE))/30</f>
        <v>0</v>
      </c>
      <c r="O54" s="73">
        <f>IF(ISERROR((VLOOKUP(B54,English_Grammar!$A$10:$C$531,3,FALSE))),0,VLOOKUP(B54,English_Grammar!$A$10:$C$531,3,FALSE))/30</f>
        <v>0</v>
      </c>
      <c r="P54" s="73">
        <f>IF(ISERROR((VLOOKUP(B54,Communicative_English!$A$10:$C$531,3,FALSE))),0,VLOOKUP(B54,Communicative_English!$A$10:$C$531,3,FALSE))/30</f>
        <v>0</v>
      </c>
    </row>
    <row r="55" spans="1:16" ht="32.25" customHeight="1" x14ac:dyDescent="0.25">
      <c r="A55" s="77">
        <v>53</v>
      </c>
      <c r="B55" s="62">
        <f>Algebra!A104</f>
        <v>0</v>
      </c>
      <c r="C55" s="63" t="str">
        <f>IF(Algebra!B62="","",Algebra!B62)</f>
        <v/>
      </c>
      <c r="D55" s="78">
        <f>IFERROR((IFERROR(VLOOKUP(B55,Algebra!$A$10:$C$531,3,FALSE),0)+IFERROR(VLOOKUP(B55,Geometry!$A$10:$C$531,3,FALSE),0)+IFERROR(VLOOKUP(B55,Odia_Grammar!$A$10:$C$531,3,FALSE),0)+IFERROR(VLOOKUP(B55,'Sanskrit|Hindi Grammar'!$A$10:$C$531,3,FALSE),0)+IFERROR(VLOOKUP(B55,Life_Sc!$A$10:$C$531,3,FALSE),0)+IFERROR(VLOOKUP(B55,Physical_Sc!$A$10:$C$531,3,FALSE),0)+IFERROR(VLOOKUP(B55,History_Political_Sc.!$A$10:$C$531,3,FALSE),0)+IFERROR(VLOOKUP(B55,#REF!,3,FALSE),0)+IFERROR(VLOOKUP(B55,English_Grammar!$A$10:$C$531,3,FALSE),0)+IFERROR(VLOOKUP(B55,Communicative_English!$A$10:$C$531,3,FALSE),0)+IFERROR(VLOOKUP(B55,GeographyEconomics!$A$10:$C$531,3,FALSE),0))/330,"Enter marks secured by the Student in the appeared tests in Subject sheets")</f>
        <v>0</v>
      </c>
      <c r="E55" s="82">
        <f t="shared" si="0"/>
        <v>1</v>
      </c>
      <c r="F55" s="73">
        <f>IF(ISERROR((VLOOKUP(B55,Algebra!$A$10:$C$531,3,))),0,VLOOKUP(B55,Algebra!$A$10:$C$531,3,))/30</f>
        <v>0</v>
      </c>
      <c r="G55" s="73">
        <f>IF(ISERROR((VLOOKUP(B55,Geometry!$A$10:$C$531,3,FALSE))),0,VLOOKUP(B55,Geometry!$A$10:$C$531,3,FALSE))/30</f>
        <v>0</v>
      </c>
      <c r="H55" s="73">
        <f>IF(ISERROR((VLOOKUP(B55,Odia_Grammar!$A$10:$C$531,3,FALSE))),0,VLOOKUP(B55,Odia_Grammar!$A$10:$C$531,3,FALSE))/30</f>
        <v>0</v>
      </c>
      <c r="I55" s="73">
        <f>IF(ISERROR((VLOOKUP(B55,'Sanskrit|Hindi Grammar'!$A$10:$C$531,3,FALSE))),0,VLOOKUP(B55,'Sanskrit|Hindi Grammar'!$A$10:$C$531,3,FALSE))/30</f>
        <v>0</v>
      </c>
      <c r="J55" s="73">
        <f>IF(ISERROR((VLOOKUP(B55,Physical_Sc!$A$10:$C$531,3,FALSE))),0,VLOOKUP(B55,Physical_Sc!$A$10:$C$531,3,FALSE))/30</f>
        <v>0</v>
      </c>
      <c r="K55" s="73">
        <f>IF(ISERROR((VLOOKUP(B55,Life_Sc!$A$10:$C$531,3,FALSE))),0,VLOOKUP(B55,Life_Sc!$A$10:$C$531,3,FALSE))/30</f>
        <v>0</v>
      </c>
      <c r="L55" s="73">
        <f>IF(ISERROR((VLOOKUP(B55,History_Political_Sc.!$A$10:$C$531,3,FALSE))),0,VLOOKUP(B55,History_Political_Sc.!$A$10:$C$531,3,FALSE))/30</f>
        <v>0</v>
      </c>
      <c r="M55" s="73">
        <f>IF(ISERROR((VLOOKUP(B55,#REF!,3,FALSE))),0,VLOOKUP(B55,#REF!,3,FALSE))/30</f>
        <v>0</v>
      </c>
      <c r="N55" s="73">
        <f>IF(ISERROR((VLOOKUP(B55,GeographyEconomics!$A$10:$C$531,3,FALSE))),0,VLOOKUP(B55,GeographyEconomics!$A$10:$C$531,3,FALSE))/30</f>
        <v>0</v>
      </c>
      <c r="O55" s="73">
        <f>IF(ISERROR((VLOOKUP(B55,English_Grammar!$A$10:$C$531,3,FALSE))),0,VLOOKUP(B55,English_Grammar!$A$10:$C$531,3,FALSE))/30</f>
        <v>0</v>
      </c>
      <c r="P55" s="73">
        <f>IF(ISERROR((VLOOKUP(B55,Communicative_English!$A$10:$C$531,3,FALSE))),0,VLOOKUP(B55,Communicative_English!$A$10:$C$531,3,FALSE))/30</f>
        <v>0</v>
      </c>
    </row>
    <row r="56" spans="1:16" ht="32.25" customHeight="1" x14ac:dyDescent="0.25">
      <c r="A56" s="77">
        <v>54</v>
      </c>
      <c r="B56" s="62">
        <f>Algebra!A105</f>
        <v>0</v>
      </c>
      <c r="C56" s="63" t="str">
        <f>IF(Algebra!B63="","",Algebra!B63)</f>
        <v/>
      </c>
      <c r="D56" s="78">
        <f>IFERROR((IFERROR(VLOOKUP(B56,Algebra!$A$10:$C$531,3,FALSE),0)+IFERROR(VLOOKUP(B56,Geometry!$A$10:$C$531,3,FALSE),0)+IFERROR(VLOOKUP(B56,Odia_Grammar!$A$10:$C$531,3,FALSE),0)+IFERROR(VLOOKUP(B56,'Sanskrit|Hindi Grammar'!$A$10:$C$531,3,FALSE),0)+IFERROR(VLOOKUP(B56,Life_Sc!$A$10:$C$531,3,FALSE),0)+IFERROR(VLOOKUP(B56,Physical_Sc!$A$10:$C$531,3,FALSE),0)+IFERROR(VLOOKUP(B56,History_Political_Sc.!$A$10:$C$531,3,FALSE),0)+IFERROR(VLOOKUP(B56,#REF!,3,FALSE),0)+IFERROR(VLOOKUP(B56,English_Grammar!$A$10:$C$531,3,FALSE),0)+IFERROR(VLOOKUP(B56,Communicative_English!$A$10:$C$531,3,FALSE),0)+IFERROR(VLOOKUP(B56,GeographyEconomics!$A$10:$C$531,3,FALSE),0))/330,"Enter marks secured by the Student in the appeared tests in Subject sheets")</f>
        <v>0</v>
      </c>
      <c r="E56" s="82">
        <f t="shared" si="0"/>
        <v>1</v>
      </c>
      <c r="F56" s="73">
        <f>IF(ISERROR((VLOOKUP(B56,Algebra!$A$10:$C$531,3,))),0,VLOOKUP(B56,Algebra!$A$10:$C$531,3,))/30</f>
        <v>0</v>
      </c>
      <c r="G56" s="73">
        <f>IF(ISERROR((VLOOKUP(B56,Geometry!$A$10:$C$531,3,FALSE))),0,VLOOKUP(B56,Geometry!$A$10:$C$531,3,FALSE))/30</f>
        <v>0</v>
      </c>
      <c r="H56" s="73">
        <f>IF(ISERROR((VLOOKUP(B56,Odia_Grammar!$A$10:$C$531,3,FALSE))),0,VLOOKUP(B56,Odia_Grammar!$A$10:$C$531,3,FALSE))/30</f>
        <v>0</v>
      </c>
      <c r="I56" s="73">
        <f>IF(ISERROR((VLOOKUP(B56,'Sanskrit|Hindi Grammar'!$A$10:$C$531,3,FALSE))),0,VLOOKUP(B56,'Sanskrit|Hindi Grammar'!$A$10:$C$531,3,FALSE))/30</f>
        <v>0</v>
      </c>
      <c r="J56" s="73">
        <f>IF(ISERROR((VLOOKUP(B56,Physical_Sc!$A$10:$C$531,3,FALSE))),0,VLOOKUP(B56,Physical_Sc!$A$10:$C$531,3,FALSE))/30</f>
        <v>0</v>
      </c>
      <c r="K56" s="73">
        <f>IF(ISERROR((VLOOKUP(B56,Life_Sc!$A$10:$C$531,3,FALSE))),0,VLOOKUP(B56,Life_Sc!$A$10:$C$531,3,FALSE))/30</f>
        <v>0</v>
      </c>
      <c r="L56" s="73">
        <f>IF(ISERROR((VLOOKUP(B56,History_Political_Sc.!$A$10:$C$531,3,FALSE))),0,VLOOKUP(B56,History_Political_Sc.!$A$10:$C$531,3,FALSE))/30</f>
        <v>0</v>
      </c>
      <c r="M56" s="73">
        <f>IF(ISERROR((VLOOKUP(B56,#REF!,3,FALSE))),0,VLOOKUP(B56,#REF!,3,FALSE))/30</f>
        <v>0</v>
      </c>
      <c r="N56" s="73">
        <f>IF(ISERROR((VLOOKUP(B56,GeographyEconomics!$A$10:$C$531,3,FALSE))),0,VLOOKUP(B56,GeographyEconomics!$A$10:$C$531,3,FALSE))/30</f>
        <v>0</v>
      </c>
      <c r="O56" s="73">
        <f>IF(ISERROR((VLOOKUP(B56,English_Grammar!$A$10:$C$531,3,FALSE))),0,VLOOKUP(B56,English_Grammar!$A$10:$C$531,3,FALSE))/30</f>
        <v>0</v>
      </c>
      <c r="P56" s="73">
        <f>IF(ISERROR((VLOOKUP(B56,Communicative_English!$A$10:$C$531,3,FALSE))),0,VLOOKUP(B56,Communicative_English!$A$10:$C$531,3,FALSE))/30</f>
        <v>0</v>
      </c>
    </row>
    <row r="57" spans="1:16" ht="32.25" customHeight="1" x14ac:dyDescent="0.25">
      <c r="A57" s="77">
        <v>55</v>
      </c>
      <c r="B57" s="62">
        <f>Algebra!A106</f>
        <v>0</v>
      </c>
      <c r="C57" s="63" t="str">
        <f>IF(Algebra!B64="","",Algebra!B64)</f>
        <v/>
      </c>
      <c r="D57" s="78">
        <f>IFERROR((IFERROR(VLOOKUP(B57,Algebra!$A$10:$C$531,3,FALSE),0)+IFERROR(VLOOKUP(B57,Geometry!$A$10:$C$531,3,FALSE),0)+IFERROR(VLOOKUP(B57,Odia_Grammar!$A$10:$C$531,3,FALSE),0)+IFERROR(VLOOKUP(B57,'Sanskrit|Hindi Grammar'!$A$10:$C$531,3,FALSE),0)+IFERROR(VLOOKUP(B57,Life_Sc!$A$10:$C$531,3,FALSE),0)+IFERROR(VLOOKUP(B57,Physical_Sc!$A$10:$C$531,3,FALSE),0)+IFERROR(VLOOKUP(B57,History_Political_Sc.!$A$10:$C$531,3,FALSE),0)+IFERROR(VLOOKUP(B57,#REF!,3,FALSE),0)+IFERROR(VLOOKUP(B57,English_Grammar!$A$10:$C$531,3,FALSE),0)+IFERROR(VLOOKUP(B57,Communicative_English!$A$10:$C$531,3,FALSE),0)+IFERROR(VLOOKUP(B57,GeographyEconomics!$A$10:$C$531,3,FALSE),0))/330,"Enter marks secured by the Student in the appeared tests in Subject sheets")</f>
        <v>0</v>
      </c>
      <c r="E57" s="82">
        <f t="shared" si="0"/>
        <v>1</v>
      </c>
      <c r="F57" s="73">
        <f>IF(ISERROR((VLOOKUP(B57,Algebra!$A$10:$C$531,3,))),0,VLOOKUP(B57,Algebra!$A$10:$C$531,3,))/30</f>
        <v>0</v>
      </c>
      <c r="G57" s="73">
        <f>IF(ISERROR((VLOOKUP(B57,Geometry!$A$10:$C$531,3,FALSE))),0,VLOOKUP(B57,Geometry!$A$10:$C$531,3,FALSE))/30</f>
        <v>0</v>
      </c>
      <c r="H57" s="73">
        <f>IF(ISERROR((VLOOKUP(B57,Odia_Grammar!$A$10:$C$531,3,FALSE))),0,VLOOKUP(B57,Odia_Grammar!$A$10:$C$531,3,FALSE))/30</f>
        <v>0</v>
      </c>
      <c r="I57" s="73">
        <f>IF(ISERROR((VLOOKUP(B57,'Sanskrit|Hindi Grammar'!$A$10:$C$531,3,FALSE))),0,VLOOKUP(B57,'Sanskrit|Hindi Grammar'!$A$10:$C$531,3,FALSE))/30</f>
        <v>0</v>
      </c>
      <c r="J57" s="73">
        <f>IF(ISERROR((VLOOKUP(B57,Physical_Sc!$A$10:$C$531,3,FALSE))),0,VLOOKUP(B57,Physical_Sc!$A$10:$C$531,3,FALSE))/30</f>
        <v>0</v>
      </c>
      <c r="K57" s="73">
        <f>IF(ISERROR((VLOOKUP(B57,Life_Sc!$A$10:$C$531,3,FALSE))),0,VLOOKUP(B57,Life_Sc!$A$10:$C$531,3,FALSE))/30</f>
        <v>0</v>
      </c>
      <c r="L57" s="73">
        <f>IF(ISERROR((VLOOKUP(B57,History_Political_Sc.!$A$10:$C$531,3,FALSE))),0,VLOOKUP(B57,History_Political_Sc.!$A$10:$C$531,3,FALSE))/30</f>
        <v>0</v>
      </c>
      <c r="M57" s="73">
        <f>IF(ISERROR((VLOOKUP(B57,#REF!,3,FALSE))),0,VLOOKUP(B57,#REF!,3,FALSE))/30</f>
        <v>0</v>
      </c>
      <c r="N57" s="73">
        <f>IF(ISERROR((VLOOKUP(B57,GeographyEconomics!$A$10:$C$531,3,FALSE))),0,VLOOKUP(B57,GeographyEconomics!$A$10:$C$531,3,FALSE))/30</f>
        <v>0</v>
      </c>
      <c r="O57" s="73">
        <f>IF(ISERROR((VLOOKUP(B57,English_Grammar!$A$10:$C$531,3,FALSE))),0,VLOOKUP(B57,English_Grammar!$A$10:$C$531,3,FALSE))/30</f>
        <v>0</v>
      </c>
      <c r="P57" s="73">
        <f>IF(ISERROR((VLOOKUP(B57,Communicative_English!$A$10:$C$531,3,FALSE))),0,VLOOKUP(B57,Communicative_English!$A$10:$C$531,3,FALSE))/30</f>
        <v>0</v>
      </c>
    </row>
    <row r="58" spans="1:16" ht="32.25" customHeight="1" x14ac:dyDescent="0.25">
      <c r="A58" s="77">
        <v>56</v>
      </c>
      <c r="B58" s="62">
        <f>Algebra!A107</f>
        <v>0</v>
      </c>
      <c r="C58" s="63" t="str">
        <f>IF(Algebra!B65="","",Algebra!B65)</f>
        <v/>
      </c>
      <c r="D58" s="78">
        <f>IFERROR((IFERROR(VLOOKUP(B58,Algebra!$A$10:$C$531,3,FALSE),0)+IFERROR(VLOOKUP(B58,Geometry!$A$10:$C$531,3,FALSE),0)+IFERROR(VLOOKUP(B58,Odia_Grammar!$A$10:$C$531,3,FALSE),0)+IFERROR(VLOOKUP(B58,'Sanskrit|Hindi Grammar'!$A$10:$C$531,3,FALSE),0)+IFERROR(VLOOKUP(B58,Life_Sc!$A$10:$C$531,3,FALSE),0)+IFERROR(VLOOKUP(B58,Physical_Sc!$A$10:$C$531,3,FALSE),0)+IFERROR(VLOOKUP(B58,History_Political_Sc.!$A$10:$C$531,3,FALSE),0)+IFERROR(VLOOKUP(B58,#REF!,3,FALSE),0)+IFERROR(VLOOKUP(B58,English_Grammar!$A$10:$C$531,3,FALSE),0)+IFERROR(VLOOKUP(B58,Communicative_English!$A$10:$C$531,3,FALSE),0)+IFERROR(VLOOKUP(B58,GeographyEconomics!$A$10:$C$531,3,FALSE),0))/330,"Enter marks secured by the Student in the appeared tests in Subject sheets")</f>
        <v>0</v>
      </c>
      <c r="E58" s="82">
        <f t="shared" si="0"/>
        <v>1</v>
      </c>
      <c r="F58" s="73">
        <f>IF(ISERROR((VLOOKUP(B58,Algebra!$A$10:$C$531,3,))),0,VLOOKUP(B58,Algebra!$A$10:$C$531,3,))/30</f>
        <v>0</v>
      </c>
      <c r="G58" s="73">
        <f>IF(ISERROR((VLOOKUP(B58,Geometry!$A$10:$C$531,3,FALSE))),0,VLOOKUP(B58,Geometry!$A$10:$C$531,3,FALSE))/30</f>
        <v>0</v>
      </c>
      <c r="H58" s="73">
        <f>IF(ISERROR((VLOOKUP(B58,Odia_Grammar!$A$10:$C$531,3,FALSE))),0,VLOOKUP(B58,Odia_Grammar!$A$10:$C$531,3,FALSE))/30</f>
        <v>0</v>
      </c>
      <c r="I58" s="73">
        <f>IF(ISERROR((VLOOKUP(B58,'Sanskrit|Hindi Grammar'!$A$10:$C$531,3,FALSE))),0,VLOOKUP(B58,'Sanskrit|Hindi Grammar'!$A$10:$C$531,3,FALSE))/30</f>
        <v>0</v>
      </c>
      <c r="J58" s="73">
        <f>IF(ISERROR((VLOOKUP(B58,Physical_Sc!$A$10:$C$531,3,FALSE))),0,VLOOKUP(B58,Physical_Sc!$A$10:$C$531,3,FALSE))/30</f>
        <v>0</v>
      </c>
      <c r="K58" s="73">
        <f>IF(ISERROR((VLOOKUP(B58,Life_Sc!$A$10:$C$531,3,FALSE))),0,VLOOKUP(B58,Life_Sc!$A$10:$C$531,3,FALSE))/30</f>
        <v>0</v>
      </c>
      <c r="L58" s="73">
        <f>IF(ISERROR((VLOOKUP(B58,History_Political_Sc.!$A$10:$C$531,3,FALSE))),0,VLOOKUP(B58,History_Political_Sc.!$A$10:$C$531,3,FALSE))/30</f>
        <v>0</v>
      </c>
      <c r="M58" s="73">
        <f>IF(ISERROR((VLOOKUP(B58,#REF!,3,FALSE))),0,VLOOKUP(B58,#REF!,3,FALSE))/30</f>
        <v>0</v>
      </c>
      <c r="N58" s="73">
        <f>IF(ISERROR((VLOOKUP(B58,GeographyEconomics!$A$10:$C$531,3,FALSE))),0,VLOOKUP(B58,GeographyEconomics!$A$10:$C$531,3,FALSE))/30</f>
        <v>0</v>
      </c>
      <c r="O58" s="73">
        <f>IF(ISERROR((VLOOKUP(B58,English_Grammar!$A$10:$C$531,3,FALSE))),0,VLOOKUP(B58,English_Grammar!$A$10:$C$531,3,FALSE))/30</f>
        <v>0</v>
      </c>
      <c r="P58" s="73">
        <f>IF(ISERROR((VLOOKUP(B58,Communicative_English!$A$10:$C$531,3,FALSE))),0,VLOOKUP(B58,Communicative_English!$A$10:$C$531,3,FALSE))/30</f>
        <v>0</v>
      </c>
    </row>
    <row r="59" spans="1:16" ht="32.25" customHeight="1" x14ac:dyDescent="0.25">
      <c r="A59" s="77">
        <v>57</v>
      </c>
      <c r="B59" s="62">
        <f>Algebra!A108</f>
        <v>0</v>
      </c>
      <c r="C59" s="63" t="str">
        <f>IF(Algebra!B66="","",Algebra!B66)</f>
        <v/>
      </c>
      <c r="D59" s="78">
        <f>IFERROR((IFERROR(VLOOKUP(B59,Algebra!$A$10:$C$531,3,FALSE),0)+IFERROR(VLOOKUP(B59,Geometry!$A$10:$C$531,3,FALSE),0)+IFERROR(VLOOKUP(B59,Odia_Grammar!$A$10:$C$531,3,FALSE),0)+IFERROR(VLOOKUP(B59,'Sanskrit|Hindi Grammar'!$A$10:$C$531,3,FALSE),0)+IFERROR(VLOOKUP(B59,Life_Sc!$A$10:$C$531,3,FALSE),0)+IFERROR(VLOOKUP(B59,Physical_Sc!$A$10:$C$531,3,FALSE),0)+IFERROR(VLOOKUP(B59,History_Political_Sc.!$A$10:$C$531,3,FALSE),0)+IFERROR(VLOOKUP(B59,#REF!,3,FALSE),0)+IFERROR(VLOOKUP(B59,English_Grammar!$A$10:$C$531,3,FALSE),0)+IFERROR(VLOOKUP(B59,Communicative_English!$A$10:$C$531,3,FALSE),0)+IFERROR(VLOOKUP(B59,GeographyEconomics!$A$10:$C$531,3,FALSE),0))/330,"Enter marks secured by the Student in the appeared tests in Subject sheets")</f>
        <v>0</v>
      </c>
      <c r="E59" s="82">
        <f t="shared" si="0"/>
        <v>1</v>
      </c>
      <c r="F59" s="73">
        <f>IF(ISERROR((VLOOKUP(B59,Algebra!$A$10:$C$531,3,))),0,VLOOKUP(B59,Algebra!$A$10:$C$531,3,))/30</f>
        <v>0</v>
      </c>
      <c r="G59" s="73">
        <f>IF(ISERROR((VLOOKUP(B59,Geometry!$A$10:$C$531,3,FALSE))),0,VLOOKUP(B59,Geometry!$A$10:$C$531,3,FALSE))/30</f>
        <v>0</v>
      </c>
      <c r="H59" s="73">
        <f>IF(ISERROR((VLOOKUP(B59,Odia_Grammar!$A$10:$C$531,3,FALSE))),0,VLOOKUP(B59,Odia_Grammar!$A$10:$C$531,3,FALSE))/30</f>
        <v>0</v>
      </c>
      <c r="I59" s="73">
        <f>IF(ISERROR((VLOOKUP(B59,'Sanskrit|Hindi Grammar'!$A$10:$C$531,3,FALSE))),0,VLOOKUP(B59,'Sanskrit|Hindi Grammar'!$A$10:$C$531,3,FALSE))/30</f>
        <v>0</v>
      </c>
      <c r="J59" s="73">
        <f>IF(ISERROR((VLOOKUP(B59,Physical_Sc!$A$10:$C$531,3,FALSE))),0,VLOOKUP(B59,Physical_Sc!$A$10:$C$531,3,FALSE))/30</f>
        <v>0</v>
      </c>
      <c r="K59" s="73">
        <f>IF(ISERROR((VLOOKUP(B59,Life_Sc!$A$10:$C$531,3,FALSE))),0,VLOOKUP(B59,Life_Sc!$A$10:$C$531,3,FALSE))/30</f>
        <v>0</v>
      </c>
      <c r="L59" s="73">
        <f>IF(ISERROR((VLOOKUP(B59,History_Political_Sc.!$A$10:$C$531,3,FALSE))),0,VLOOKUP(B59,History_Political_Sc.!$A$10:$C$531,3,FALSE))/30</f>
        <v>0</v>
      </c>
      <c r="M59" s="73">
        <f>IF(ISERROR((VLOOKUP(B59,#REF!,3,FALSE))),0,VLOOKUP(B59,#REF!,3,FALSE))/30</f>
        <v>0</v>
      </c>
      <c r="N59" s="73">
        <f>IF(ISERROR((VLOOKUP(B59,GeographyEconomics!$A$10:$C$531,3,FALSE))),0,VLOOKUP(B59,GeographyEconomics!$A$10:$C$531,3,FALSE))/30</f>
        <v>0</v>
      </c>
      <c r="O59" s="73">
        <f>IF(ISERROR((VLOOKUP(B59,English_Grammar!$A$10:$C$531,3,FALSE))),0,VLOOKUP(B59,English_Grammar!$A$10:$C$531,3,FALSE))/30</f>
        <v>0</v>
      </c>
      <c r="P59" s="73">
        <f>IF(ISERROR((VLOOKUP(B59,Communicative_English!$A$10:$C$531,3,FALSE))),0,VLOOKUP(B59,Communicative_English!$A$10:$C$531,3,FALSE))/30</f>
        <v>0</v>
      </c>
    </row>
    <row r="60" spans="1:16" ht="32.25" customHeight="1" x14ac:dyDescent="0.25">
      <c r="A60" s="77">
        <v>58</v>
      </c>
      <c r="B60" s="62">
        <f>Algebra!A109</f>
        <v>0</v>
      </c>
      <c r="C60" s="63" t="str">
        <f>IF(Algebra!B67="","",Algebra!B67)</f>
        <v/>
      </c>
      <c r="D60" s="78">
        <f>IFERROR((IFERROR(VLOOKUP(B60,Algebra!$A$10:$C$531,3,FALSE),0)+IFERROR(VLOOKUP(B60,Geometry!$A$10:$C$531,3,FALSE),0)+IFERROR(VLOOKUP(B60,Odia_Grammar!$A$10:$C$531,3,FALSE),0)+IFERROR(VLOOKUP(B60,'Sanskrit|Hindi Grammar'!$A$10:$C$531,3,FALSE),0)+IFERROR(VLOOKUP(B60,Life_Sc!$A$10:$C$531,3,FALSE),0)+IFERROR(VLOOKUP(B60,Physical_Sc!$A$10:$C$531,3,FALSE),0)+IFERROR(VLOOKUP(B60,History_Political_Sc.!$A$10:$C$531,3,FALSE),0)+IFERROR(VLOOKUP(B60,#REF!,3,FALSE),0)+IFERROR(VLOOKUP(B60,English_Grammar!$A$10:$C$531,3,FALSE),0)+IFERROR(VLOOKUP(B60,Communicative_English!$A$10:$C$531,3,FALSE),0)+IFERROR(VLOOKUP(B60,GeographyEconomics!$A$10:$C$531,3,FALSE),0))/330,"Enter marks secured by the Student in the appeared tests in Subject sheets")</f>
        <v>0</v>
      </c>
      <c r="E60" s="82">
        <f t="shared" si="0"/>
        <v>1</v>
      </c>
      <c r="F60" s="73">
        <f>IF(ISERROR((VLOOKUP(B60,Algebra!$A$10:$C$531,3,))),0,VLOOKUP(B60,Algebra!$A$10:$C$531,3,))/30</f>
        <v>0</v>
      </c>
      <c r="G60" s="73">
        <f>IF(ISERROR((VLOOKUP(B60,Geometry!$A$10:$C$531,3,FALSE))),0,VLOOKUP(B60,Geometry!$A$10:$C$531,3,FALSE))/30</f>
        <v>0</v>
      </c>
      <c r="H60" s="73">
        <f>IF(ISERROR((VLOOKUP(B60,Odia_Grammar!$A$10:$C$531,3,FALSE))),0,VLOOKUP(B60,Odia_Grammar!$A$10:$C$531,3,FALSE))/30</f>
        <v>0</v>
      </c>
      <c r="I60" s="73">
        <f>IF(ISERROR((VLOOKUP(B60,'Sanskrit|Hindi Grammar'!$A$10:$C$531,3,FALSE))),0,VLOOKUP(B60,'Sanskrit|Hindi Grammar'!$A$10:$C$531,3,FALSE))/30</f>
        <v>0</v>
      </c>
      <c r="J60" s="73">
        <f>IF(ISERROR((VLOOKUP(B60,Physical_Sc!$A$10:$C$531,3,FALSE))),0,VLOOKUP(B60,Physical_Sc!$A$10:$C$531,3,FALSE))/30</f>
        <v>0</v>
      </c>
      <c r="K60" s="73">
        <f>IF(ISERROR((VLOOKUP(B60,Life_Sc!$A$10:$C$531,3,FALSE))),0,VLOOKUP(B60,Life_Sc!$A$10:$C$531,3,FALSE))/30</f>
        <v>0</v>
      </c>
      <c r="L60" s="73">
        <f>IF(ISERROR((VLOOKUP(B60,History_Political_Sc.!$A$10:$C$531,3,FALSE))),0,VLOOKUP(B60,History_Political_Sc.!$A$10:$C$531,3,FALSE))/30</f>
        <v>0</v>
      </c>
      <c r="M60" s="73">
        <f>IF(ISERROR((VLOOKUP(B60,#REF!,3,FALSE))),0,VLOOKUP(B60,#REF!,3,FALSE))/30</f>
        <v>0</v>
      </c>
      <c r="N60" s="73">
        <f>IF(ISERROR((VLOOKUP(B60,GeographyEconomics!$A$10:$C$531,3,FALSE))),0,VLOOKUP(B60,GeographyEconomics!$A$10:$C$531,3,FALSE))/30</f>
        <v>0</v>
      </c>
      <c r="O60" s="73">
        <f>IF(ISERROR((VLOOKUP(B60,English_Grammar!$A$10:$C$531,3,FALSE))),0,VLOOKUP(B60,English_Grammar!$A$10:$C$531,3,FALSE))/30</f>
        <v>0</v>
      </c>
      <c r="P60" s="73">
        <f>IF(ISERROR((VLOOKUP(B60,Communicative_English!$A$10:$C$531,3,FALSE))),0,VLOOKUP(B60,Communicative_English!$A$10:$C$531,3,FALSE))/30</f>
        <v>0</v>
      </c>
    </row>
    <row r="61" spans="1:16" ht="32.25" customHeight="1" x14ac:dyDescent="0.25">
      <c r="A61" s="77">
        <v>59</v>
      </c>
      <c r="B61" s="62">
        <f>Algebra!A110</f>
        <v>0</v>
      </c>
      <c r="C61" s="63" t="str">
        <f>IF(Algebra!B68="","",Algebra!B68)</f>
        <v/>
      </c>
      <c r="D61" s="78">
        <f>IFERROR((IFERROR(VLOOKUP(B61,Algebra!$A$10:$C$531,3,FALSE),0)+IFERROR(VLOOKUP(B61,Geometry!$A$10:$C$531,3,FALSE),0)+IFERROR(VLOOKUP(B61,Odia_Grammar!$A$10:$C$531,3,FALSE),0)+IFERROR(VLOOKUP(B61,'Sanskrit|Hindi Grammar'!$A$10:$C$531,3,FALSE),0)+IFERROR(VLOOKUP(B61,Life_Sc!$A$10:$C$531,3,FALSE),0)+IFERROR(VLOOKUP(B61,Physical_Sc!$A$10:$C$531,3,FALSE),0)+IFERROR(VLOOKUP(B61,History_Political_Sc.!$A$10:$C$531,3,FALSE),0)+IFERROR(VLOOKUP(B61,#REF!,3,FALSE),0)+IFERROR(VLOOKUP(B61,English_Grammar!$A$10:$C$531,3,FALSE),0)+IFERROR(VLOOKUP(B61,Communicative_English!$A$10:$C$531,3,FALSE),0)+IFERROR(VLOOKUP(B61,GeographyEconomics!$A$10:$C$531,3,FALSE),0))/330,"Enter marks secured by the Student in the appeared tests in Subject sheets")</f>
        <v>0</v>
      </c>
      <c r="E61" s="82">
        <f t="shared" si="0"/>
        <v>1</v>
      </c>
      <c r="F61" s="73">
        <f>IF(ISERROR((VLOOKUP(B61,Algebra!$A$10:$C$531,3,))),0,VLOOKUP(B61,Algebra!$A$10:$C$531,3,))/30</f>
        <v>0</v>
      </c>
      <c r="G61" s="73">
        <f>IF(ISERROR((VLOOKUP(B61,Geometry!$A$10:$C$531,3,FALSE))),0,VLOOKUP(B61,Geometry!$A$10:$C$531,3,FALSE))/30</f>
        <v>0</v>
      </c>
      <c r="H61" s="73">
        <f>IF(ISERROR((VLOOKUP(B61,Odia_Grammar!$A$10:$C$531,3,FALSE))),0,VLOOKUP(B61,Odia_Grammar!$A$10:$C$531,3,FALSE))/30</f>
        <v>0</v>
      </c>
      <c r="I61" s="73">
        <f>IF(ISERROR((VLOOKUP(B61,'Sanskrit|Hindi Grammar'!$A$10:$C$531,3,FALSE))),0,VLOOKUP(B61,'Sanskrit|Hindi Grammar'!$A$10:$C$531,3,FALSE))/30</f>
        <v>0</v>
      </c>
      <c r="J61" s="73">
        <f>IF(ISERROR((VLOOKUP(B61,Physical_Sc!$A$10:$C$531,3,FALSE))),0,VLOOKUP(B61,Physical_Sc!$A$10:$C$531,3,FALSE))/30</f>
        <v>0</v>
      </c>
      <c r="K61" s="73">
        <f>IF(ISERROR((VLOOKUP(B61,Life_Sc!$A$10:$C$531,3,FALSE))),0,VLOOKUP(B61,Life_Sc!$A$10:$C$531,3,FALSE))/30</f>
        <v>0</v>
      </c>
      <c r="L61" s="73">
        <f>IF(ISERROR((VLOOKUP(B61,History_Political_Sc.!$A$10:$C$531,3,FALSE))),0,VLOOKUP(B61,History_Political_Sc.!$A$10:$C$531,3,FALSE))/30</f>
        <v>0</v>
      </c>
      <c r="M61" s="73">
        <f>IF(ISERROR((VLOOKUP(B61,#REF!,3,FALSE))),0,VLOOKUP(B61,#REF!,3,FALSE))/30</f>
        <v>0</v>
      </c>
      <c r="N61" s="73">
        <f>IF(ISERROR((VLOOKUP(B61,GeographyEconomics!$A$10:$C$531,3,FALSE))),0,VLOOKUP(B61,GeographyEconomics!$A$10:$C$531,3,FALSE))/30</f>
        <v>0</v>
      </c>
      <c r="O61" s="73">
        <f>IF(ISERROR((VLOOKUP(B61,English_Grammar!$A$10:$C$531,3,FALSE))),0,VLOOKUP(B61,English_Grammar!$A$10:$C$531,3,FALSE))/30</f>
        <v>0</v>
      </c>
      <c r="P61" s="73">
        <f>IF(ISERROR((VLOOKUP(B61,Communicative_English!$A$10:$C$531,3,FALSE))),0,VLOOKUP(B61,Communicative_English!$A$10:$C$531,3,FALSE))/30</f>
        <v>0</v>
      </c>
    </row>
    <row r="62" spans="1:16" ht="32.25" customHeight="1" x14ac:dyDescent="0.25">
      <c r="A62" s="77">
        <v>60</v>
      </c>
      <c r="B62" s="62">
        <f>Algebra!A111</f>
        <v>0</v>
      </c>
      <c r="C62" s="63" t="str">
        <f>IF(Algebra!B69="","",Algebra!B69)</f>
        <v/>
      </c>
      <c r="D62" s="78">
        <f>IFERROR((IFERROR(VLOOKUP(B62,Algebra!$A$10:$C$531,3,FALSE),0)+IFERROR(VLOOKUP(B62,Geometry!$A$10:$C$531,3,FALSE),0)+IFERROR(VLOOKUP(B62,Odia_Grammar!$A$10:$C$531,3,FALSE),0)+IFERROR(VLOOKUP(B62,'Sanskrit|Hindi Grammar'!$A$10:$C$531,3,FALSE),0)+IFERROR(VLOOKUP(B62,Life_Sc!$A$10:$C$531,3,FALSE),0)+IFERROR(VLOOKUP(B62,Physical_Sc!$A$10:$C$531,3,FALSE),0)+IFERROR(VLOOKUP(B62,History_Political_Sc.!$A$10:$C$531,3,FALSE),0)+IFERROR(VLOOKUP(B62,#REF!,3,FALSE),0)+IFERROR(VLOOKUP(B62,English_Grammar!$A$10:$C$531,3,FALSE),0)+IFERROR(VLOOKUP(B62,Communicative_English!$A$10:$C$531,3,FALSE),0)+IFERROR(VLOOKUP(B62,GeographyEconomics!$A$10:$C$531,3,FALSE),0))/330,"Enter marks secured by the Student in the appeared tests in Subject sheets")</f>
        <v>0</v>
      </c>
      <c r="E62" s="82">
        <f t="shared" si="0"/>
        <v>1</v>
      </c>
      <c r="F62" s="73">
        <f>IF(ISERROR((VLOOKUP(B62,Algebra!$A$10:$C$531,3,))),0,VLOOKUP(B62,Algebra!$A$10:$C$531,3,))/30</f>
        <v>0</v>
      </c>
      <c r="G62" s="73">
        <f>IF(ISERROR((VLOOKUP(B62,Geometry!$A$10:$C$531,3,FALSE))),0,VLOOKUP(B62,Geometry!$A$10:$C$531,3,FALSE))/30</f>
        <v>0</v>
      </c>
      <c r="H62" s="73">
        <f>IF(ISERROR((VLOOKUP(B62,Odia_Grammar!$A$10:$C$531,3,FALSE))),0,VLOOKUP(B62,Odia_Grammar!$A$10:$C$531,3,FALSE))/30</f>
        <v>0</v>
      </c>
      <c r="I62" s="73">
        <f>IF(ISERROR((VLOOKUP(B62,'Sanskrit|Hindi Grammar'!$A$10:$C$531,3,FALSE))),0,VLOOKUP(B62,'Sanskrit|Hindi Grammar'!$A$10:$C$531,3,FALSE))/30</f>
        <v>0</v>
      </c>
      <c r="J62" s="73">
        <f>IF(ISERROR((VLOOKUP(B62,Physical_Sc!$A$10:$C$531,3,FALSE))),0,VLOOKUP(B62,Physical_Sc!$A$10:$C$531,3,FALSE))/30</f>
        <v>0</v>
      </c>
      <c r="K62" s="73">
        <f>IF(ISERROR((VLOOKUP(B62,Life_Sc!$A$10:$C$531,3,FALSE))),0,VLOOKUP(B62,Life_Sc!$A$10:$C$531,3,FALSE))/30</f>
        <v>0</v>
      </c>
      <c r="L62" s="73">
        <f>IF(ISERROR((VLOOKUP(B62,History_Political_Sc.!$A$10:$C$531,3,FALSE))),0,VLOOKUP(B62,History_Political_Sc.!$A$10:$C$531,3,FALSE))/30</f>
        <v>0</v>
      </c>
      <c r="M62" s="73">
        <f>IF(ISERROR((VLOOKUP(B62,#REF!,3,FALSE))),0,VLOOKUP(B62,#REF!,3,FALSE))/30</f>
        <v>0</v>
      </c>
      <c r="N62" s="73">
        <f>IF(ISERROR((VLOOKUP(B62,GeographyEconomics!$A$10:$C$531,3,FALSE))),0,VLOOKUP(B62,GeographyEconomics!$A$10:$C$531,3,FALSE))/30</f>
        <v>0</v>
      </c>
      <c r="O62" s="73">
        <f>IF(ISERROR((VLOOKUP(B62,English_Grammar!$A$10:$C$531,3,FALSE))),0,VLOOKUP(B62,English_Grammar!$A$10:$C$531,3,FALSE))/30</f>
        <v>0</v>
      </c>
      <c r="P62" s="73">
        <f>IF(ISERROR((VLOOKUP(B62,Communicative_English!$A$10:$C$531,3,FALSE))),0,VLOOKUP(B62,Communicative_English!$A$10:$C$531,3,FALSE))/30</f>
        <v>0</v>
      </c>
    </row>
    <row r="63" spans="1:16" ht="32.25" customHeight="1" x14ac:dyDescent="0.25">
      <c r="A63" s="77">
        <v>61</v>
      </c>
      <c r="B63" s="62">
        <f>Algebra!A112</f>
        <v>0</v>
      </c>
      <c r="C63" s="63" t="str">
        <f>IF(Algebra!B70="","",Algebra!B70)</f>
        <v/>
      </c>
      <c r="D63" s="78">
        <f>IFERROR((IFERROR(VLOOKUP(B63,Algebra!$A$10:$C$531,3,FALSE),0)+IFERROR(VLOOKUP(B63,Geometry!$A$10:$C$531,3,FALSE),0)+IFERROR(VLOOKUP(B63,Odia_Grammar!$A$10:$C$531,3,FALSE),0)+IFERROR(VLOOKUP(B63,'Sanskrit|Hindi Grammar'!$A$10:$C$531,3,FALSE),0)+IFERROR(VLOOKUP(B63,Life_Sc!$A$10:$C$531,3,FALSE),0)+IFERROR(VLOOKUP(B63,Physical_Sc!$A$10:$C$531,3,FALSE),0)+IFERROR(VLOOKUP(B63,History_Political_Sc.!$A$10:$C$531,3,FALSE),0)+IFERROR(VLOOKUP(B63,#REF!,3,FALSE),0)+IFERROR(VLOOKUP(B63,English_Grammar!$A$10:$C$531,3,FALSE),0)+IFERROR(VLOOKUP(B63,Communicative_English!$A$10:$C$531,3,FALSE),0)+IFERROR(VLOOKUP(B63,GeographyEconomics!$A$10:$C$531,3,FALSE),0))/330,"Enter marks secured by the Student in the appeared tests in Subject sheets")</f>
        <v>0</v>
      </c>
      <c r="E63" s="82">
        <f t="shared" si="0"/>
        <v>1</v>
      </c>
      <c r="F63" s="73">
        <f>IF(ISERROR((VLOOKUP(B63,Algebra!$A$10:$C$531,3,))),0,VLOOKUP(B63,Algebra!$A$10:$C$531,3,))/30</f>
        <v>0</v>
      </c>
      <c r="G63" s="73">
        <f>IF(ISERROR((VLOOKUP(B63,Geometry!$A$10:$C$531,3,FALSE))),0,VLOOKUP(B63,Geometry!$A$10:$C$531,3,FALSE))/30</f>
        <v>0</v>
      </c>
      <c r="H63" s="73">
        <f>IF(ISERROR((VLOOKUP(B63,Odia_Grammar!$A$10:$C$531,3,FALSE))),0,VLOOKUP(B63,Odia_Grammar!$A$10:$C$531,3,FALSE))/30</f>
        <v>0</v>
      </c>
      <c r="I63" s="73">
        <f>IF(ISERROR((VLOOKUP(B63,'Sanskrit|Hindi Grammar'!$A$10:$C$531,3,FALSE))),0,VLOOKUP(B63,'Sanskrit|Hindi Grammar'!$A$10:$C$531,3,FALSE))/30</f>
        <v>0</v>
      </c>
      <c r="J63" s="73">
        <f>IF(ISERROR((VLOOKUP(B63,Physical_Sc!$A$10:$C$531,3,FALSE))),0,VLOOKUP(B63,Physical_Sc!$A$10:$C$531,3,FALSE))/30</f>
        <v>0</v>
      </c>
      <c r="K63" s="73">
        <f>IF(ISERROR((VLOOKUP(B63,Life_Sc!$A$10:$C$531,3,FALSE))),0,VLOOKUP(B63,Life_Sc!$A$10:$C$531,3,FALSE))/30</f>
        <v>0</v>
      </c>
      <c r="L63" s="73">
        <f>IF(ISERROR((VLOOKUP(B63,History_Political_Sc.!$A$10:$C$531,3,FALSE))),0,VLOOKUP(B63,History_Political_Sc.!$A$10:$C$531,3,FALSE))/30</f>
        <v>0</v>
      </c>
      <c r="M63" s="73">
        <f>IF(ISERROR((VLOOKUP(B63,#REF!,3,FALSE))),0,VLOOKUP(B63,#REF!,3,FALSE))/30</f>
        <v>0</v>
      </c>
      <c r="N63" s="73">
        <f>IF(ISERROR((VLOOKUP(B63,GeographyEconomics!$A$10:$C$531,3,FALSE))),0,VLOOKUP(B63,GeographyEconomics!$A$10:$C$531,3,FALSE))/30</f>
        <v>0</v>
      </c>
      <c r="O63" s="73">
        <f>IF(ISERROR((VLOOKUP(B63,English_Grammar!$A$10:$C$531,3,FALSE))),0,VLOOKUP(B63,English_Grammar!$A$10:$C$531,3,FALSE))/30</f>
        <v>0</v>
      </c>
      <c r="P63" s="73">
        <f>IF(ISERROR((VLOOKUP(B63,Communicative_English!$A$10:$C$531,3,FALSE))),0,VLOOKUP(B63,Communicative_English!$A$10:$C$531,3,FALSE))/30</f>
        <v>0</v>
      </c>
    </row>
    <row r="64" spans="1:16" ht="32.25" customHeight="1" x14ac:dyDescent="0.25">
      <c r="A64" s="77">
        <v>62</v>
      </c>
      <c r="B64" s="62">
        <f>Algebra!A113</f>
        <v>0</v>
      </c>
      <c r="C64" s="63" t="str">
        <f>IF(Algebra!B71="","",Algebra!B71)</f>
        <v/>
      </c>
      <c r="D64" s="78">
        <f>IFERROR((IFERROR(VLOOKUP(B64,Algebra!$A$10:$C$531,3,FALSE),0)+IFERROR(VLOOKUP(B64,Geometry!$A$10:$C$531,3,FALSE),0)+IFERROR(VLOOKUP(B64,Odia_Grammar!$A$10:$C$531,3,FALSE),0)+IFERROR(VLOOKUP(B64,'Sanskrit|Hindi Grammar'!$A$10:$C$531,3,FALSE),0)+IFERROR(VLOOKUP(B64,Life_Sc!$A$10:$C$531,3,FALSE),0)+IFERROR(VLOOKUP(B64,Physical_Sc!$A$10:$C$531,3,FALSE),0)+IFERROR(VLOOKUP(B64,History_Political_Sc.!$A$10:$C$531,3,FALSE),0)+IFERROR(VLOOKUP(B64,#REF!,3,FALSE),0)+IFERROR(VLOOKUP(B64,English_Grammar!$A$10:$C$531,3,FALSE),0)+IFERROR(VLOOKUP(B64,Communicative_English!$A$10:$C$531,3,FALSE),0)+IFERROR(VLOOKUP(B64,GeographyEconomics!$A$10:$C$531,3,FALSE),0))/330,"Enter marks secured by the Student in the appeared tests in Subject sheets")</f>
        <v>0</v>
      </c>
      <c r="E64" s="82">
        <f t="shared" si="0"/>
        <v>1</v>
      </c>
      <c r="F64" s="73">
        <f>IF(ISERROR((VLOOKUP(B64,Algebra!$A$10:$C$531,3,))),0,VLOOKUP(B64,Algebra!$A$10:$C$531,3,))/30</f>
        <v>0</v>
      </c>
      <c r="G64" s="73">
        <f>IF(ISERROR((VLOOKUP(B64,Geometry!$A$10:$C$531,3,FALSE))),0,VLOOKUP(B64,Geometry!$A$10:$C$531,3,FALSE))/30</f>
        <v>0</v>
      </c>
      <c r="H64" s="73">
        <f>IF(ISERROR((VLOOKUP(B64,Odia_Grammar!$A$10:$C$531,3,FALSE))),0,VLOOKUP(B64,Odia_Grammar!$A$10:$C$531,3,FALSE))/30</f>
        <v>0</v>
      </c>
      <c r="I64" s="73">
        <f>IF(ISERROR((VLOOKUP(B64,'Sanskrit|Hindi Grammar'!$A$10:$C$531,3,FALSE))),0,VLOOKUP(B64,'Sanskrit|Hindi Grammar'!$A$10:$C$531,3,FALSE))/30</f>
        <v>0</v>
      </c>
      <c r="J64" s="73">
        <f>IF(ISERROR((VLOOKUP(B64,Physical_Sc!$A$10:$C$531,3,FALSE))),0,VLOOKUP(B64,Physical_Sc!$A$10:$C$531,3,FALSE))/30</f>
        <v>0</v>
      </c>
      <c r="K64" s="73">
        <f>IF(ISERROR((VLOOKUP(B64,Life_Sc!$A$10:$C$531,3,FALSE))),0,VLOOKUP(B64,Life_Sc!$A$10:$C$531,3,FALSE))/30</f>
        <v>0</v>
      </c>
      <c r="L64" s="73">
        <f>IF(ISERROR((VLOOKUP(B64,History_Political_Sc.!$A$10:$C$531,3,FALSE))),0,VLOOKUP(B64,History_Political_Sc.!$A$10:$C$531,3,FALSE))/30</f>
        <v>0</v>
      </c>
      <c r="M64" s="73">
        <f>IF(ISERROR((VLOOKUP(B64,#REF!,3,FALSE))),0,VLOOKUP(B64,#REF!,3,FALSE))/30</f>
        <v>0</v>
      </c>
      <c r="N64" s="73">
        <f>IF(ISERROR((VLOOKUP(B64,GeographyEconomics!$A$10:$C$531,3,FALSE))),0,VLOOKUP(B64,GeographyEconomics!$A$10:$C$531,3,FALSE))/30</f>
        <v>0</v>
      </c>
      <c r="O64" s="73">
        <f>IF(ISERROR((VLOOKUP(B64,English_Grammar!$A$10:$C$531,3,FALSE))),0,VLOOKUP(B64,English_Grammar!$A$10:$C$531,3,FALSE))/30</f>
        <v>0</v>
      </c>
      <c r="P64" s="73">
        <f>IF(ISERROR((VLOOKUP(B64,Communicative_English!$A$10:$C$531,3,FALSE))),0,VLOOKUP(B64,Communicative_English!$A$10:$C$531,3,FALSE))/30</f>
        <v>0</v>
      </c>
    </row>
    <row r="65" spans="1:16" ht="32.25" customHeight="1" x14ac:dyDescent="0.25">
      <c r="A65" s="77">
        <v>63</v>
      </c>
      <c r="B65" s="62">
        <f>Algebra!A114</f>
        <v>0</v>
      </c>
      <c r="C65" s="63" t="str">
        <f>IF(Algebra!B72="","",Algebra!B72)</f>
        <v/>
      </c>
      <c r="D65" s="78">
        <f>IFERROR((IFERROR(VLOOKUP(B65,Algebra!$A$10:$C$531,3,FALSE),0)+IFERROR(VLOOKUP(B65,Geometry!$A$10:$C$531,3,FALSE),0)+IFERROR(VLOOKUP(B65,Odia_Grammar!$A$10:$C$531,3,FALSE),0)+IFERROR(VLOOKUP(B65,'Sanskrit|Hindi Grammar'!$A$10:$C$531,3,FALSE),0)+IFERROR(VLOOKUP(B65,Life_Sc!$A$10:$C$531,3,FALSE),0)+IFERROR(VLOOKUP(B65,Physical_Sc!$A$10:$C$531,3,FALSE),0)+IFERROR(VLOOKUP(B65,History_Political_Sc.!$A$10:$C$531,3,FALSE),0)+IFERROR(VLOOKUP(B65,#REF!,3,FALSE),0)+IFERROR(VLOOKUP(B65,English_Grammar!$A$10:$C$531,3,FALSE),0)+IFERROR(VLOOKUP(B65,Communicative_English!$A$10:$C$531,3,FALSE),0)+IFERROR(VLOOKUP(B65,GeographyEconomics!$A$10:$C$531,3,FALSE),0))/330,"Enter marks secured by the Student in the appeared tests in Subject sheets")</f>
        <v>0</v>
      </c>
      <c r="E65" s="82">
        <f t="shared" si="0"/>
        <v>1</v>
      </c>
      <c r="F65" s="73">
        <f>IF(ISERROR((VLOOKUP(B65,Algebra!$A$10:$C$531,3,))),0,VLOOKUP(B65,Algebra!$A$10:$C$531,3,))/30</f>
        <v>0</v>
      </c>
      <c r="G65" s="73">
        <f>IF(ISERROR((VLOOKUP(B65,Geometry!$A$10:$C$531,3,FALSE))),0,VLOOKUP(B65,Geometry!$A$10:$C$531,3,FALSE))/30</f>
        <v>0</v>
      </c>
      <c r="H65" s="73">
        <f>IF(ISERROR((VLOOKUP(B65,Odia_Grammar!$A$10:$C$531,3,FALSE))),0,VLOOKUP(B65,Odia_Grammar!$A$10:$C$531,3,FALSE))/30</f>
        <v>0</v>
      </c>
      <c r="I65" s="73">
        <f>IF(ISERROR((VLOOKUP(B65,'Sanskrit|Hindi Grammar'!$A$10:$C$531,3,FALSE))),0,VLOOKUP(B65,'Sanskrit|Hindi Grammar'!$A$10:$C$531,3,FALSE))/30</f>
        <v>0</v>
      </c>
      <c r="J65" s="73">
        <f>IF(ISERROR((VLOOKUP(B65,Physical_Sc!$A$10:$C$531,3,FALSE))),0,VLOOKUP(B65,Physical_Sc!$A$10:$C$531,3,FALSE))/30</f>
        <v>0</v>
      </c>
      <c r="K65" s="73">
        <f>IF(ISERROR((VLOOKUP(B65,Life_Sc!$A$10:$C$531,3,FALSE))),0,VLOOKUP(B65,Life_Sc!$A$10:$C$531,3,FALSE))/30</f>
        <v>0</v>
      </c>
      <c r="L65" s="73">
        <f>IF(ISERROR((VLOOKUP(B65,History_Political_Sc.!$A$10:$C$531,3,FALSE))),0,VLOOKUP(B65,History_Political_Sc.!$A$10:$C$531,3,FALSE))/30</f>
        <v>0</v>
      </c>
      <c r="M65" s="73">
        <f>IF(ISERROR((VLOOKUP(B65,#REF!,3,FALSE))),0,VLOOKUP(B65,#REF!,3,FALSE))/30</f>
        <v>0</v>
      </c>
      <c r="N65" s="73">
        <f>IF(ISERROR((VLOOKUP(B65,GeographyEconomics!$A$10:$C$531,3,FALSE))),0,VLOOKUP(B65,GeographyEconomics!$A$10:$C$531,3,FALSE))/30</f>
        <v>0</v>
      </c>
      <c r="O65" s="73">
        <f>IF(ISERROR((VLOOKUP(B65,English_Grammar!$A$10:$C$531,3,FALSE))),0,VLOOKUP(B65,English_Grammar!$A$10:$C$531,3,FALSE))/30</f>
        <v>0</v>
      </c>
      <c r="P65" s="73">
        <f>IF(ISERROR((VLOOKUP(B65,Communicative_English!$A$10:$C$531,3,FALSE))),0,VLOOKUP(B65,Communicative_English!$A$10:$C$531,3,FALSE))/30</f>
        <v>0</v>
      </c>
    </row>
    <row r="66" spans="1:16" ht="32.25" customHeight="1" x14ac:dyDescent="0.25">
      <c r="A66" s="77">
        <v>64</v>
      </c>
      <c r="B66" s="62">
        <f>Algebra!A115</f>
        <v>0</v>
      </c>
      <c r="C66" s="63" t="str">
        <f>IF(Algebra!B73="","",Algebra!B73)</f>
        <v/>
      </c>
      <c r="D66" s="78">
        <f>IFERROR((IFERROR(VLOOKUP(B66,Algebra!$A$10:$C$531,3,FALSE),0)+IFERROR(VLOOKUP(B66,Geometry!$A$10:$C$531,3,FALSE),0)+IFERROR(VLOOKUP(B66,Odia_Grammar!$A$10:$C$531,3,FALSE),0)+IFERROR(VLOOKUP(B66,'Sanskrit|Hindi Grammar'!$A$10:$C$531,3,FALSE),0)+IFERROR(VLOOKUP(B66,Life_Sc!$A$10:$C$531,3,FALSE),0)+IFERROR(VLOOKUP(B66,Physical_Sc!$A$10:$C$531,3,FALSE),0)+IFERROR(VLOOKUP(B66,History_Political_Sc.!$A$10:$C$531,3,FALSE),0)+IFERROR(VLOOKUP(B66,#REF!,3,FALSE),0)+IFERROR(VLOOKUP(B66,English_Grammar!$A$10:$C$531,3,FALSE),0)+IFERROR(VLOOKUP(B66,Communicative_English!$A$10:$C$531,3,FALSE),0)+IFERROR(VLOOKUP(B66,GeographyEconomics!$A$10:$C$531,3,FALSE),0))/330,"Enter marks secured by the Student in the appeared tests in Subject sheets")</f>
        <v>0</v>
      </c>
      <c r="E66" s="82">
        <f t="shared" si="0"/>
        <v>1</v>
      </c>
      <c r="F66" s="73">
        <f>IF(ISERROR((VLOOKUP(B66,Algebra!$A$10:$C$531,3,))),0,VLOOKUP(B66,Algebra!$A$10:$C$531,3,))/30</f>
        <v>0</v>
      </c>
      <c r="G66" s="73">
        <f>IF(ISERROR((VLOOKUP(B66,Geometry!$A$10:$C$531,3,FALSE))),0,VLOOKUP(B66,Geometry!$A$10:$C$531,3,FALSE))/30</f>
        <v>0</v>
      </c>
      <c r="H66" s="73">
        <f>IF(ISERROR((VLOOKUP(B66,Odia_Grammar!$A$10:$C$531,3,FALSE))),0,VLOOKUP(B66,Odia_Grammar!$A$10:$C$531,3,FALSE))/30</f>
        <v>0</v>
      </c>
      <c r="I66" s="73">
        <f>IF(ISERROR((VLOOKUP(B66,'Sanskrit|Hindi Grammar'!$A$10:$C$531,3,FALSE))),0,VLOOKUP(B66,'Sanskrit|Hindi Grammar'!$A$10:$C$531,3,FALSE))/30</f>
        <v>0</v>
      </c>
      <c r="J66" s="73">
        <f>IF(ISERROR((VLOOKUP(B66,Physical_Sc!$A$10:$C$531,3,FALSE))),0,VLOOKUP(B66,Physical_Sc!$A$10:$C$531,3,FALSE))/30</f>
        <v>0</v>
      </c>
      <c r="K66" s="73">
        <f>IF(ISERROR((VLOOKUP(B66,Life_Sc!$A$10:$C$531,3,FALSE))),0,VLOOKUP(B66,Life_Sc!$A$10:$C$531,3,FALSE))/30</f>
        <v>0</v>
      </c>
      <c r="L66" s="73">
        <f>IF(ISERROR((VLOOKUP(B66,History_Political_Sc.!$A$10:$C$531,3,FALSE))),0,VLOOKUP(B66,History_Political_Sc.!$A$10:$C$531,3,FALSE))/30</f>
        <v>0</v>
      </c>
      <c r="M66" s="73">
        <f>IF(ISERROR((VLOOKUP(B66,#REF!,3,FALSE))),0,VLOOKUP(B66,#REF!,3,FALSE))/30</f>
        <v>0</v>
      </c>
      <c r="N66" s="73">
        <f>IF(ISERROR((VLOOKUP(B66,GeographyEconomics!$A$10:$C$531,3,FALSE))),0,VLOOKUP(B66,GeographyEconomics!$A$10:$C$531,3,FALSE))/30</f>
        <v>0</v>
      </c>
      <c r="O66" s="73">
        <f>IF(ISERROR((VLOOKUP(B66,English_Grammar!$A$10:$C$531,3,FALSE))),0,VLOOKUP(B66,English_Grammar!$A$10:$C$531,3,FALSE))/30</f>
        <v>0</v>
      </c>
      <c r="P66" s="73">
        <f>IF(ISERROR((VLOOKUP(B66,Communicative_English!$A$10:$C$531,3,FALSE))),0,VLOOKUP(B66,Communicative_English!$A$10:$C$531,3,FALSE))/30</f>
        <v>0</v>
      </c>
    </row>
    <row r="67" spans="1:16" ht="32.25" customHeight="1" x14ac:dyDescent="0.25">
      <c r="A67" s="77">
        <v>65</v>
      </c>
      <c r="B67" s="62">
        <f>Algebra!A116</f>
        <v>0</v>
      </c>
      <c r="C67" s="63" t="str">
        <f>IF(Algebra!B74="","",Algebra!B74)</f>
        <v/>
      </c>
      <c r="D67" s="78">
        <f>IFERROR((IFERROR(VLOOKUP(B67,Algebra!$A$10:$C$531,3,FALSE),0)+IFERROR(VLOOKUP(B67,Geometry!$A$10:$C$531,3,FALSE),0)+IFERROR(VLOOKUP(B67,Odia_Grammar!$A$10:$C$531,3,FALSE),0)+IFERROR(VLOOKUP(B67,'Sanskrit|Hindi Grammar'!$A$10:$C$531,3,FALSE),0)+IFERROR(VLOOKUP(B67,Life_Sc!$A$10:$C$531,3,FALSE),0)+IFERROR(VLOOKUP(B67,Physical_Sc!$A$10:$C$531,3,FALSE),0)+IFERROR(VLOOKUP(B67,History_Political_Sc.!$A$10:$C$531,3,FALSE),0)+IFERROR(VLOOKUP(B67,#REF!,3,FALSE),0)+IFERROR(VLOOKUP(B67,English_Grammar!$A$10:$C$531,3,FALSE),0)+IFERROR(VLOOKUP(B67,Communicative_English!$A$10:$C$531,3,FALSE),0)+IFERROR(VLOOKUP(B67,GeographyEconomics!$A$10:$C$531,3,FALSE),0))/330,"Enter marks secured by the Student in the appeared tests in Subject sheets")</f>
        <v>0</v>
      </c>
      <c r="E67" s="82">
        <f t="shared" si="0"/>
        <v>1</v>
      </c>
      <c r="F67" s="73">
        <f>IF(ISERROR((VLOOKUP(B67,Algebra!$A$10:$C$531,3,))),0,VLOOKUP(B67,Algebra!$A$10:$C$531,3,))/30</f>
        <v>0</v>
      </c>
      <c r="G67" s="73">
        <f>IF(ISERROR((VLOOKUP(B67,Geometry!$A$10:$C$531,3,FALSE))),0,VLOOKUP(B67,Geometry!$A$10:$C$531,3,FALSE))/30</f>
        <v>0</v>
      </c>
      <c r="H67" s="73">
        <f>IF(ISERROR((VLOOKUP(B67,Odia_Grammar!$A$10:$C$531,3,FALSE))),0,VLOOKUP(B67,Odia_Grammar!$A$10:$C$531,3,FALSE))/30</f>
        <v>0</v>
      </c>
      <c r="I67" s="73">
        <f>IF(ISERROR((VLOOKUP(B67,'Sanskrit|Hindi Grammar'!$A$10:$C$531,3,FALSE))),0,VLOOKUP(B67,'Sanskrit|Hindi Grammar'!$A$10:$C$531,3,FALSE))/30</f>
        <v>0</v>
      </c>
      <c r="J67" s="73">
        <f>IF(ISERROR((VLOOKUP(B67,Physical_Sc!$A$10:$C$531,3,FALSE))),0,VLOOKUP(B67,Physical_Sc!$A$10:$C$531,3,FALSE))/30</f>
        <v>0</v>
      </c>
      <c r="K67" s="73">
        <f>IF(ISERROR((VLOOKUP(B67,Life_Sc!$A$10:$C$531,3,FALSE))),0,VLOOKUP(B67,Life_Sc!$A$10:$C$531,3,FALSE))/30</f>
        <v>0</v>
      </c>
      <c r="L67" s="73">
        <f>IF(ISERROR((VLOOKUP(B67,History_Political_Sc.!$A$10:$C$531,3,FALSE))),0,VLOOKUP(B67,History_Political_Sc.!$A$10:$C$531,3,FALSE))/30</f>
        <v>0</v>
      </c>
      <c r="M67" s="73">
        <f>IF(ISERROR((VLOOKUP(B67,#REF!,3,FALSE))),0,VLOOKUP(B67,#REF!,3,FALSE))/30</f>
        <v>0</v>
      </c>
      <c r="N67" s="73">
        <f>IF(ISERROR((VLOOKUP(B67,GeographyEconomics!$A$10:$C$531,3,FALSE))),0,VLOOKUP(B67,GeographyEconomics!$A$10:$C$531,3,FALSE))/30</f>
        <v>0</v>
      </c>
      <c r="O67" s="73">
        <f>IF(ISERROR((VLOOKUP(B67,English_Grammar!$A$10:$C$531,3,FALSE))),0,VLOOKUP(B67,English_Grammar!$A$10:$C$531,3,FALSE))/30</f>
        <v>0</v>
      </c>
      <c r="P67" s="73">
        <f>IF(ISERROR((VLOOKUP(B67,Communicative_English!$A$10:$C$531,3,FALSE))),0,VLOOKUP(B67,Communicative_English!$A$10:$C$531,3,FALSE))/30</f>
        <v>0</v>
      </c>
    </row>
    <row r="68" spans="1:16" ht="32.25" customHeight="1" x14ac:dyDescent="0.25">
      <c r="A68" s="77">
        <v>66</v>
      </c>
      <c r="B68" s="62">
        <f>Algebra!A117</f>
        <v>0</v>
      </c>
      <c r="C68" s="63" t="str">
        <f>IF(Algebra!B75="","",Algebra!B75)</f>
        <v/>
      </c>
      <c r="D68" s="78">
        <f>IFERROR((IFERROR(VLOOKUP(B68,Algebra!$A$10:$C$531,3,FALSE),0)+IFERROR(VLOOKUP(B68,Geometry!$A$10:$C$531,3,FALSE),0)+IFERROR(VLOOKUP(B68,Odia_Grammar!$A$10:$C$531,3,FALSE),0)+IFERROR(VLOOKUP(B68,'Sanskrit|Hindi Grammar'!$A$10:$C$531,3,FALSE),0)+IFERROR(VLOOKUP(B68,Life_Sc!$A$10:$C$531,3,FALSE),0)+IFERROR(VLOOKUP(B68,Physical_Sc!$A$10:$C$531,3,FALSE),0)+IFERROR(VLOOKUP(B68,History_Political_Sc.!$A$10:$C$531,3,FALSE),0)+IFERROR(VLOOKUP(B68,#REF!,3,FALSE),0)+IFERROR(VLOOKUP(B68,English_Grammar!$A$10:$C$531,3,FALSE),0)+IFERROR(VLOOKUP(B68,Communicative_English!$A$10:$C$531,3,FALSE),0)+IFERROR(VLOOKUP(B68,GeographyEconomics!$A$10:$C$531,3,FALSE),0))/330,"Enter marks secured by the Student in the appeared tests in Subject sheets")</f>
        <v>0</v>
      </c>
      <c r="E68" s="82">
        <f t="shared" ref="E68:E131" si="1">_xlfn.RANK.EQ(D68,$D$3:$D$510)</f>
        <v>1</v>
      </c>
      <c r="F68" s="73">
        <f>IF(ISERROR((VLOOKUP(B68,Algebra!$A$10:$C$531,3,))),0,VLOOKUP(B68,Algebra!$A$10:$C$531,3,))/30</f>
        <v>0</v>
      </c>
      <c r="G68" s="73">
        <f>IF(ISERROR((VLOOKUP(B68,Geometry!$A$10:$C$531,3,FALSE))),0,VLOOKUP(B68,Geometry!$A$10:$C$531,3,FALSE))/30</f>
        <v>0</v>
      </c>
      <c r="H68" s="73">
        <f>IF(ISERROR((VLOOKUP(B68,Odia_Grammar!$A$10:$C$531,3,FALSE))),0,VLOOKUP(B68,Odia_Grammar!$A$10:$C$531,3,FALSE))/30</f>
        <v>0</v>
      </c>
      <c r="I68" s="73">
        <f>IF(ISERROR((VLOOKUP(B68,'Sanskrit|Hindi Grammar'!$A$10:$C$531,3,FALSE))),0,VLOOKUP(B68,'Sanskrit|Hindi Grammar'!$A$10:$C$531,3,FALSE))/30</f>
        <v>0</v>
      </c>
      <c r="J68" s="73">
        <f>IF(ISERROR((VLOOKUP(B68,Physical_Sc!$A$10:$C$531,3,FALSE))),0,VLOOKUP(B68,Physical_Sc!$A$10:$C$531,3,FALSE))/30</f>
        <v>0</v>
      </c>
      <c r="K68" s="73">
        <f>IF(ISERROR((VLOOKUP(B68,Life_Sc!$A$10:$C$531,3,FALSE))),0,VLOOKUP(B68,Life_Sc!$A$10:$C$531,3,FALSE))/30</f>
        <v>0</v>
      </c>
      <c r="L68" s="73">
        <f>IF(ISERROR((VLOOKUP(B68,History_Political_Sc.!$A$10:$C$531,3,FALSE))),0,VLOOKUP(B68,History_Political_Sc.!$A$10:$C$531,3,FALSE))/30</f>
        <v>0</v>
      </c>
      <c r="M68" s="73">
        <f>IF(ISERROR((VLOOKUP(B68,#REF!,3,FALSE))),0,VLOOKUP(B68,#REF!,3,FALSE))/30</f>
        <v>0</v>
      </c>
      <c r="N68" s="73">
        <f>IF(ISERROR((VLOOKUP(B68,GeographyEconomics!$A$10:$C$531,3,FALSE))),0,VLOOKUP(B68,GeographyEconomics!$A$10:$C$531,3,FALSE))/30</f>
        <v>0</v>
      </c>
      <c r="O68" s="73">
        <f>IF(ISERROR((VLOOKUP(B68,English_Grammar!$A$10:$C$531,3,FALSE))),0,VLOOKUP(B68,English_Grammar!$A$10:$C$531,3,FALSE))/30</f>
        <v>0</v>
      </c>
      <c r="P68" s="73">
        <f>IF(ISERROR((VLOOKUP(B68,Communicative_English!$A$10:$C$531,3,FALSE))),0,VLOOKUP(B68,Communicative_English!$A$10:$C$531,3,FALSE))/30</f>
        <v>0</v>
      </c>
    </row>
    <row r="69" spans="1:16" ht="32.25" customHeight="1" x14ac:dyDescent="0.25">
      <c r="A69" s="77">
        <v>67</v>
      </c>
      <c r="B69" s="62">
        <f>Algebra!A118</f>
        <v>0</v>
      </c>
      <c r="C69" s="63" t="str">
        <f>IF(Algebra!B76="","",Algebra!B76)</f>
        <v/>
      </c>
      <c r="D69" s="78">
        <f>IFERROR((IFERROR(VLOOKUP(B69,Algebra!$A$10:$C$531,3,FALSE),0)+IFERROR(VLOOKUP(B69,Geometry!$A$10:$C$531,3,FALSE),0)+IFERROR(VLOOKUP(B69,Odia_Grammar!$A$10:$C$531,3,FALSE),0)+IFERROR(VLOOKUP(B69,'Sanskrit|Hindi Grammar'!$A$10:$C$531,3,FALSE),0)+IFERROR(VLOOKUP(B69,Life_Sc!$A$10:$C$531,3,FALSE),0)+IFERROR(VLOOKUP(B69,Physical_Sc!$A$10:$C$531,3,FALSE),0)+IFERROR(VLOOKUP(B69,History_Political_Sc.!$A$10:$C$531,3,FALSE),0)+IFERROR(VLOOKUP(B69,#REF!,3,FALSE),0)+IFERROR(VLOOKUP(B69,English_Grammar!$A$10:$C$531,3,FALSE),0)+IFERROR(VLOOKUP(B69,Communicative_English!$A$10:$C$531,3,FALSE),0)+IFERROR(VLOOKUP(B69,GeographyEconomics!$A$10:$C$531,3,FALSE),0))/330,"Enter marks secured by the Student in the appeared tests in Subject sheets")</f>
        <v>0</v>
      </c>
      <c r="E69" s="82">
        <f t="shared" si="1"/>
        <v>1</v>
      </c>
      <c r="F69" s="73">
        <f>IF(ISERROR((VLOOKUP(B69,Algebra!$A$10:$C$531,3,))),0,VLOOKUP(B69,Algebra!$A$10:$C$531,3,))/30</f>
        <v>0</v>
      </c>
      <c r="G69" s="73">
        <f>IF(ISERROR((VLOOKUP(B69,Geometry!$A$10:$C$531,3,FALSE))),0,VLOOKUP(B69,Geometry!$A$10:$C$531,3,FALSE))/30</f>
        <v>0</v>
      </c>
      <c r="H69" s="73">
        <f>IF(ISERROR((VLOOKUP(B69,Odia_Grammar!$A$10:$C$531,3,FALSE))),0,VLOOKUP(B69,Odia_Grammar!$A$10:$C$531,3,FALSE))/30</f>
        <v>0</v>
      </c>
      <c r="I69" s="73">
        <f>IF(ISERROR((VLOOKUP(B69,'Sanskrit|Hindi Grammar'!$A$10:$C$531,3,FALSE))),0,VLOOKUP(B69,'Sanskrit|Hindi Grammar'!$A$10:$C$531,3,FALSE))/30</f>
        <v>0</v>
      </c>
      <c r="J69" s="73">
        <f>IF(ISERROR((VLOOKUP(B69,Physical_Sc!$A$10:$C$531,3,FALSE))),0,VLOOKUP(B69,Physical_Sc!$A$10:$C$531,3,FALSE))/30</f>
        <v>0</v>
      </c>
      <c r="K69" s="73">
        <f>IF(ISERROR((VLOOKUP(B69,Life_Sc!$A$10:$C$531,3,FALSE))),0,VLOOKUP(B69,Life_Sc!$A$10:$C$531,3,FALSE))/30</f>
        <v>0</v>
      </c>
      <c r="L69" s="73">
        <f>IF(ISERROR((VLOOKUP(B69,History_Political_Sc.!$A$10:$C$531,3,FALSE))),0,VLOOKUP(B69,History_Political_Sc.!$A$10:$C$531,3,FALSE))/30</f>
        <v>0</v>
      </c>
      <c r="M69" s="73">
        <f>IF(ISERROR((VLOOKUP(B69,#REF!,3,FALSE))),0,VLOOKUP(B69,#REF!,3,FALSE))/30</f>
        <v>0</v>
      </c>
      <c r="N69" s="73">
        <f>IF(ISERROR((VLOOKUP(B69,GeographyEconomics!$A$10:$C$531,3,FALSE))),0,VLOOKUP(B69,GeographyEconomics!$A$10:$C$531,3,FALSE))/30</f>
        <v>0</v>
      </c>
      <c r="O69" s="73">
        <f>IF(ISERROR((VLOOKUP(B69,English_Grammar!$A$10:$C$531,3,FALSE))),0,VLOOKUP(B69,English_Grammar!$A$10:$C$531,3,FALSE))/30</f>
        <v>0</v>
      </c>
      <c r="P69" s="73">
        <f>IF(ISERROR((VLOOKUP(B69,Communicative_English!$A$10:$C$531,3,FALSE))),0,VLOOKUP(B69,Communicative_English!$A$10:$C$531,3,FALSE))/30</f>
        <v>0</v>
      </c>
    </row>
    <row r="70" spans="1:16" ht="32.25" customHeight="1" x14ac:dyDescent="0.25">
      <c r="A70" s="77">
        <v>68</v>
      </c>
      <c r="B70" s="62">
        <f>Algebra!A119</f>
        <v>0</v>
      </c>
      <c r="C70" s="63" t="str">
        <f>IF(Algebra!B77="","",Algebra!B77)</f>
        <v/>
      </c>
      <c r="D70" s="78">
        <f>IFERROR((IFERROR(VLOOKUP(B70,Algebra!$A$10:$C$531,3,FALSE),0)+IFERROR(VLOOKUP(B70,Geometry!$A$10:$C$531,3,FALSE),0)+IFERROR(VLOOKUP(B70,Odia_Grammar!$A$10:$C$531,3,FALSE),0)+IFERROR(VLOOKUP(B70,'Sanskrit|Hindi Grammar'!$A$10:$C$531,3,FALSE),0)+IFERROR(VLOOKUP(B70,Life_Sc!$A$10:$C$531,3,FALSE),0)+IFERROR(VLOOKUP(B70,Physical_Sc!$A$10:$C$531,3,FALSE),0)+IFERROR(VLOOKUP(B70,History_Political_Sc.!$A$10:$C$531,3,FALSE),0)+IFERROR(VLOOKUP(B70,#REF!,3,FALSE),0)+IFERROR(VLOOKUP(B70,English_Grammar!$A$10:$C$531,3,FALSE),0)+IFERROR(VLOOKUP(B70,Communicative_English!$A$10:$C$531,3,FALSE),0)+IFERROR(VLOOKUP(B70,GeographyEconomics!$A$10:$C$531,3,FALSE),0))/330,"Enter marks secured by the Student in the appeared tests in Subject sheets")</f>
        <v>0</v>
      </c>
      <c r="E70" s="82">
        <f t="shared" si="1"/>
        <v>1</v>
      </c>
      <c r="F70" s="73">
        <f>IF(ISERROR((VLOOKUP(B70,Algebra!$A$10:$C$531,3,))),0,VLOOKUP(B70,Algebra!$A$10:$C$531,3,))/30</f>
        <v>0</v>
      </c>
      <c r="G70" s="73">
        <f>IF(ISERROR((VLOOKUP(B70,Geometry!$A$10:$C$531,3,FALSE))),0,VLOOKUP(B70,Geometry!$A$10:$C$531,3,FALSE))/30</f>
        <v>0</v>
      </c>
      <c r="H70" s="73">
        <f>IF(ISERROR((VLOOKUP(B70,Odia_Grammar!$A$10:$C$531,3,FALSE))),0,VLOOKUP(B70,Odia_Grammar!$A$10:$C$531,3,FALSE))/30</f>
        <v>0</v>
      </c>
      <c r="I70" s="73">
        <f>IF(ISERROR((VLOOKUP(B70,'Sanskrit|Hindi Grammar'!$A$10:$C$531,3,FALSE))),0,VLOOKUP(B70,'Sanskrit|Hindi Grammar'!$A$10:$C$531,3,FALSE))/30</f>
        <v>0</v>
      </c>
      <c r="J70" s="73">
        <f>IF(ISERROR((VLOOKUP(B70,Physical_Sc!$A$10:$C$531,3,FALSE))),0,VLOOKUP(B70,Physical_Sc!$A$10:$C$531,3,FALSE))/30</f>
        <v>0</v>
      </c>
      <c r="K70" s="73">
        <f>IF(ISERROR((VLOOKUP(B70,Life_Sc!$A$10:$C$531,3,FALSE))),0,VLOOKUP(B70,Life_Sc!$A$10:$C$531,3,FALSE))/30</f>
        <v>0</v>
      </c>
      <c r="L70" s="73">
        <f>IF(ISERROR((VLOOKUP(B70,History_Political_Sc.!$A$10:$C$531,3,FALSE))),0,VLOOKUP(B70,History_Political_Sc.!$A$10:$C$531,3,FALSE))/30</f>
        <v>0</v>
      </c>
      <c r="M70" s="73">
        <f>IF(ISERROR((VLOOKUP(B70,#REF!,3,FALSE))),0,VLOOKUP(B70,#REF!,3,FALSE))/30</f>
        <v>0</v>
      </c>
      <c r="N70" s="73">
        <f>IF(ISERROR((VLOOKUP(B70,GeographyEconomics!$A$10:$C$531,3,FALSE))),0,VLOOKUP(B70,GeographyEconomics!$A$10:$C$531,3,FALSE))/30</f>
        <v>0</v>
      </c>
      <c r="O70" s="73">
        <f>IF(ISERROR((VLOOKUP(B70,English_Grammar!$A$10:$C$531,3,FALSE))),0,VLOOKUP(B70,English_Grammar!$A$10:$C$531,3,FALSE))/30</f>
        <v>0</v>
      </c>
      <c r="P70" s="73">
        <f>IF(ISERROR((VLOOKUP(B70,Communicative_English!$A$10:$C$531,3,FALSE))),0,VLOOKUP(B70,Communicative_English!$A$10:$C$531,3,FALSE))/30</f>
        <v>0</v>
      </c>
    </row>
    <row r="71" spans="1:16" ht="32.25" customHeight="1" x14ac:dyDescent="0.25">
      <c r="A71" s="77">
        <v>69</v>
      </c>
      <c r="B71" s="62">
        <f>Algebra!A120</f>
        <v>0</v>
      </c>
      <c r="C71" s="63" t="str">
        <f>IF(Algebra!B78="","",Algebra!B78)</f>
        <v/>
      </c>
      <c r="D71" s="78">
        <f>IFERROR((IFERROR(VLOOKUP(B71,Algebra!$A$10:$C$531,3,FALSE),0)+IFERROR(VLOOKUP(B71,Geometry!$A$10:$C$531,3,FALSE),0)+IFERROR(VLOOKUP(B71,Odia_Grammar!$A$10:$C$531,3,FALSE),0)+IFERROR(VLOOKUP(B71,'Sanskrit|Hindi Grammar'!$A$10:$C$531,3,FALSE),0)+IFERROR(VLOOKUP(B71,Life_Sc!$A$10:$C$531,3,FALSE),0)+IFERROR(VLOOKUP(B71,Physical_Sc!$A$10:$C$531,3,FALSE),0)+IFERROR(VLOOKUP(B71,History_Political_Sc.!$A$10:$C$531,3,FALSE),0)+IFERROR(VLOOKUP(B71,#REF!,3,FALSE),0)+IFERROR(VLOOKUP(B71,English_Grammar!$A$10:$C$531,3,FALSE),0)+IFERROR(VLOOKUP(B71,Communicative_English!$A$10:$C$531,3,FALSE),0)+IFERROR(VLOOKUP(B71,GeographyEconomics!$A$10:$C$531,3,FALSE),0))/330,"Enter marks secured by the Student in the appeared tests in Subject sheets")</f>
        <v>0</v>
      </c>
      <c r="E71" s="82">
        <f t="shared" si="1"/>
        <v>1</v>
      </c>
      <c r="F71" s="73">
        <f>IF(ISERROR((VLOOKUP(B71,Algebra!$A$10:$C$531,3,))),0,VLOOKUP(B71,Algebra!$A$10:$C$531,3,))/30</f>
        <v>0</v>
      </c>
      <c r="G71" s="73">
        <f>IF(ISERROR((VLOOKUP(B71,Geometry!$A$10:$C$531,3,FALSE))),0,VLOOKUP(B71,Geometry!$A$10:$C$531,3,FALSE))/30</f>
        <v>0</v>
      </c>
      <c r="H71" s="73">
        <f>IF(ISERROR((VLOOKUP(B71,Odia_Grammar!$A$10:$C$531,3,FALSE))),0,VLOOKUP(B71,Odia_Grammar!$A$10:$C$531,3,FALSE))/30</f>
        <v>0</v>
      </c>
      <c r="I71" s="73">
        <f>IF(ISERROR((VLOOKUP(B71,'Sanskrit|Hindi Grammar'!$A$10:$C$531,3,FALSE))),0,VLOOKUP(B71,'Sanskrit|Hindi Grammar'!$A$10:$C$531,3,FALSE))/30</f>
        <v>0</v>
      </c>
      <c r="J71" s="73">
        <f>IF(ISERROR((VLOOKUP(B71,Physical_Sc!$A$10:$C$531,3,FALSE))),0,VLOOKUP(B71,Physical_Sc!$A$10:$C$531,3,FALSE))/30</f>
        <v>0</v>
      </c>
      <c r="K71" s="73">
        <f>IF(ISERROR((VLOOKUP(B71,Life_Sc!$A$10:$C$531,3,FALSE))),0,VLOOKUP(B71,Life_Sc!$A$10:$C$531,3,FALSE))/30</f>
        <v>0</v>
      </c>
      <c r="L71" s="73">
        <f>IF(ISERROR((VLOOKUP(B71,History_Political_Sc.!$A$10:$C$531,3,FALSE))),0,VLOOKUP(B71,History_Political_Sc.!$A$10:$C$531,3,FALSE))/30</f>
        <v>0</v>
      </c>
      <c r="M71" s="73">
        <f>IF(ISERROR((VLOOKUP(B71,#REF!,3,FALSE))),0,VLOOKUP(B71,#REF!,3,FALSE))/30</f>
        <v>0</v>
      </c>
      <c r="N71" s="73">
        <f>IF(ISERROR((VLOOKUP(B71,GeographyEconomics!$A$10:$C$531,3,FALSE))),0,VLOOKUP(B71,GeographyEconomics!$A$10:$C$531,3,FALSE))/30</f>
        <v>0</v>
      </c>
      <c r="O71" s="73">
        <f>IF(ISERROR((VLOOKUP(B71,English_Grammar!$A$10:$C$531,3,FALSE))),0,VLOOKUP(B71,English_Grammar!$A$10:$C$531,3,FALSE))/30</f>
        <v>0</v>
      </c>
      <c r="P71" s="73">
        <f>IF(ISERROR((VLOOKUP(B71,Communicative_English!$A$10:$C$531,3,FALSE))),0,VLOOKUP(B71,Communicative_English!$A$10:$C$531,3,FALSE))/30</f>
        <v>0</v>
      </c>
    </row>
    <row r="72" spans="1:16" ht="32.25" customHeight="1" x14ac:dyDescent="0.25">
      <c r="A72" s="77">
        <v>70</v>
      </c>
      <c r="B72" s="62">
        <f>Algebra!A121</f>
        <v>0</v>
      </c>
      <c r="C72" s="63" t="str">
        <f>IF(Algebra!B79="","",Algebra!B79)</f>
        <v/>
      </c>
      <c r="D72" s="78">
        <f>IFERROR((IFERROR(VLOOKUP(B72,Algebra!$A$10:$C$531,3,FALSE),0)+IFERROR(VLOOKUP(B72,Geometry!$A$10:$C$531,3,FALSE),0)+IFERROR(VLOOKUP(B72,Odia_Grammar!$A$10:$C$531,3,FALSE),0)+IFERROR(VLOOKUP(B72,'Sanskrit|Hindi Grammar'!$A$10:$C$531,3,FALSE),0)+IFERROR(VLOOKUP(B72,Life_Sc!$A$10:$C$531,3,FALSE),0)+IFERROR(VLOOKUP(B72,Physical_Sc!$A$10:$C$531,3,FALSE),0)+IFERROR(VLOOKUP(B72,History_Political_Sc.!$A$10:$C$531,3,FALSE),0)+IFERROR(VLOOKUP(B72,#REF!,3,FALSE),0)+IFERROR(VLOOKUP(B72,English_Grammar!$A$10:$C$531,3,FALSE),0)+IFERROR(VLOOKUP(B72,Communicative_English!$A$10:$C$531,3,FALSE),0)+IFERROR(VLOOKUP(B72,GeographyEconomics!$A$10:$C$531,3,FALSE),0))/330,"Enter marks secured by the Student in the appeared tests in Subject sheets")</f>
        <v>0</v>
      </c>
      <c r="E72" s="82">
        <f t="shared" si="1"/>
        <v>1</v>
      </c>
      <c r="F72" s="73">
        <f>IF(ISERROR((VLOOKUP(B72,Algebra!$A$10:$C$531,3,))),0,VLOOKUP(B72,Algebra!$A$10:$C$531,3,))/30</f>
        <v>0</v>
      </c>
      <c r="G72" s="73">
        <f>IF(ISERROR((VLOOKUP(B72,Geometry!$A$10:$C$531,3,FALSE))),0,VLOOKUP(B72,Geometry!$A$10:$C$531,3,FALSE))/30</f>
        <v>0</v>
      </c>
      <c r="H72" s="73">
        <f>IF(ISERROR((VLOOKUP(B72,Odia_Grammar!$A$10:$C$531,3,FALSE))),0,VLOOKUP(B72,Odia_Grammar!$A$10:$C$531,3,FALSE))/30</f>
        <v>0</v>
      </c>
      <c r="I72" s="73">
        <f>IF(ISERROR((VLOOKUP(B72,'Sanskrit|Hindi Grammar'!$A$10:$C$531,3,FALSE))),0,VLOOKUP(B72,'Sanskrit|Hindi Grammar'!$A$10:$C$531,3,FALSE))/30</f>
        <v>0</v>
      </c>
      <c r="J72" s="73">
        <f>IF(ISERROR((VLOOKUP(B72,Physical_Sc!$A$10:$C$531,3,FALSE))),0,VLOOKUP(B72,Physical_Sc!$A$10:$C$531,3,FALSE))/30</f>
        <v>0</v>
      </c>
      <c r="K72" s="73">
        <f>IF(ISERROR((VLOOKUP(B72,Life_Sc!$A$10:$C$531,3,FALSE))),0,VLOOKUP(B72,Life_Sc!$A$10:$C$531,3,FALSE))/30</f>
        <v>0</v>
      </c>
      <c r="L72" s="73">
        <f>IF(ISERROR((VLOOKUP(B72,History_Political_Sc.!$A$10:$C$531,3,FALSE))),0,VLOOKUP(B72,History_Political_Sc.!$A$10:$C$531,3,FALSE))/30</f>
        <v>0</v>
      </c>
      <c r="M72" s="73">
        <f>IF(ISERROR((VLOOKUP(B72,#REF!,3,FALSE))),0,VLOOKUP(B72,#REF!,3,FALSE))/30</f>
        <v>0</v>
      </c>
      <c r="N72" s="73">
        <f>IF(ISERROR((VLOOKUP(B72,GeographyEconomics!$A$10:$C$531,3,FALSE))),0,VLOOKUP(B72,GeographyEconomics!$A$10:$C$531,3,FALSE))/30</f>
        <v>0</v>
      </c>
      <c r="O72" s="73">
        <f>IF(ISERROR((VLOOKUP(B72,English_Grammar!$A$10:$C$531,3,FALSE))),0,VLOOKUP(B72,English_Grammar!$A$10:$C$531,3,FALSE))/30</f>
        <v>0</v>
      </c>
      <c r="P72" s="73">
        <f>IF(ISERROR((VLOOKUP(B72,Communicative_English!$A$10:$C$531,3,FALSE))),0,VLOOKUP(B72,Communicative_English!$A$10:$C$531,3,FALSE))/30</f>
        <v>0</v>
      </c>
    </row>
    <row r="73" spans="1:16" ht="32.25" customHeight="1" x14ac:dyDescent="0.25">
      <c r="A73" s="77">
        <v>71</v>
      </c>
      <c r="B73" s="62">
        <f>Algebra!A122</f>
        <v>0</v>
      </c>
      <c r="C73" s="63" t="str">
        <f>IF(Algebra!B80="","",Algebra!B80)</f>
        <v/>
      </c>
      <c r="D73" s="78">
        <f>IFERROR((IFERROR(VLOOKUP(B73,Algebra!$A$10:$C$531,3,FALSE),0)+IFERROR(VLOOKUP(B73,Geometry!$A$10:$C$531,3,FALSE),0)+IFERROR(VLOOKUP(B73,Odia_Grammar!$A$10:$C$531,3,FALSE),0)+IFERROR(VLOOKUP(B73,'Sanskrit|Hindi Grammar'!$A$10:$C$531,3,FALSE),0)+IFERROR(VLOOKUP(B73,Life_Sc!$A$10:$C$531,3,FALSE),0)+IFERROR(VLOOKUP(B73,Physical_Sc!$A$10:$C$531,3,FALSE),0)+IFERROR(VLOOKUP(B73,History_Political_Sc.!$A$10:$C$531,3,FALSE),0)+IFERROR(VLOOKUP(B73,#REF!,3,FALSE),0)+IFERROR(VLOOKUP(B73,English_Grammar!$A$10:$C$531,3,FALSE),0)+IFERROR(VLOOKUP(B73,Communicative_English!$A$10:$C$531,3,FALSE),0)+IFERROR(VLOOKUP(B73,GeographyEconomics!$A$10:$C$531,3,FALSE),0))/330,"Enter marks secured by the Student in the appeared tests in Subject sheets")</f>
        <v>0</v>
      </c>
      <c r="E73" s="82">
        <f t="shared" si="1"/>
        <v>1</v>
      </c>
      <c r="F73" s="73">
        <f>IF(ISERROR((VLOOKUP(B73,Algebra!$A$10:$C$531,3,))),0,VLOOKUP(B73,Algebra!$A$10:$C$531,3,))/30</f>
        <v>0</v>
      </c>
      <c r="G73" s="73">
        <f>IF(ISERROR((VLOOKUP(B73,Geometry!$A$10:$C$531,3,FALSE))),0,VLOOKUP(B73,Geometry!$A$10:$C$531,3,FALSE))/30</f>
        <v>0</v>
      </c>
      <c r="H73" s="73">
        <f>IF(ISERROR((VLOOKUP(B73,Odia_Grammar!$A$10:$C$531,3,FALSE))),0,VLOOKUP(B73,Odia_Grammar!$A$10:$C$531,3,FALSE))/30</f>
        <v>0</v>
      </c>
      <c r="I73" s="73">
        <f>IF(ISERROR((VLOOKUP(B73,'Sanskrit|Hindi Grammar'!$A$10:$C$531,3,FALSE))),0,VLOOKUP(B73,'Sanskrit|Hindi Grammar'!$A$10:$C$531,3,FALSE))/30</f>
        <v>0</v>
      </c>
      <c r="J73" s="73">
        <f>IF(ISERROR((VLOOKUP(B73,Physical_Sc!$A$10:$C$531,3,FALSE))),0,VLOOKUP(B73,Physical_Sc!$A$10:$C$531,3,FALSE))/30</f>
        <v>0</v>
      </c>
      <c r="K73" s="73">
        <f>IF(ISERROR((VLOOKUP(B73,Life_Sc!$A$10:$C$531,3,FALSE))),0,VLOOKUP(B73,Life_Sc!$A$10:$C$531,3,FALSE))/30</f>
        <v>0</v>
      </c>
      <c r="L73" s="73">
        <f>IF(ISERROR((VLOOKUP(B73,History_Political_Sc.!$A$10:$C$531,3,FALSE))),0,VLOOKUP(B73,History_Political_Sc.!$A$10:$C$531,3,FALSE))/30</f>
        <v>0</v>
      </c>
      <c r="M73" s="73">
        <f>IF(ISERROR((VLOOKUP(B73,#REF!,3,FALSE))),0,VLOOKUP(B73,#REF!,3,FALSE))/30</f>
        <v>0</v>
      </c>
      <c r="N73" s="73">
        <f>IF(ISERROR((VLOOKUP(B73,GeographyEconomics!$A$10:$C$531,3,FALSE))),0,VLOOKUP(B73,GeographyEconomics!$A$10:$C$531,3,FALSE))/30</f>
        <v>0</v>
      </c>
      <c r="O73" s="73">
        <f>IF(ISERROR((VLOOKUP(B73,English_Grammar!$A$10:$C$531,3,FALSE))),0,VLOOKUP(B73,English_Grammar!$A$10:$C$531,3,FALSE))/30</f>
        <v>0</v>
      </c>
      <c r="P73" s="73">
        <f>IF(ISERROR((VLOOKUP(B73,Communicative_English!$A$10:$C$531,3,FALSE))),0,VLOOKUP(B73,Communicative_English!$A$10:$C$531,3,FALSE))/30</f>
        <v>0</v>
      </c>
    </row>
    <row r="74" spans="1:16" ht="32.25" customHeight="1" x14ac:dyDescent="0.25">
      <c r="A74" s="77">
        <v>72</v>
      </c>
      <c r="B74" s="62">
        <f>Algebra!A123</f>
        <v>0</v>
      </c>
      <c r="C74" s="63" t="str">
        <f>IF(Algebra!B81="","",Algebra!B81)</f>
        <v/>
      </c>
      <c r="D74" s="78">
        <f>IFERROR((IFERROR(VLOOKUP(B74,Algebra!$A$10:$C$531,3,FALSE),0)+IFERROR(VLOOKUP(B74,Geometry!$A$10:$C$531,3,FALSE),0)+IFERROR(VLOOKUP(B74,Odia_Grammar!$A$10:$C$531,3,FALSE),0)+IFERROR(VLOOKUP(B74,'Sanskrit|Hindi Grammar'!$A$10:$C$531,3,FALSE),0)+IFERROR(VLOOKUP(B74,Life_Sc!$A$10:$C$531,3,FALSE),0)+IFERROR(VLOOKUP(B74,Physical_Sc!$A$10:$C$531,3,FALSE),0)+IFERROR(VLOOKUP(B74,History_Political_Sc.!$A$10:$C$531,3,FALSE),0)+IFERROR(VLOOKUP(B74,#REF!,3,FALSE),0)+IFERROR(VLOOKUP(B74,English_Grammar!$A$10:$C$531,3,FALSE),0)+IFERROR(VLOOKUP(B74,Communicative_English!$A$10:$C$531,3,FALSE),0)+IFERROR(VLOOKUP(B74,GeographyEconomics!$A$10:$C$531,3,FALSE),0))/330,"Enter marks secured by the Student in the appeared tests in Subject sheets")</f>
        <v>0</v>
      </c>
      <c r="E74" s="82">
        <f t="shared" si="1"/>
        <v>1</v>
      </c>
      <c r="F74" s="73">
        <f>IF(ISERROR((VLOOKUP(B74,Algebra!$A$10:$C$531,3,))),0,VLOOKUP(B74,Algebra!$A$10:$C$531,3,))/30</f>
        <v>0</v>
      </c>
      <c r="G74" s="73">
        <f>IF(ISERROR((VLOOKUP(B74,Geometry!$A$10:$C$531,3,FALSE))),0,VLOOKUP(B74,Geometry!$A$10:$C$531,3,FALSE))/30</f>
        <v>0</v>
      </c>
      <c r="H74" s="73">
        <f>IF(ISERROR((VLOOKUP(B74,Odia_Grammar!$A$10:$C$531,3,FALSE))),0,VLOOKUP(B74,Odia_Grammar!$A$10:$C$531,3,FALSE))/30</f>
        <v>0</v>
      </c>
      <c r="I74" s="73">
        <f>IF(ISERROR((VLOOKUP(B74,'Sanskrit|Hindi Grammar'!$A$10:$C$531,3,FALSE))),0,VLOOKUP(B74,'Sanskrit|Hindi Grammar'!$A$10:$C$531,3,FALSE))/30</f>
        <v>0</v>
      </c>
      <c r="J74" s="73">
        <f>IF(ISERROR((VLOOKUP(B74,Physical_Sc!$A$10:$C$531,3,FALSE))),0,VLOOKUP(B74,Physical_Sc!$A$10:$C$531,3,FALSE))/30</f>
        <v>0</v>
      </c>
      <c r="K74" s="73">
        <f>IF(ISERROR((VLOOKUP(B74,Life_Sc!$A$10:$C$531,3,FALSE))),0,VLOOKUP(B74,Life_Sc!$A$10:$C$531,3,FALSE))/30</f>
        <v>0</v>
      </c>
      <c r="L74" s="73">
        <f>IF(ISERROR((VLOOKUP(B74,History_Political_Sc.!$A$10:$C$531,3,FALSE))),0,VLOOKUP(B74,History_Political_Sc.!$A$10:$C$531,3,FALSE))/30</f>
        <v>0</v>
      </c>
      <c r="M74" s="73">
        <f>IF(ISERROR((VLOOKUP(B74,#REF!,3,FALSE))),0,VLOOKUP(B74,#REF!,3,FALSE))/30</f>
        <v>0</v>
      </c>
      <c r="N74" s="73">
        <f>IF(ISERROR((VLOOKUP(B74,GeographyEconomics!$A$10:$C$531,3,FALSE))),0,VLOOKUP(B74,GeographyEconomics!$A$10:$C$531,3,FALSE))/30</f>
        <v>0</v>
      </c>
      <c r="O74" s="73">
        <f>IF(ISERROR((VLOOKUP(B74,English_Grammar!$A$10:$C$531,3,FALSE))),0,VLOOKUP(B74,English_Grammar!$A$10:$C$531,3,FALSE))/30</f>
        <v>0</v>
      </c>
      <c r="P74" s="73">
        <f>IF(ISERROR((VLOOKUP(B74,Communicative_English!$A$10:$C$531,3,FALSE))),0,VLOOKUP(B74,Communicative_English!$A$10:$C$531,3,FALSE))/30</f>
        <v>0</v>
      </c>
    </row>
    <row r="75" spans="1:16" ht="32.25" customHeight="1" x14ac:dyDescent="0.25">
      <c r="A75" s="77">
        <v>73</v>
      </c>
      <c r="B75" s="62">
        <f>Algebra!A124</f>
        <v>0</v>
      </c>
      <c r="C75" s="63" t="str">
        <f>IF(Algebra!B82="","",Algebra!B82)</f>
        <v/>
      </c>
      <c r="D75" s="78">
        <f>IFERROR((IFERROR(VLOOKUP(B75,Algebra!$A$10:$C$531,3,FALSE),0)+IFERROR(VLOOKUP(B75,Geometry!$A$10:$C$531,3,FALSE),0)+IFERROR(VLOOKUP(B75,Odia_Grammar!$A$10:$C$531,3,FALSE),0)+IFERROR(VLOOKUP(B75,'Sanskrit|Hindi Grammar'!$A$10:$C$531,3,FALSE),0)+IFERROR(VLOOKUP(B75,Life_Sc!$A$10:$C$531,3,FALSE),0)+IFERROR(VLOOKUP(B75,Physical_Sc!$A$10:$C$531,3,FALSE),0)+IFERROR(VLOOKUP(B75,History_Political_Sc.!$A$10:$C$531,3,FALSE),0)+IFERROR(VLOOKUP(B75,#REF!,3,FALSE),0)+IFERROR(VLOOKUP(B75,English_Grammar!$A$10:$C$531,3,FALSE),0)+IFERROR(VLOOKUP(B75,Communicative_English!$A$10:$C$531,3,FALSE),0)+IFERROR(VLOOKUP(B75,GeographyEconomics!$A$10:$C$531,3,FALSE),0))/330,"Enter marks secured by the Student in the appeared tests in Subject sheets")</f>
        <v>0</v>
      </c>
      <c r="E75" s="82">
        <f t="shared" si="1"/>
        <v>1</v>
      </c>
      <c r="F75" s="73">
        <f>IF(ISERROR((VLOOKUP(B75,Algebra!$A$10:$C$531,3,))),0,VLOOKUP(B75,Algebra!$A$10:$C$531,3,))/30</f>
        <v>0</v>
      </c>
      <c r="G75" s="73">
        <f>IF(ISERROR((VLOOKUP(B75,Geometry!$A$10:$C$531,3,FALSE))),0,VLOOKUP(B75,Geometry!$A$10:$C$531,3,FALSE))/30</f>
        <v>0</v>
      </c>
      <c r="H75" s="73">
        <f>IF(ISERROR((VLOOKUP(B75,Odia_Grammar!$A$10:$C$531,3,FALSE))),0,VLOOKUP(B75,Odia_Grammar!$A$10:$C$531,3,FALSE))/30</f>
        <v>0</v>
      </c>
      <c r="I75" s="73">
        <f>IF(ISERROR((VLOOKUP(B75,'Sanskrit|Hindi Grammar'!$A$10:$C$531,3,FALSE))),0,VLOOKUP(B75,'Sanskrit|Hindi Grammar'!$A$10:$C$531,3,FALSE))/30</f>
        <v>0</v>
      </c>
      <c r="J75" s="73">
        <f>IF(ISERROR((VLOOKUP(B75,Physical_Sc!$A$10:$C$531,3,FALSE))),0,VLOOKUP(B75,Physical_Sc!$A$10:$C$531,3,FALSE))/30</f>
        <v>0</v>
      </c>
      <c r="K75" s="73">
        <f>IF(ISERROR((VLOOKUP(B75,Life_Sc!$A$10:$C$531,3,FALSE))),0,VLOOKUP(B75,Life_Sc!$A$10:$C$531,3,FALSE))/30</f>
        <v>0</v>
      </c>
      <c r="L75" s="73">
        <f>IF(ISERROR((VLOOKUP(B75,History_Political_Sc.!$A$10:$C$531,3,FALSE))),0,VLOOKUP(B75,History_Political_Sc.!$A$10:$C$531,3,FALSE))/30</f>
        <v>0</v>
      </c>
      <c r="M75" s="73">
        <f>IF(ISERROR((VLOOKUP(B75,#REF!,3,FALSE))),0,VLOOKUP(B75,#REF!,3,FALSE))/30</f>
        <v>0</v>
      </c>
      <c r="N75" s="73">
        <f>IF(ISERROR((VLOOKUP(B75,GeographyEconomics!$A$10:$C$531,3,FALSE))),0,VLOOKUP(B75,GeographyEconomics!$A$10:$C$531,3,FALSE))/30</f>
        <v>0</v>
      </c>
      <c r="O75" s="73">
        <f>IF(ISERROR((VLOOKUP(B75,English_Grammar!$A$10:$C$531,3,FALSE))),0,VLOOKUP(B75,English_Grammar!$A$10:$C$531,3,FALSE))/30</f>
        <v>0</v>
      </c>
      <c r="P75" s="73">
        <f>IF(ISERROR((VLOOKUP(B75,Communicative_English!$A$10:$C$531,3,FALSE))),0,VLOOKUP(B75,Communicative_English!$A$10:$C$531,3,FALSE))/30</f>
        <v>0</v>
      </c>
    </row>
    <row r="76" spans="1:16" ht="32.25" customHeight="1" x14ac:dyDescent="0.25">
      <c r="A76" s="77">
        <v>74</v>
      </c>
      <c r="B76" s="62">
        <f>Algebra!A125</f>
        <v>0</v>
      </c>
      <c r="C76" s="63" t="str">
        <f>IF(Algebra!B83="","",Algebra!B83)</f>
        <v/>
      </c>
      <c r="D76" s="78">
        <f>IFERROR((IFERROR(VLOOKUP(B76,Algebra!$A$10:$C$531,3,FALSE),0)+IFERROR(VLOOKUP(B76,Geometry!$A$10:$C$531,3,FALSE),0)+IFERROR(VLOOKUP(B76,Odia_Grammar!$A$10:$C$531,3,FALSE),0)+IFERROR(VLOOKUP(B76,'Sanskrit|Hindi Grammar'!$A$10:$C$531,3,FALSE),0)+IFERROR(VLOOKUP(B76,Life_Sc!$A$10:$C$531,3,FALSE),0)+IFERROR(VLOOKUP(B76,Physical_Sc!$A$10:$C$531,3,FALSE),0)+IFERROR(VLOOKUP(B76,History_Political_Sc.!$A$10:$C$531,3,FALSE),0)+IFERROR(VLOOKUP(B76,#REF!,3,FALSE),0)+IFERROR(VLOOKUP(B76,English_Grammar!$A$10:$C$531,3,FALSE),0)+IFERROR(VLOOKUP(B76,Communicative_English!$A$10:$C$531,3,FALSE),0)+IFERROR(VLOOKUP(B76,GeographyEconomics!$A$10:$C$531,3,FALSE),0))/330,"Enter marks secured by the Student in the appeared tests in Subject sheets")</f>
        <v>0</v>
      </c>
      <c r="E76" s="82">
        <f t="shared" si="1"/>
        <v>1</v>
      </c>
      <c r="F76" s="73">
        <f>IF(ISERROR((VLOOKUP(B76,Algebra!$A$10:$C$531,3,))),0,VLOOKUP(B76,Algebra!$A$10:$C$531,3,))/30</f>
        <v>0</v>
      </c>
      <c r="G76" s="73">
        <f>IF(ISERROR((VLOOKUP(B76,Geometry!$A$10:$C$531,3,FALSE))),0,VLOOKUP(B76,Geometry!$A$10:$C$531,3,FALSE))/30</f>
        <v>0</v>
      </c>
      <c r="H76" s="73">
        <f>IF(ISERROR((VLOOKUP(B76,Odia_Grammar!$A$10:$C$531,3,FALSE))),0,VLOOKUP(B76,Odia_Grammar!$A$10:$C$531,3,FALSE))/30</f>
        <v>0</v>
      </c>
      <c r="I76" s="73">
        <f>IF(ISERROR((VLOOKUP(B76,'Sanskrit|Hindi Grammar'!$A$10:$C$531,3,FALSE))),0,VLOOKUP(B76,'Sanskrit|Hindi Grammar'!$A$10:$C$531,3,FALSE))/30</f>
        <v>0</v>
      </c>
      <c r="J76" s="73">
        <f>IF(ISERROR((VLOOKUP(B76,Physical_Sc!$A$10:$C$531,3,FALSE))),0,VLOOKUP(B76,Physical_Sc!$A$10:$C$531,3,FALSE))/30</f>
        <v>0</v>
      </c>
      <c r="K76" s="73">
        <f>IF(ISERROR((VLOOKUP(B76,Life_Sc!$A$10:$C$531,3,FALSE))),0,VLOOKUP(B76,Life_Sc!$A$10:$C$531,3,FALSE))/30</f>
        <v>0</v>
      </c>
      <c r="L76" s="73">
        <f>IF(ISERROR((VLOOKUP(B76,History_Political_Sc.!$A$10:$C$531,3,FALSE))),0,VLOOKUP(B76,History_Political_Sc.!$A$10:$C$531,3,FALSE))/30</f>
        <v>0</v>
      </c>
      <c r="M76" s="73">
        <f>IF(ISERROR((VLOOKUP(B76,#REF!,3,FALSE))),0,VLOOKUP(B76,#REF!,3,FALSE))/30</f>
        <v>0</v>
      </c>
      <c r="N76" s="73">
        <f>IF(ISERROR((VLOOKUP(B76,GeographyEconomics!$A$10:$C$531,3,FALSE))),0,VLOOKUP(B76,GeographyEconomics!$A$10:$C$531,3,FALSE))/30</f>
        <v>0</v>
      </c>
      <c r="O76" s="73">
        <f>IF(ISERROR((VLOOKUP(B76,English_Grammar!$A$10:$C$531,3,FALSE))),0,VLOOKUP(B76,English_Grammar!$A$10:$C$531,3,FALSE))/30</f>
        <v>0</v>
      </c>
      <c r="P76" s="73">
        <f>IF(ISERROR((VLOOKUP(B76,Communicative_English!$A$10:$C$531,3,FALSE))),0,VLOOKUP(B76,Communicative_English!$A$10:$C$531,3,FALSE))/30</f>
        <v>0</v>
      </c>
    </row>
    <row r="77" spans="1:16" ht="32.25" customHeight="1" x14ac:dyDescent="0.25">
      <c r="A77" s="77">
        <v>75</v>
      </c>
      <c r="B77" s="62">
        <f>Algebra!A126</f>
        <v>0</v>
      </c>
      <c r="C77" s="63" t="str">
        <f>IF(Algebra!B84="","",Algebra!B84)</f>
        <v/>
      </c>
      <c r="D77" s="78">
        <f>IFERROR((IFERROR(VLOOKUP(B77,Algebra!$A$10:$C$531,3,FALSE),0)+IFERROR(VLOOKUP(B77,Geometry!$A$10:$C$531,3,FALSE),0)+IFERROR(VLOOKUP(B77,Odia_Grammar!$A$10:$C$531,3,FALSE),0)+IFERROR(VLOOKUP(B77,'Sanskrit|Hindi Grammar'!$A$10:$C$531,3,FALSE),0)+IFERROR(VLOOKUP(B77,Life_Sc!$A$10:$C$531,3,FALSE),0)+IFERROR(VLOOKUP(B77,Physical_Sc!$A$10:$C$531,3,FALSE),0)+IFERROR(VLOOKUP(B77,History_Political_Sc.!$A$10:$C$531,3,FALSE),0)+IFERROR(VLOOKUP(B77,#REF!,3,FALSE),0)+IFERROR(VLOOKUP(B77,English_Grammar!$A$10:$C$531,3,FALSE),0)+IFERROR(VLOOKUP(B77,Communicative_English!$A$10:$C$531,3,FALSE),0)+IFERROR(VLOOKUP(B77,GeographyEconomics!$A$10:$C$531,3,FALSE),0))/330,"Enter marks secured by the Student in the appeared tests in Subject sheets")</f>
        <v>0</v>
      </c>
      <c r="E77" s="82">
        <f t="shared" si="1"/>
        <v>1</v>
      </c>
      <c r="F77" s="73">
        <f>IF(ISERROR((VLOOKUP(B77,Algebra!$A$10:$C$531,3,))),0,VLOOKUP(B77,Algebra!$A$10:$C$531,3,))/30</f>
        <v>0</v>
      </c>
      <c r="G77" s="73">
        <f>IF(ISERROR((VLOOKUP(B77,Geometry!$A$10:$C$531,3,FALSE))),0,VLOOKUP(B77,Geometry!$A$10:$C$531,3,FALSE))/30</f>
        <v>0</v>
      </c>
      <c r="H77" s="73">
        <f>IF(ISERROR((VLOOKUP(B77,Odia_Grammar!$A$10:$C$531,3,FALSE))),0,VLOOKUP(B77,Odia_Grammar!$A$10:$C$531,3,FALSE))/30</f>
        <v>0</v>
      </c>
      <c r="I77" s="73">
        <f>IF(ISERROR((VLOOKUP(B77,'Sanskrit|Hindi Grammar'!$A$10:$C$531,3,FALSE))),0,VLOOKUP(B77,'Sanskrit|Hindi Grammar'!$A$10:$C$531,3,FALSE))/30</f>
        <v>0</v>
      </c>
      <c r="J77" s="73">
        <f>IF(ISERROR((VLOOKUP(B77,Physical_Sc!$A$10:$C$531,3,FALSE))),0,VLOOKUP(B77,Physical_Sc!$A$10:$C$531,3,FALSE))/30</f>
        <v>0</v>
      </c>
      <c r="K77" s="73">
        <f>IF(ISERROR((VLOOKUP(B77,Life_Sc!$A$10:$C$531,3,FALSE))),0,VLOOKUP(B77,Life_Sc!$A$10:$C$531,3,FALSE))/30</f>
        <v>0</v>
      </c>
      <c r="L77" s="73">
        <f>IF(ISERROR((VLOOKUP(B77,History_Political_Sc.!$A$10:$C$531,3,FALSE))),0,VLOOKUP(B77,History_Political_Sc.!$A$10:$C$531,3,FALSE))/30</f>
        <v>0</v>
      </c>
      <c r="M77" s="73">
        <f>IF(ISERROR((VLOOKUP(B77,#REF!,3,FALSE))),0,VLOOKUP(B77,#REF!,3,FALSE))/30</f>
        <v>0</v>
      </c>
      <c r="N77" s="73">
        <f>IF(ISERROR((VLOOKUP(B77,GeographyEconomics!$A$10:$C$531,3,FALSE))),0,VLOOKUP(B77,GeographyEconomics!$A$10:$C$531,3,FALSE))/30</f>
        <v>0</v>
      </c>
      <c r="O77" s="73">
        <f>IF(ISERROR((VLOOKUP(B77,English_Grammar!$A$10:$C$531,3,FALSE))),0,VLOOKUP(B77,English_Grammar!$A$10:$C$531,3,FALSE))/30</f>
        <v>0</v>
      </c>
      <c r="P77" s="73">
        <f>IF(ISERROR((VLOOKUP(B77,Communicative_English!$A$10:$C$531,3,FALSE))),0,VLOOKUP(B77,Communicative_English!$A$10:$C$531,3,FALSE))/30</f>
        <v>0</v>
      </c>
    </row>
    <row r="78" spans="1:16" ht="32.25" customHeight="1" x14ac:dyDescent="0.25">
      <c r="A78" s="77">
        <v>76</v>
      </c>
      <c r="B78" s="62">
        <f>Algebra!A127</f>
        <v>0</v>
      </c>
      <c r="C78" s="63" t="str">
        <f>IF(Algebra!B85="","",Algebra!B85)</f>
        <v/>
      </c>
      <c r="D78" s="78">
        <f>IFERROR((IFERROR(VLOOKUP(B78,Algebra!$A$10:$C$531,3,FALSE),0)+IFERROR(VLOOKUP(B78,Geometry!$A$10:$C$531,3,FALSE),0)+IFERROR(VLOOKUP(B78,Odia_Grammar!$A$10:$C$531,3,FALSE),0)+IFERROR(VLOOKUP(B78,'Sanskrit|Hindi Grammar'!$A$10:$C$531,3,FALSE),0)+IFERROR(VLOOKUP(B78,Life_Sc!$A$10:$C$531,3,FALSE),0)+IFERROR(VLOOKUP(B78,Physical_Sc!$A$10:$C$531,3,FALSE),0)+IFERROR(VLOOKUP(B78,History_Political_Sc.!$A$10:$C$531,3,FALSE),0)+IFERROR(VLOOKUP(B78,#REF!,3,FALSE),0)+IFERROR(VLOOKUP(B78,English_Grammar!$A$10:$C$531,3,FALSE),0)+IFERROR(VLOOKUP(B78,Communicative_English!$A$10:$C$531,3,FALSE),0)+IFERROR(VLOOKUP(B78,GeographyEconomics!$A$10:$C$531,3,FALSE),0))/330,"Enter marks secured by the Student in the appeared tests in Subject sheets")</f>
        <v>0</v>
      </c>
      <c r="E78" s="82">
        <f t="shared" si="1"/>
        <v>1</v>
      </c>
      <c r="F78" s="73">
        <f>IF(ISERROR((VLOOKUP(B78,Algebra!$A$10:$C$531,3,))),0,VLOOKUP(B78,Algebra!$A$10:$C$531,3,))/30</f>
        <v>0</v>
      </c>
      <c r="G78" s="73">
        <f>IF(ISERROR((VLOOKUP(B78,Geometry!$A$10:$C$531,3,FALSE))),0,VLOOKUP(B78,Geometry!$A$10:$C$531,3,FALSE))/30</f>
        <v>0</v>
      </c>
      <c r="H78" s="73">
        <f>IF(ISERROR((VLOOKUP(B78,Odia_Grammar!$A$10:$C$531,3,FALSE))),0,VLOOKUP(B78,Odia_Grammar!$A$10:$C$531,3,FALSE))/30</f>
        <v>0</v>
      </c>
      <c r="I78" s="73">
        <f>IF(ISERROR((VLOOKUP(B78,'Sanskrit|Hindi Grammar'!$A$10:$C$531,3,FALSE))),0,VLOOKUP(B78,'Sanskrit|Hindi Grammar'!$A$10:$C$531,3,FALSE))/30</f>
        <v>0</v>
      </c>
      <c r="J78" s="73">
        <f>IF(ISERROR((VLOOKUP(B78,Physical_Sc!$A$10:$C$531,3,FALSE))),0,VLOOKUP(B78,Physical_Sc!$A$10:$C$531,3,FALSE))/30</f>
        <v>0</v>
      </c>
      <c r="K78" s="73">
        <f>IF(ISERROR((VLOOKUP(B78,Life_Sc!$A$10:$C$531,3,FALSE))),0,VLOOKUP(B78,Life_Sc!$A$10:$C$531,3,FALSE))/30</f>
        <v>0</v>
      </c>
      <c r="L78" s="73">
        <f>IF(ISERROR((VLOOKUP(B78,History_Political_Sc.!$A$10:$C$531,3,FALSE))),0,VLOOKUP(B78,History_Political_Sc.!$A$10:$C$531,3,FALSE))/30</f>
        <v>0</v>
      </c>
      <c r="M78" s="73">
        <f>IF(ISERROR((VLOOKUP(B78,#REF!,3,FALSE))),0,VLOOKUP(B78,#REF!,3,FALSE))/30</f>
        <v>0</v>
      </c>
      <c r="N78" s="73">
        <f>IF(ISERROR((VLOOKUP(B78,GeographyEconomics!$A$10:$C$531,3,FALSE))),0,VLOOKUP(B78,GeographyEconomics!$A$10:$C$531,3,FALSE))/30</f>
        <v>0</v>
      </c>
      <c r="O78" s="73">
        <f>IF(ISERROR((VLOOKUP(B78,English_Grammar!$A$10:$C$531,3,FALSE))),0,VLOOKUP(B78,English_Grammar!$A$10:$C$531,3,FALSE))/30</f>
        <v>0</v>
      </c>
      <c r="P78" s="73">
        <f>IF(ISERROR((VLOOKUP(B78,Communicative_English!$A$10:$C$531,3,FALSE))),0,VLOOKUP(B78,Communicative_English!$A$10:$C$531,3,FALSE))/30</f>
        <v>0</v>
      </c>
    </row>
    <row r="79" spans="1:16" ht="32.25" customHeight="1" x14ac:dyDescent="0.25">
      <c r="A79" s="77">
        <v>77</v>
      </c>
      <c r="B79" s="62">
        <f>Algebra!A128</f>
        <v>0</v>
      </c>
      <c r="C79" s="63" t="str">
        <f>IF(Algebra!B86="","",Algebra!B86)</f>
        <v/>
      </c>
      <c r="D79" s="78">
        <f>IFERROR((IFERROR(VLOOKUP(B79,Algebra!$A$10:$C$531,3,FALSE),0)+IFERROR(VLOOKUP(B79,Geometry!$A$10:$C$531,3,FALSE),0)+IFERROR(VLOOKUP(B79,Odia_Grammar!$A$10:$C$531,3,FALSE),0)+IFERROR(VLOOKUP(B79,'Sanskrit|Hindi Grammar'!$A$10:$C$531,3,FALSE),0)+IFERROR(VLOOKUP(B79,Life_Sc!$A$10:$C$531,3,FALSE),0)+IFERROR(VLOOKUP(B79,Physical_Sc!$A$10:$C$531,3,FALSE),0)+IFERROR(VLOOKUP(B79,History_Political_Sc.!$A$10:$C$531,3,FALSE),0)+IFERROR(VLOOKUP(B79,#REF!,3,FALSE),0)+IFERROR(VLOOKUP(B79,English_Grammar!$A$10:$C$531,3,FALSE),0)+IFERROR(VLOOKUP(B79,Communicative_English!$A$10:$C$531,3,FALSE),0)+IFERROR(VLOOKUP(B79,GeographyEconomics!$A$10:$C$531,3,FALSE),0))/330,"Enter marks secured by the Student in the appeared tests in Subject sheets")</f>
        <v>0</v>
      </c>
      <c r="E79" s="82">
        <f t="shared" si="1"/>
        <v>1</v>
      </c>
      <c r="F79" s="73">
        <f>IF(ISERROR((VLOOKUP(B79,Algebra!$A$10:$C$531,3,))),0,VLOOKUP(B79,Algebra!$A$10:$C$531,3,))/30</f>
        <v>0</v>
      </c>
      <c r="G79" s="73">
        <f>IF(ISERROR((VLOOKUP(B79,Geometry!$A$10:$C$531,3,FALSE))),0,VLOOKUP(B79,Geometry!$A$10:$C$531,3,FALSE))/30</f>
        <v>0</v>
      </c>
      <c r="H79" s="73">
        <f>IF(ISERROR((VLOOKUP(B79,Odia_Grammar!$A$10:$C$531,3,FALSE))),0,VLOOKUP(B79,Odia_Grammar!$A$10:$C$531,3,FALSE))/30</f>
        <v>0</v>
      </c>
      <c r="I79" s="73">
        <f>IF(ISERROR((VLOOKUP(B79,'Sanskrit|Hindi Grammar'!$A$10:$C$531,3,FALSE))),0,VLOOKUP(B79,'Sanskrit|Hindi Grammar'!$A$10:$C$531,3,FALSE))/30</f>
        <v>0</v>
      </c>
      <c r="J79" s="73">
        <f>IF(ISERROR((VLOOKUP(B79,Physical_Sc!$A$10:$C$531,3,FALSE))),0,VLOOKUP(B79,Physical_Sc!$A$10:$C$531,3,FALSE))/30</f>
        <v>0</v>
      </c>
      <c r="K79" s="73">
        <f>IF(ISERROR((VLOOKUP(B79,Life_Sc!$A$10:$C$531,3,FALSE))),0,VLOOKUP(B79,Life_Sc!$A$10:$C$531,3,FALSE))/30</f>
        <v>0</v>
      </c>
      <c r="L79" s="73">
        <f>IF(ISERROR((VLOOKUP(B79,History_Political_Sc.!$A$10:$C$531,3,FALSE))),0,VLOOKUP(B79,History_Political_Sc.!$A$10:$C$531,3,FALSE))/30</f>
        <v>0</v>
      </c>
      <c r="M79" s="73">
        <f>IF(ISERROR((VLOOKUP(B79,#REF!,3,FALSE))),0,VLOOKUP(B79,#REF!,3,FALSE))/30</f>
        <v>0</v>
      </c>
      <c r="N79" s="73">
        <f>IF(ISERROR((VLOOKUP(B79,GeographyEconomics!$A$10:$C$531,3,FALSE))),0,VLOOKUP(B79,GeographyEconomics!$A$10:$C$531,3,FALSE))/30</f>
        <v>0</v>
      </c>
      <c r="O79" s="73">
        <f>IF(ISERROR((VLOOKUP(B79,English_Grammar!$A$10:$C$531,3,FALSE))),0,VLOOKUP(B79,English_Grammar!$A$10:$C$531,3,FALSE))/30</f>
        <v>0</v>
      </c>
      <c r="P79" s="73">
        <f>IF(ISERROR((VLOOKUP(B79,Communicative_English!$A$10:$C$531,3,FALSE))),0,VLOOKUP(B79,Communicative_English!$A$10:$C$531,3,FALSE))/30</f>
        <v>0</v>
      </c>
    </row>
    <row r="80" spans="1:16" ht="32.25" customHeight="1" x14ac:dyDescent="0.25">
      <c r="A80" s="77">
        <v>78</v>
      </c>
      <c r="B80" s="62">
        <f>Algebra!A129</f>
        <v>0</v>
      </c>
      <c r="C80" s="63" t="str">
        <f>IF(Algebra!B87="","",Algebra!B87)</f>
        <v/>
      </c>
      <c r="D80" s="78">
        <f>IFERROR((IFERROR(VLOOKUP(B80,Algebra!$A$10:$C$531,3,FALSE),0)+IFERROR(VLOOKUP(B80,Geometry!$A$10:$C$531,3,FALSE),0)+IFERROR(VLOOKUP(B80,Odia_Grammar!$A$10:$C$531,3,FALSE),0)+IFERROR(VLOOKUP(B80,'Sanskrit|Hindi Grammar'!$A$10:$C$531,3,FALSE),0)+IFERROR(VLOOKUP(B80,Life_Sc!$A$10:$C$531,3,FALSE),0)+IFERROR(VLOOKUP(B80,Physical_Sc!$A$10:$C$531,3,FALSE),0)+IFERROR(VLOOKUP(B80,History_Political_Sc.!$A$10:$C$531,3,FALSE),0)+IFERROR(VLOOKUP(B80,#REF!,3,FALSE),0)+IFERROR(VLOOKUP(B80,English_Grammar!$A$10:$C$531,3,FALSE),0)+IFERROR(VLOOKUP(B80,Communicative_English!$A$10:$C$531,3,FALSE),0)+IFERROR(VLOOKUP(B80,GeographyEconomics!$A$10:$C$531,3,FALSE),0))/330,"Enter marks secured by the Student in the appeared tests in Subject sheets")</f>
        <v>0</v>
      </c>
      <c r="E80" s="82">
        <f t="shared" si="1"/>
        <v>1</v>
      </c>
      <c r="F80" s="73">
        <f>IF(ISERROR((VLOOKUP(B80,Algebra!$A$10:$C$531,3,))),0,VLOOKUP(B80,Algebra!$A$10:$C$531,3,))/30</f>
        <v>0</v>
      </c>
      <c r="G80" s="73">
        <f>IF(ISERROR((VLOOKUP(B80,Geometry!$A$10:$C$531,3,FALSE))),0,VLOOKUP(B80,Geometry!$A$10:$C$531,3,FALSE))/30</f>
        <v>0</v>
      </c>
      <c r="H80" s="73">
        <f>IF(ISERROR((VLOOKUP(B80,Odia_Grammar!$A$10:$C$531,3,FALSE))),0,VLOOKUP(B80,Odia_Grammar!$A$10:$C$531,3,FALSE))/30</f>
        <v>0</v>
      </c>
      <c r="I80" s="73">
        <f>IF(ISERROR((VLOOKUP(B80,'Sanskrit|Hindi Grammar'!$A$10:$C$531,3,FALSE))),0,VLOOKUP(B80,'Sanskrit|Hindi Grammar'!$A$10:$C$531,3,FALSE))/30</f>
        <v>0</v>
      </c>
      <c r="J80" s="73">
        <f>IF(ISERROR((VLOOKUP(B80,Physical_Sc!$A$10:$C$531,3,FALSE))),0,VLOOKUP(B80,Physical_Sc!$A$10:$C$531,3,FALSE))/30</f>
        <v>0</v>
      </c>
      <c r="K80" s="73">
        <f>IF(ISERROR((VLOOKUP(B80,Life_Sc!$A$10:$C$531,3,FALSE))),0,VLOOKUP(B80,Life_Sc!$A$10:$C$531,3,FALSE))/30</f>
        <v>0</v>
      </c>
      <c r="L80" s="73">
        <f>IF(ISERROR((VLOOKUP(B80,History_Political_Sc.!$A$10:$C$531,3,FALSE))),0,VLOOKUP(B80,History_Political_Sc.!$A$10:$C$531,3,FALSE))/30</f>
        <v>0</v>
      </c>
      <c r="M80" s="73">
        <f>IF(ISERROR((VLOOKUP(B80,#REF!,3,FALSE))),0,VLOOKUP(B80,#REF!,3,FALSE))/30</f>
        <v>0</v>
      </c>
      <c r="N80" s="73">
        <f>IF(ISERROR((VLOOKUP(B80,GeographyEconomics!$A$10:$C$531,3,FALSE))),0,VLOOKUP(B80,GeographyEconomics!$A$10:$C$531,3,FALSE))/30</f>
        <v>0</v>
      </c>
      <c r="O80" s="73">
        <f>IF(ISERROR((VLOOKUP(B80,English_Grammar!$A$10:$C$531,3,FALSE))),0,VLOOKUP(B80,English_Grammar!$A$10:$C$531,3,FALSE))/30</f>
        <v>0</v>
      </c>
      <c r="P80" s="73">
        <f>IF(ISERROR((VLOOKUP(B80,Communicative_English!$A$10:$C$531,3,FALSE))),0,VLOOKUP(B80,Communicative_English!$A$10:$C$531,3,FALSE))/30</f>
        <v>0</v>
      </c>
    </row>
    <row r="81" spans="1:16" ht="32.25" customHeight="1" x14ac:dyDescent="0.25">
      <c r="A81" s="77">
        <v>79</v>
      </c>
      <c r="B81" s="62">
        <f>Algebra!A130</f>
        <v>0</v>
      </c>
      <c r="C81" s="63" t="str">
        <f>IF(Algebra!B88="","",Algebra!B88)</f>
        <v/>
      </c>
      <c r="D81" s="78">
        <f>IFERROR((IFERROR(VLOOKUP(B81,Algebra!$A$10:$C$531,3,FALSE),0)+IFERROR(VLOOKUP(B81,Geometry!$A$10:$C$531,3,FALSE),0)+IFERROR(VLOOKUP(B81,Odia_Grammar!$A$10:$C$531,3,FALSE),0)+IFERROR(VLOOKUP(B81,'Sanskrit|Hindi Grammar'!$A$10:$C$531,3,FALSE),0)+IFERROR(VLOOKUP(B81,Life_Sc!$A$10:$C$531,3,FALSE),0)+IFERROR(VLOOKUP(B81,Physical_Sc!$A$10:$C$531,3,FALSE),0)+IFERROR(VLOOKUP(B81,History_Political_Sc.!$A$10:$C$531,3,FALSE),0)+IFERROR(VLOOKUP(B81,#REF!,3,FALSE),0)+IFERROR(VLOOKUP(B81,English_Grammar!$A$10:$C$531,3,FALSE),0)+IFERROR(VLOOKUP(B81,Communicative_English!$A$10:$C$531,3,FALSE),0)+IFERROR(VLOOKUP(B81,GeographyEconomics!$A$10:$C$531,3,FALSE),0))/330,"Enter marks secured by the Student in the appeared tests in Subject sheets")</f>
        <v>0</v>
      </c>
      <c r="E81" s="82">
        <f t="shared" si="1"/>
        <v>1</v>
      </c>
      <c r="F81" s="73">
        <f>IF(ISERROR((VLOOKUP(B81,Algebra!$A$10:$C$531,3,))),0,VLOOKUP(B81,Algebra!$A$10:$C$531,3,))/30</f>
        <v>0</v>
      </c>
      <c r="G81" s="73">
        <f>IF(ISERROR((VLOOKUP(B81,Geometry!$A$10:$C$531,3,FALSE))),0,VLOOKUP(B81,Geometry!$A$10:$C$531,3,FALSE))/30</f>
        <v>0</v>
      </c>
      <c r="H81" s="73">
        <f>IF(ISERROR((VLOOKUP(B81,Odia_Grammar!$A$10:$C$531,3,FALSE))),0,VLOOKUP(B81,Odia_Grammar!$A$10:$C$531,3,FALSE))/30</f>
        <v>0</v>
      </c>
      <c r="I81" s="73">
        <f>IF(ISERROR((VLOOKUP(B81,'Sanskrit|Hindi Grammar'!$A$10:$C$531,3,FALSE))),0,VLOOKUP(B81,'Sanskrit|Hindi Grammar'!$A$10:$C$531,3,FALSE))/30</f>
        <v>0</v>
      </c>
      <c r="J81" s="73">
        <f>IF(ISERROR((VLOOKUP(B81,Physical_Sc!$A$10:$C$531,3,FALSE))),0,VLOOKUP(B81,Physical_Sc!$A$10:$C$531,3,FALSE))/30</f>
        <v>0</v>
      </c>
      <c r="K81" s="73">
        <f>IF(ISERROR((VLOOKUP(B81,Life_Sc!$A$10:$C$531,3,FALSE))),0,VLOOKUP(B81,Life_Sc!$A$10:$C$531,3,FALSE))/30</f>
        <v>0</v>
      </c>
      <c r="L81" s="73">
        <f>IF(ISERROR((VLOOKUP(B81,History_Political_Sc.!$A$10:$C$531,3,FALSE))),0,VLOOKUP(B81,History_Political_Sc.!$A$10:$C$531,3,FALSE))/30</f>
        <v>0</v>
      </c>
      <c r="M81" s="73">
        <f>IF(ISERROR((VLOOKUP(B81,#REF!,3,FALSE))),0,VLOOKUP(B81,#REF!,3,FALSE))/30</f>
        <v>0</v>
      </c>
      <c r="N81" s="73">
        <f>IF(ISERROR((VLOOKUP(B81,GeographyEconomics!$A$10:$C$531,3,FALSE))),0,VLOOKUP(B81,GeographyEconomics!$A$10:$C$531,3,FALSE))/30</f>
        <v>0</v>
      </c>
      <c r="O81" s="73">
        <f>IF(ISERROR((VLOOKUP(B81,English_Grammar!$A$10:$C$531,3,FALSE))),0,VLOOKUP(B81,English_Grammar!$A$10:$C$531,3,FALSE))/30</f>
        <v>0</v>
      </c>
      <c r="P81" s="73">
        <f>IF(ISERROR((VLOOKUP(B81,Communicative_English!$A$10:$C$531,3,FALSE))),0,VLOOKUP(B81,Communicative_English!$A$10:$C$531,3,FALSE))/30</f>
        <v>0</v>
      </c>
    </row>
    <row r="82" spans="1:16" ht="32.25" customHeight="1" x14ac:dyDescent="0.25">
      <c r="A82" s="77">
        <v>80</v>
      </c>
      <c r="B82" s="62">
        <f>Algebra!A131</f>
        <v>0</v>
      </c>
      <c r="C82" s="63" t="str">
        <f>IF(Algebra!B89="","",Algebra!B89)</f>
        <v/>
      </c>
      <c r="D82" s="78">
        <f>IFERROR((IFERROR(VLOOKUP(B82,Algebra!$A$10:$C$531,3,FALSE),0)+IFERROR(VLOOKUP(B82,Geometry!$A$10:$C$531,3,FALSE),0)+IFERROR(VLOOKUP(B82,Odia_Grammar!$A$10:$C$531,3,FALSE),0)+IFERROR(VLOOKUP(B82,'Sanskrit|Hindi Grammar'!$A$10:$C$531,3,FALSE),0)+IFERROR(VLOOKUP(B82,Life_Sc!$A$10:$C$531,3,FALSE),0)+IFERROR(VLOOKUP(B82,Physical_Sc!$A$10:$C$531,3,FALSE),0)+IFERROR(VLOOKUP(B82,History_Political_Sc.!$A$10:$C$531,3,FALSE),0)+IFERROR(VLOOKUP(B82,#REF!,3,FALSE),0)+IFERROR(VLOOKUP(B82,English_Grammar!$A$10:$C$531,3,FALSE),0)+IFERROR(VLOOKUP(B82,Communicative_English!$A$10:$C$531,3,FALSE),0)+IFERROR(VLOOKUP(B82,GeographyEconomics!$A$10:$C$531,3,FALSE),0))/330,"Enter marks secured by the Student in the appeared tests in Subject sheets")</f>
        <v>0</v>
      </c>
      <c r="E82" s="82">
        <f t="shared" si="1"/>
        <v>1</v>
      </c>
      <c r="F82" s="73">
        <f>IF(ISERROR((VLOOKUP(B82,Algebra!$A$10:$C$531,3,))),0,VLOOKUP(B82,Algebra!$A$10:$C$531,3,))/30</f>
        <v>0</v>
      </c>
      <c r="G82" s="73">
        <f>IF(ISERROR((VLOOKUP(B82,Geometry!$A$10:$C$531,3,FALSE))),0,VLOOKUP(B82,Geometry!$A$10:$C$531,3,FALSE))/30</f>
        <v>0</v>
      </c>
      <c r="H82" s="73">
        <f>IF(ISERROR((VLOOKUP(B82,Odia_Grammar!$A$10:$C$531,3,FALSE))),0,VLOOKUP(B82,Odia_Grammar!$A$10:$C$531,3,FALSE))/30</f>
        <v>0</v>
      </c>
      <c r="I82" s="73">
        <f>IF(ISERROR((VLOOKUP(B82,'Sanskrit|Hindi Grammar'!$A$10:$C$531,3,FALSE))),0,VLOOKUP(B82,'Sanskrit|Hindi Grammar'!$A$10:$C$531,3,FALSE))/30</f>
        <v>0</v>
      </c>
      <c r="J82" s="73">
        <f>IF(ISERROR((VLOOKUP(B82,Physical_Sc!$A$10:$C$531,3,FALSE))),0,VLOOKUP(B82,Physical_Sc!$A$10:$C$531,3,FALSE))/30</f>
        <v>0</v>
      </c>
      <c r="K82" s="73">
        <f>IF(ISERROR((VLOOKUP(B82,Life_Sc!$A$10:$C$531,3,FALSE))),0,VLOOKUP(B82,Life_Sc!$A$10:$C$531,3,FALSE))/30</f>
        <v>0</v>
      </c>
      <c r="L82" s="73">
        <f>IF(ISERROR((VLOOKUP(B82,History_Political_Sc.!$A$10:$C$531,3,FALSE))),0,VLOOKUP(B82,History_Political_Sc.!$A$10:$C$531,3,FALSE))/30</f>
        <v>0</v>
      </c>
      <c r="M82" s="73">
        <f>IF(ISERROR((VLOOKUP(B82,#REF!,3,FALSE))),0,VLOOKUP(B82,#REF!,3,FALSE))/30</f>
        <v>0</v>
      </c>
      <c r="N82" s="73">
        <f>IF(ISERROR((VLOOKUP(B82,GeographyEconomics!$A$10:$C$531,3,FALSE))),0,VLOOKUP(B82,GeographyEconomics!$A$10:$C$531,3,FALSE))/30</f>
        <v>0</v>
      </c>
      <c r="O82" s="73">
        <f>IF(ISERROR((VLOOKUP(B82,English_Grammar!$A$10:$C$531,3,FALSE))),0,VLOOKUP(B82,English_Grammar!$A$10:$C$531,3,FALSE))/30</f>
        <v>0</v>
      </c>
      <c r="P82" s="73">
        <f>IF(ISERROR((VLOOKUP(B82,Communicative_English!$A$10:$C$531,3,FALSE))),0,VLOOKUP(B82,Communicative_English!$A$10:$C$531,3,FALSE))/30</f>
        <v>0</v>
      </c>
    </row>
    <row r="83" spans="1:16" ht="32.25" customHeight="1" x14ac:dyDescent="0.25">
      <c r="A83" s="77">
        <v>81</v>
      </c>
      <c r="B83" s="62">
        <f>Algebra!A132</f>
        <v>0</v>
      </c>
      <c r="C83" s="63" t="str">
        <f>IF(Algebra!B90="","",Algebra!B90)</f>
        <v/>
      </c>
      <c r="D83" s="78">
        <f>IFERROR((IFERROR(VLOOKUP(B83,Algebra!$A$10:$C$531,3,FALSE),0)+IFERROR(VLOOKUP(B83,Geometry!$A$10:$C$531,3,FALSE),0)+IFERROR(VLOOKUP(B83,Odia_Grammar!$A$10:$C$531,3,FALSE),0)+IFERROR(VLOOKUP(B83,'Sanskrit|Hindi Grammar'!$A$10:$C$531,3,FALSE),0)+IFERROR(VLOOKUP(B83,Life_Sc!$A$10:$C$531,3,FALSE),0)+IFERROR(VLOOKUP(B83,Physical_Sc!$A$10:$C$531,3,FALSE),0)+IFERROR(VLOOKUP(B83,History_Political_Sc.!$A$10:$C$531,3,FALSE),0)+IFERROR(VLOOKUP(B83,#REF!,3,FALSE),0)+IFERROR(VLOOKUP(B83,English_Grammar!$A$10:$C$531,3,FALSE),0)+IFERROR(VLOOKUP(B83,Communicative_English!$A$10:$C$531,3,FALSE),0)+IFERROR(VLOOKUP(B83,GeographyEconomics!$A$10:$C$531,3,FALSE),0))/330,"Enter marks secured by the Student in the appeared tests in Subject sheets")</f>
        <v>0</v>
      </c>
      <c r="E83" s="82">
        <f t="shared" si="1"/>
        <v>1</v>
      </c>
      <c r="F83" s="73">
        <f>IF(ISERROR((VLOOKUP(B83,Algebra!$A$10:$C$531,3,))),0,VLOOKUP(B83,Algebra!$A$10:$C$531,3,))/30</f>
        <v>0</v>
      </c>
      <c r="G83" s="73">
        <f>IF(ISERROR((VLOOKUP(B83,Geometry!$A$10:$C$531,3,FALSE))),0,VLOOKUP(B83,Geometry!$A$10:$C$531,3,FALSE))/30</f>
        <v>0</v>
      </c>
      <c r="H83" s="73">
        <f>IF(ISERROR((VLOOKUP(B83,Odia_Grammar!$A$10:$C$531,3,FALSE))),0,VLOOKUP(B83,Odia_Grammar!$A$10:$C$531,3,FALSE))/30</f>
        <v>0</v>
      </c>
      <c r="I83" s="73">
        <f>IF(ISERROR((VLOOKUP(B83,'Sanskrit|Hindi Grammar'!$A$10:$C$531,3,FALSE))),0,VLOOKUP(B83,'Sanskrit|Hindi Grammar'!$A$10:$C$531,3,FALSE))/30</f>
        <v>0</v>
      </c>
      <c r="J83" s="73">
        <f>IF(ISERROR((VLOOKUP(B83,Physical_Sc!$A$10:$C$531,3,FALSE))),0,VLOOKUP(B83,Physical_Sc!$A$10:$C$531,3,FALSE))/30</f>
        <v>0</v>
      </c>
      <c r="K83" s="73">
        <f>IF(ISERROR((VLOOKUP(B83,Life_Sc!$A$10:$C$531,3,FALSE))),0,VLOOKUP(B83,Life_Sc!$A$10:$C$531,3,FALSE))/30</f>
        <v>0</v>
      </c>
      <c r="L83" s="73">
        <f>IF(ISERROR((VLOOKUP(B83,History_Political_Sc.!$A$10:$C$531,3,FALSE))),0,VLOOKUP(B83,History_Political_Sc.!$A$10:$C$531,3,FALSE))/30</f>
        <v>0</v>
      </c>
      <c r="M83" s="73">
        <f>IF(ISERROR((VLOOKUP(B83,#REF!,3,FALSE))),0,VLOOKUP(B83,#REF!,3,FALSE))/30</f>
        <v>0</v>
      </c>
      <c r="N83" s="73">
        <f>IF(ISERROR((VLOOKUP(B83,GeographyEconomics!$A$10:$C$531,3,FALSE))),0,VLOOKUP(B83,GeographyEconomics!$A$10:$C$531,3,FALSE))/30</f>
        <v>0</v>
      </c>
      <c r="O83" s="73">
        <f>IF(ISERROR((VLOOKUP(B83,English_Grammar!$A$10:$C$531,3,FALSE))),0,VLOOKUP(B83,English_Grammar!$A$10:$C$531,3,FALSE))/30</f>
        <v>0</v>
      </c>
      <c r="P83" s="73">
        <f>IF(ISERROR((VLOOKUP(B83,Communicative_English!$A$10:$C$531,3,FALSE))),0,VLOOKUP(B83,Communicative_English!$A$10:$C$531,3,FALSE))/30</f>
        <v>0</v>
      </c>
    </row>
    <row r="84" spans="1:16" ht="32.25" customHeight="1" x14ac:dyDescent="0.25">
      <c r="A84" s="77">
        <v>82</v>
      </c>
      <c r="B84" s="62">
        <f>Algebra!A133</f>
        <v>0</v>
      </c>
      <c r="C84" s="63" t="str">
        <f>IF(Algebra!B91="","",Algebra!B91)</f>
        <v/>
      </c>
      <c r="D84" s="78">
        <f>IFERROR((IFERROR(VLOOKUP(B84,Algebra!$A$10:$C$531,3,FALSE),0)+IFERROR(VLOOKUP(B84,Geometry!$A$10:$C$531,3,FALSE),0)+IFERROR(VLOOKUP(B84,Odia_Grammar!$A$10:$C$531,3,FALSE),0)+IFERROR(VLOOKUP(B84,'Sanskrit|Hindi Grammar'!$A$10:$C$531,3,FALSE),0)+IFERROR(VLOOKUP(B84,Life_Sc!$A$10:$C$531,3,FALSE),0)+IFERROR(VLOOKUP(B84,Physical_Sc!$A$10:$C$531,3,FALSE),0)+IFERROR(VLOOKUP(B84,History_Political_Sc.!$A$10:$C$531,3,FALSE),0)+IFERROR(VLOOKUP(B84,#REF!,3,FALSE),0)+IFERROR(VLOOKUP(B84,English_Grammar!$A$10:$C$531,3,FALSE),0)+IFERROR(VLOOKUP(B84,Communicative_English!$A$10:$C$531,3,FALSE),0)+IFERROR(VLOOKUP(B84,GeographyEconomics!$A$10:$C$531,3,FALSE),0))/330,"Enter marks secured by the Student in the appeared tests in Subject sheets")</f>
        <v>0</v>
      </c>
      <c r="E84" s="82">
        <f t="shared" si="1"/>
        <v>1</v>
      </c>
      <c r="F84" s="73">
        <f>IF(ISERROR((VLOOKUP(B84,Algebra!$A$10:$C$531,3,))),0,VLOOKUP(B84,Algebra!$A$10:$C$531,3,))/30</f>
        <v>0</v>
      </c>
      <c r="G84" s="73">
        <f>IF(ISERROR((VLOOKUP(B84,Geometry!$A$10:$C$531,3,FALSE))),0,VLOOKUP(B84,Geometry!$A$10:$C$531,3,FALSE))/30</f>
        <v>0</v>
      </c>
      <c r="H84" s="73">
        <f>IF(ISERROR((VLOOKUP(B84,Odia_Grammar!$A$10:$C$531,3,FALSE))),0,VLOOKUP(B84,Odia_Grammar!$A$10:$C$531,3,FALSE))/30</f>
        <v>0</v>
      </c>
      <c r="I84" s="73">
        <f>IF(ISERROR((VLOOKUP(B84,'Sanskrit|Hindi Grammar'!$A$10:$C$531,3,FALSE))),0,VLOOKUP(B84,'Sanskrit|Hindi Grammar'!$A$10:$C$531,3,FALSE))/30</f>
        <v>0</v>
      </c>
      <c r="J84" s="73">
        <f>IF(ISERROR((VLOOKUP(B84,Physical_Sc!$A$10:$C$531,3,FALSE))),0,VLOOKUP(B84,Physical_Sc!$A$10:$C$531,3,FALSE))/30</f>
        <v>0</v>
      </c>
      <c r="K84" s="73">
        <f>IF(ISERROR((VLOOKUP(B84,Life_Sc!$A$10:$C$531,3,FALSE))),0,VLOOKUP(B84,Life_Sc!$A$10:$C$531,3,FALSE))/30</f>
        <v>0</v>
      </c>
      <c r="L84" s="73">
        <f>IF(ISERROR((VLOOKUP(B84,History_Political_Sc.!$A$10:$C$531,3,FALSE))),0,VLOOKUP(B84,History_Political_Sc.!$A$10:$C$531,3,FALSE))/30</f>
        <v>0</v>
      </c>
      <c r="M84" s="73">
        <f>IF(ISERROR((VLOOKUP(B84,#REF!,3,FALSE))),0,VLOOKUP(B84,#REF!,3,FALSE))/30</f>
        <v>0</v>
      </c>
      <c r="N84" s="73">
        <f>IF(ISERROR((VLOOKUP(B84,GeographyEconomics!$A$10:$C$531,3,FALSE))),0,VLOOKUP(B84,GeographyEconomics!$A$10:$C$531,3,FALSE))/30</f>
        <v>0</v>
      </c>
      <c r="O84" s="73">
        <f>IF(ISERROR((VLOOKUP(B84,English_Grammar!$A$10:$C$531,3,FALSE))),0,VLOOKUP(B84,English_Grammar!$A$10:$C$531,3,FALSE))/30</f>
        <v>0</v>
      </c>
      <c r="P84" s="73">
        <f>IF(ISERROR((VLOOKUP(B84,Communicative_English!$A$10:$C$531,3,FALSE))),0,VLOOKUP(B84,Communicative_English!$A$10:$C$531,3,FALSE))/30</f>
        <v>0</v>
      </c>
    </row>
    <row r="85" spans="1:16" ht="32.25" customHeight="1" x14ac:dyDescent="0.25">
      <c r="A85" s="77">
        <v>83</v>
      </c>
      <c r="B85" s="62">
        <f>Algebra!A134</f>
        <v>0</v>
      </c>
      <c r="C85" s="63" t="str">
        <f>IF(Algebra!B92="","",Algebra!B92)</f>
        <v/>
      </c>
      <c r="D85" s="78">
        <f>IFERROR((IFERROR(VLOOKUP(B85,Algebra!$A$10:$C$531,3,FALSE),0)+IFERROR(VLOOKUP(B85,Geometry!$A$10:$C$531,3,FALSE),0)+IFERROR(VLOOKUP(B85,Odia_Grammar!$A$10:$C$531,3,FALSE),0)+IFERROR(VLOOKUP(B85,'Sanskrit|Hindi Grammar'!$A$10:$C$531,3,FALSE),0)+IFERROR(VLOOKUP(B85,Life_Sc!$A$10:$C$531,3,FALSE),0)+IFERROR(VLOOKUP(B85,Physical_Sc!$A$10:$C$531,3,FALSE),0)+IFERROR(VLOOKUP(B85,History_Political_Sc.!$A$10:$C$531,3,FALSE),0)+IFERROR(VLOOKUP(B85,#REF!,3,FALSE),0)+IFERROR(VLOOKUP(B85,English_Grammar!$A$10:$C$531,3,FALSE),0)+IFERROR(VLOOKUP(B85,Communicative_English!$A$10:$C$531,3,FALSE),0)+IFERROR(VLOOKUP(B85,GeographyEconomics!$A$10:$C$531,3,FALSE),0))/330,"Enter marks secured by the Student in the appeared tests in Subject sheets")</f>
        <v>0</v>
      </c>
      <c r="E85" s="82">
        <f t="shared" si="1"/>
        <v>1</v>
      </c>
      <c r="F85" s="73">
        <f>IF(ISERROR((VLOOKUP(B85,Algebra!$A$10:$C$531,3,))),0,VLOOKUP(B85,Algebra!$A$10:$C$531,3,))/30</f>
        <v>0</v>
      </c>
      <c r="G85" s="73">
        <f>IF(ISERROR((VLOOKUP(B85,Geometry!$A$10:$C$531,3,FALSE))),0,VLOOKUP(B85,Geometry!$A$10:$C$531,3,FALSE))/30</f>
        <v>0</v>
      </c>
      <c r="H85" s="73">
        <f>IF(ISERROR((VLOOKUP(B85,Odia_Grammar!$A$10:$C$531,3,FALSE))),0,VLOOKUP(B85,Odia_Grammar!$A$10:$C$531,3,FALSE))/30</f>
        <v>0</v>
      </c>
      <c r="I85" s="73">
        <f>IF(ISERROR((VLOOKUP(B85,'Sanskrit|Hindi Grammar'!$A$10:$C$531,3,FALSE))),0,VLOOKUP(B85,'Sanskrit|Hindi Grammar'!$A$10:$C$531,3,FALSE))/30</f>
        <v>0</v>
      </c>
      <c r="J85" s="73">
        <f>IF(ISERROR((VLOOKUP(B85,Physical_Sc!$A$10:$C$531,3,FALSE))),0,VLOOKUP(B85,Physical_Sc!$A$10:$C$531,3,FALSE))/30</f>
        <v>0</v>
      </c>
      <c r="K85" s="73">
        <f>IF(ISERROR((VLOOKUP(B85,Life_Sc!$A$10:$C$531,3,FALSE))),0,VLOOKUP(B85,Life_Sc!$A$10:$C$531,3,FALSE))/30</f>
        <v>0</v>
      </c>
      <c r="L85" s="73">
        <f>IF(ISERROR((VLOOKUP(B85,History_Political_Sc.!$A$10:$C$531,3,FALSE))),0,VLOOKUP(B85,History_Political_Sc.!$A$10:$C$531,3,FALSE))/30</f>
        <v>0</v>
      </c>
      <c r="M85" s="73">
        <f>IF(ISERROR((VLOOKUP(B85,#REF!,3,FALSE))),0,VLOOKUP(B85,#REF!,3,FALSE))/30</f>
        <v>0</v>
      </c>
      <c r="N85" s="73">
        <f>IF(ISERROR((VLOOKUP(B85,GeographyEconomics!$A$10:$C$531,3,FALSE))),0,VLOOKUP(B85,GeographyEconomics!$A$10:$C$531,3,FALSE))/30</f>
        <v>0</v>
      </c>
      <c r="O85" s="73">
        <f>IF(ISERROR((VLOOKUP(B85,English_Grammar!$A$10:$C$531,3,FALSE))),0,VLOOKUP(B85,English_Grammar!$A$10:$C$531,3,FALSE))/30</f>
        <v>0</v>
      </c>
      <c r="P85" s="73">
        <f>IF(ISERROR((VLOOKUP(B85,Communicative_English!$A$10:$C$531,3,FALSE))),0,VLOOKUP(B85,Communicative_English!$A$10:$C$531,3,FALSE))/30</f>
        <v>0</v>
      </c>
    </row>
    <row r="86" spans="1:16" ht="32.25" customHeight="1" x14ac:dyDescent="0.25">
      <c r="A86" s="77">
        <v>84</v>
      </c>
      <c r="B86" s="62">
        <f>Algebra!A135</f>
        <v>0</v>
      </c>
      <c r="C86" s="63" t="str">
        <f>IF(Algebra!B93="","",Algebra!B93)</f>
        <v/>
      </c>
      <c r="D86" s="78">
        <f>IFERROR((IFERROR(VLOOKUP(B86,Algebra!$A$10:$C$531,3,FALSE),0)+IFERROR(VLOOKUP(B86,Geometry!$A$10:$C$531,3,FALSE),0)+IFERROR(VLOOKUP(B86,Odia_Grammar!$A$10:$C$531,3,FALSE),0)+IFERROR(VLOOKUP(B86,'Sanskrit|Hindi Grammar'!$A$10:$C$531,3,FALSE),0)+IFERROR(VLOOKUP(B86,Life_Sc!$A$10:$C$531,3,FALSE),0)+IFERROR(VLOOKUP(B86,Physical_Sc!$A$10:$C$531,3,FALSE),0)+IFERROR(VLOOKUP(B86,History_Political_Sc.!$A$10:$C$531,3,FALSE),0)+IFERROR(VLOOKUP(B86,#REF!,3,FALSE),0)+IFERROR(VLOOKUP(B86,English_Grammar!$A$10:$C$531,3,FALSE),0)+IFERROR(VLOOKUP(B86,Communicative_English!$A$10:$C$531,3,FALSE),0)+IFERROR(VLOOKUP(B86,GeographyEconomics!$A$10:$C$531,3,FALSE),0))/330,"Enter marks secured by the Student in the appeared tests in Subject sheets")</f>
        <v>0</v>
      </c>
      <c r="E86" s="82">
        <f t="shared" si="1"/>
        <v>1</v>
      </c>
      <c r="F86" s="73">
        <f>IF(ISERROR((VLOOKUP(B86,Algebra!$A$10:$C$531,3,))),0,VLOOKUP(B86,Algebra!$A$10:$C$531,3,))/30</f>
        <v>0</v>
      </c>
      <c r="G86" s="73">
        <f>IF(ISERROR((VLOOKUP(B86,Geometry!$A$10:$C$531,3,FALSE))),0,VLOOKUP(B86,Geometry!$A$10:$C$531,3,FALSE))/30</f>
        <v>0</v>
      </c>
      <c r="H86" s="73">
        <f>IF(ISERROR((VLOOKUP(B86,Odia_Grammar!$A$10:$C$531,3,FALSE))),0,VLOOKUP(B86,Odia_Grammar!$A$10:$C$531,3,FALSE))/30</f>
        <v>0</v>
      </c>
      <c r="I86" s="73">
        <f>IF(ISERROR((VLOOKUP(B86,'Sanskrit|Hindi Grammar'!$A$10:$C$531,3,FALSE))),0,VLOOKUP(B86,'Sanskrit|Hindi Grammar'!$A$10:$C$531,3,FALSE))/30</f>
        <v>0</v>
      </c>
      <c r="J86" s="73">
        <f>IF(ISERROR((VLOOKUP(B86,Physical_Sc!$A$10:$C$531,3,FALSE))),0,VLOOKUP(B86,Physical_Sc!$A$10:$C$531,3,FALSE))/30</f>
        <v>0</v>
      </c>
      <c r="K86" s="73">
        <f>IF(ISERROR((VLOOKUP(B86,Life_Sc!$A$10:$C$531,3,FALSE))),0,VLOOKUP(B86,Life_Sc!$A$10:$C$531,3,FALSE))/30</f>
        <v>0</v>
      </c>
      <c r="L86" s="73">
        <f>IF(ISERROR((VLOOKUP(B86,History_Political_Sc.!$A$10:$C$531,3,FALSE))),0,VLOOKUP(B86,History_Political_Sc.!$A$10:$C$531,3,FALSE))/30</f>
        <v>0</v>
      </c>
      <c r="M86" s="73">
        <f>IF(ISERROR((VLOOKUP(B86,#REF!,3,FALSE))),0,VLOOKUP(B86,#REF!,3,FALSE))/30</f>
        <v>0</v>
      </c>
      <c r="N86" s="73">
        <f>IF(ISERROR((VLOOKUP(B86,GeographyEconomics!$A$10:$C$531,3,FALSE))),0,VLOOKUP(B86,GeographyEconomics!$A$10:$C$531,3,FALSE))/30</f>
        <v>0</v>
      </c>
      <c r="O86" s="73">
        <f>IF(ISERROR((VLOOKUP(B86,English_Grammar!$A$10:$C$531,3,FALSE))),0,VLOOKUP(B86,English_Grammar!$A$10:$C$531,3,FALSE))/30</f>
        <v>0</v>
      </c>
      <c r="P86" s="73">
        <f>IF(ISERROR((VLOOKUP(B86,Communicative_English!$A$10:$C$531,3,FALSE))),0,VLOOKUP(B86,Communicative_English!$A$10:$C$531,3,FALSE))/30</f>
        <v>0</v>
      </c>
    </row>
    <row r="87" spans="1:16" ht="32.25" customHeight="1" x14ac:dyDescent="0.25">
      <c r="A87" s="77">
        <v>85</v>
      </c>
      <c r="B87" s="62">
        <f>Algebra!A136</f>
        <v>0</v>
      </c>
      <c r="C87" s="63" t="str">
        <f>IF(Algebra!B94="","",Algebra!B94)</f>
        <v/>
      </c>
      <c r="D87" s="78">
        <f>IFERROR((IFERROR(VLOOKUP(B87,Algebra!$A$10:$C$531,3,FALSE),0)+IFERROR(VLOOKUP(B87,Geometry!$A$10:$C$531,3,FALSE),0)+IFERROR(VLOOKUP(B87,Odia_Grammar!$A$10:$C$531,3,FALSE),0)+IFERROR(VLOOKUP(B87,'Sanskrit|Hindi Grammar'!$A$10:$C$531,3,FALSE),0)+IFERROR(VLOOKUP(B87,Life_Sc!$A$10:$C$531,3,FALSE),0)+IFERROR(VLOOKUP(B87,Physical_Sc!$A$10:$C$531,3,FALSE),0)+IFERROR(VLOOKUP(B87,History_Political_Sc.!$A$10:$C$531,3,FALSE),0)+IFERROR(VLOOKUP(B87,#REF!,3,FALSE),0)+IFERROR(VLOOKUP(B87,English_Grammar!$A$10:$C$531,3,FALSE),0)+IFERROR(VLOOKUP(B87,Communicative_English!$A$10:$C$531,3,FALSE),0)+IFERROR(VLOOKUP(B87,GeographyEconomics!$A$10:$C$531,3,FALSE),0))/330,"Enter marks secured by the Student in the appeared tests in Subject sheets")</f>
        <v>0</v>
      </c>
      <c r="E87" s="82">
        <f t="shared" si="1"/>
        <v>1</v>
      </c>
      <c r="F87" s="73">
        <f>IF(ISERROR((VLOOKUP(B87,Algebra!$A$10:$C$531,3,))),0,VLOOKUP(B87,Algebra!$A$10:$C$531,3,))/30</f>
        <v>0</v>
      </c>
      <c r="G87" s="73">
        <f>IF(ISERROR((VLOOKUP(B87,Geometry!$A$10:$C$531,3,FALSE))),0,VLOOKUP(B87,Geometry!$A$10:$C$531,3,FALSE))/30</f>
        <v>0</v>
      </c>
      <c r="H87" s="73">
        <f>IF(ISERROR((VLOOKUP(B87,Odia_Grammar!$A$10:$C$531,3,FALSE))),0,VLOOKUP(B87,Odia_Grammar!$A$10:$C$531,3,FALSE))/30</f>
        <v>0</v>
      </c>
      <c r="I87" s="73">
        <f>IF(ISERROR((VLOOKUP(B87,'Sanskrit|Hindi Grammar'!$A$10:$C$531,3,FALSE))),0,VLOOKUP(B87,'Sanskrit|Hindi Grammar'!$A$10:$C$531,3,FALSE))/30</f>
        <v>0</v>
      </c>
      <c r="J87" s="73">
        <f>IF(ISERROR((VLOOKUP(B87,Physical_Sc!$A$10:$C$531,3,FALSE))),0,VLOOKUP(B87,Physical_Sc!$A$10:$C$531,3,FALSE))/30</f>
        <v>0</v>
      </c>
      <c r="K87" s="73">
        <f>IF(ISERROR((VLOOKUP(B87,Life_Sc!$A$10:$C$531,3,FALSE))),0,VLOOKUP(B87,Life_Sc!$A$10:$C$531,3,FALSE))/30</f>
        <v>0</v>
      </c>
      <c r="L87" s="73">
        <f>IF(ISERROR((VLOOKUP(B87,History_Political_Sc.!$A$10:$C$531,3,FALSE))),0,VLOOKUP(B87,History_Political_Sc.!$A$10:$C$531,3,FALSE))/30</f>
        <v>0</v>
      </c>
      <c r="M87" s="73">
        <f>IF(ISERROR((VLOOKUP(B87,#REF!,3,FALSE))),0,VLOOKUP(B87,#REF!,3,FALSE))/30</f>
        <v>0</v>
      </c>
      <c r="N87" s="73">
        <f>IF(ISERROR((VLOOKUP(B87,GeographyEconomics!$A$10:$C$531,3,FALSE))),0,VLOOKUP(B87,GeographyEconomics!$A$10:$C$531,3,FALSE))/30</f>
        <v>0</v>
      </c>
      <c r="O87" s="73">
        <f>IF(ISERROR((VLOOKUP(B87,English_Grammar!$A$10:$C$531,3,FALSE))),0,VLOOKUP(B87,English_Grammar!$A$10:$C$531,3,FALSE))/30</f>
        <v>0</v>
      </c>
      <c r="P87" s="73">
        <f>IF(ISERROR((VLOOKUP(B87,Communicative_English!$A$10:$C$531,3,FALSE))),0,VLOOKUP(B87,Communicative_English!$A$10:$C$531,3,FALSE))/30</f>
        <v>0</v>
      </c>
    </row>
    <row r="88" spans="1:16" ht="32.25" customHeight="1" x14ac:dyDescent="0.25">
      <c r="A88" s="77">
        <v>86</v>
      </c>
      <c r="B88" s="62">
        <f>Algebra!A137</f>
        <v>0</v>
      </c>
      <c r="C88" s="63" t="str">
        <f>IF(Algebra!B95="","",Algebra!B95)</f>
        <v/>
      </c>
      <c r="D88" s="78">
        <f>IFERROR((IFERROR(VLOOKUP(B88,Algebra!$A$10:$C$531,3,FALSE),0)+IFERROR(VLOOKUP(B88,Geometry!$A$10:$C$531,3,FALSE),0)+IFERROR(VLOOKUP(B88,Odia_Grammar!$A$10:$C$531,3,FALSE),0)+IFERROR(VLOOKUP(B88,'Sanskrit|Hindi Grammar'!$A$10:$C$531,3,FALSE),0)+IFERROR(VLOOKUP(B88,Life_Sc!$A$10:$C$531,3,FALSE),0)+IFERROR(VLOOKUP(B88,Physical_Sc!$A$10:$C$531,3,FALSE),0)+IFERROR(VLOOKUP(B88,History_Political_Sc.!$A$10:$C$531,3,FALSE),0)+IFERROR(VLOOKUP(B88,#REF!,3,FALSE),0)+IFERROR(VLOOKUP(B88,English_Grammar!$A$10:$C$531,3,FALSE),0)+IFERROR(VLOOKUP(B88,Communicative_English!$A$10:$C$531,3,FALSE),0)+IFERROR(VLOOKUP(B88,GeographyEconomics!$A$10:$C$531,3,FALSE),0))/330,"Enter marks secured by the Student in the appeared tests in Subject sheets")</f>
        <v>0</v>
      </c>
      <c r="E88" s="82">
        <f t="shared" si="1"/>
        <v>1</v>
      </c>
      <c r="F88" s="73">
        <f>IF(ISERROR((VLOOKUP(B88,Algebra!$A$10:$C$531,3,))),0,VLOOKUP(B88,Algebra!$A$10:$C$531,3,))/30</f>
        <v>0</v>
      </c>
      <c r="G88" s="73">
        <f>IF(ISERROR((VLOOKUP(B88,Geometry!$A$10:$C$531,3,FALSE))),0,VLOOKUP(B88,Geometry!$A$10:$C$531,3,FALSE))/30</f>
        <v>0</v>
      </c>
      <c r="H88" s="73">
        <f>IF(ISERROR((VLOOKUP(B88,Odia_Grammar!$A$10:$C$531,3,FALSE))),0,VLOOKUP(B88,Odia_Grammar!$A$10:$C$531,3,FALSE))/30</f>
        <v>0</v>
      </c>
      <c r="I88" s="73">
        <f>IF(ISERROR((VLOOKUP(B88,'Sanskrit|Hindi Grammar'!$A$10:$C$531,3,FALSE))),0,VLOOKUP(B88,'Sanskrit|Hindi Grammar'!$A$10:$C$531,3,FALSE))/30</f>
        <v>0</v>
      </c>
      <c r="J88" s="73">
        <f>IF(ISERROR((VLOOKUP(B88,Physical_Sc!$A$10:$C$531,3,FALSE))),0,VLOOKUP(B88,Physical_Sc!$A$10:$C$531,3,FALSE))/30</f>
        <v>0</v>
      </c>
      <c r="K88" s="73">
        <f>IF(ISERROR((VLOOKUP(B88,Life_Sc!$A$10:$C$531,3,FALSE))),0,VLOOKUP(B88,Life_Sc!$A$10:$C$531,3,FALSE))/30</f>
        <v>0</v>
      </c>
      <c r="L88" s="73">
        <f>IF(ISERROR((VLOOKUP(B88,History_Political_Sc.!$A$10:$C$531,3,FALSE))),0,VLOOKUP(B88,History_Political_Sc.!$A$10:$C$531,3,FALSE))/30</f>
        <v>0</v>
      </c>
      <c r="M88" s="73">
        <f>IF(ISERROR((VLOOKUP(B88,#REF!,3,FALSE))),0,VLOOKUP(B88,#REF!,3,FALSE))/30</f>
        <v>0</v>
      </c>
      <c r="N88" s="73">
        <f>IF(ISERROR((VLOOKUP(B88,GeographyEconomics!$A$10:$C$531,3,FALSE))),0,VLOOKUP(B88,GeographyEconomics!$A$10:$C$531,3,FALSE))/30</f>
        <v>0</v>
      </c>
      <c r="O88" s="73">
        <f>IF(ISERROR((VLOOKUP(B88,English_Grammar!$A$10:$C$531,3,FALSE))),0,VLOOKUP(B88,English_Grammar!$A$10:$C$531,3,FALSE))/30</f>
        <v>0</v>
      </c>
      <c r="P88" s="73">
        <f>IF(ISERROR((VLOOKUP(B88,Communicative_English!$A$10:$C$531,3,FALSE))),0,VLOOKUP(B88,Communicative_English!$A$10:$C$531,3,FALSE))/30</f>
        <v>0</v>
      </c>
    </row>
    <row r="89" spans="1:16" ht="32.25" customHeight="1" x14ac:dyDescent="0.25">
      <c r="A89" s="77">
        <v>87</v>
      </c>
      <c r="B89" s="62">
        <f>Algebra!A138</f>
        <v>0</v>
      </c>
      <c r="C89" s="63" t="str">
        <f>IF(Algebra!B96="","",Algebra!B96)</f>
        <v/>
      </c>
      <c r="D89" s="78">
        <f>IFERROR((IFERROR(VLOOKUP(B89,Algebra!$A$10:$C$531,3,FALSE),0)+IFERROR(VLOOKUP(B89,Geometry!$A$10:$C$531,3,FALSE),0)+IFERROR(VLOOKUP(B89,Odia_Grammar!$A$10:$C$531,3,FALSE),0)+IFERROR(VLOOKUP(B89,'Sanskrit|Hindi Grammar'!$A$10:$C$531,3,FALSE),0)+IFERROR(VLOOKUP(B89,Life_Sc!$A$10:$C$531,3,FALSE),0)+IFERROR(VLOOKUP(B89,Physical_Sc!$A$10:$C$531,3,FALSE),0)+IFERROR(VLOOKUP(B89,History_Political_Sc.!$A$10:$C$531,3,FALSE),0)+IFERROR(VLOOKUP(B89,#REF!,3,FALSE),0)+IFERROR(VLOOKUP(B89,English_Grammar!$A$10:$C$531,3,FALSE),0)+IFERROR(VLOOKUP(B89,Communicative_English!$A$10:$C$531,3,FALSE),0)+IFERROR(VLOOKUP(B89,GeographyEconomics!$A$10:$C$531,3,FALSE),0))/330,"Enter marks secured by the Student in the appeared tests in Subject sheets")</f>
        <v>0</v>
      </c>
      <c r="E89" s="82">
        <f t="shared" si="1"/>
        <v>1</v>
      </c>
      <c r="F89" s="73">
        <f>IF(ISERROR((VLOOKUP(B89,Algebra!$A$10:$C$531,3,))),0,VLOOKUP(B89,Algebra!$A$10:$C$531,3,))/30</f>
        <v>0</v>
      </c>
      <c r="G89" s="73">
        <f>IF(ISERROR((VLOOKUP(B89,Geometry!$A$10:$C$531,3,FALSE))),0,VLOOKUP(B89,Geometry!$A$10:$C$531,3,FALSE))/30</f>
        <v>0</v>
      </c>
      <c r="H89" s="73">
        <f>IF(ISERROR((VLOOKUP(B89,Odia_Grammar!$A$10:$C$531,3,FALSE))),0,VLOOKUP(B89,Odia_Grammar!$A$10:$C$531,3,FALSE))/30</f>
        <v>0</v>
      </c>
      <c r="I89" s="73">
        <f>IF(ISERROR((VLOOKUP(B89,'Sanskrit|Hindi Grammar'!$A$10:$C$531,3,FALSE))),0,VLOOKUP(B89,'Sanskrit|Hindi Grammar'!$A$10:$C$531,3,FALSE))/30</f>
        <v>0</v>
      </c>
      <c r="J89" s="73">
        <f>IF(ISERROR((VLOOKUP(B89,Physical_Sc!$A$10:$C$531,3,FALSE))),0,VLOOKUP(B89,Physical_Sc!$A$10:$C$531,3,FALSE))/30</f>
        <v>0</v>
      </c>
      <c r="K89" s="73">
        <f>IF(ISERROR((VLOOKUP(B89,Life_Sc!$A$10:$C$531,3,FALSE))),0,VLOOKUP(B89,Life_Sc!$A$10:$C$531,3,FALSE))/30</f>
        <v>0</v>
      </c>
      <c r="L89" s="73">
        <f>IF(ISERROR((VLOOKUP(B89,History_Political_Sc.!$A$10:$C$531,3,FALSE))),0,VLOOKUP(B89,History_Political_Sc.!$A$10:$C$531,3,FALSE))/30</f>
        <v>0</v>
      </c>
      <c r="M89" s="73">
        <f>IF(ISERROR((VLOOKUP(B89,#REF!,3,FALSE))),0,VLOOKUP(B89,#REF!,3,FALSE))/30</f>
        <v>0</v>
      </c>
      <c r="N89" s="73">
        <f>IF(ISERROR((VLOOKUP(B89,GeographyEconomics!$A$10:$C$531,3,FALSE))),0,VLOOKUP(B89,GeographyEconomics!$A$10:$C$531,3,FALSE))/30</f>
        <v>0</v>
      </c>
      <c r="O89" s="73">
        <f>IF(ISERROR((VLOOKUP(B89,English_Grammar!$A$10:$C$531,3,FALSE))),0,VLOOKUP(B89,English_Grammar!$A$10:$C$531,3,FALSE))/30</f>
        <v>0</v>
      </c>
      <c r="P89" s="73">
        <f>IF(ISERROR((VLOOKUP(B89,Communicative_English!$A$10:$C$531,3,FALSE))),0,VLOOKUP(B89,Communicative_English!$A$10:$C$531,3,FALSE))/30</f>
        <v>0</v>
      </c>
    </row>
    <row r="90" spans="1:16" ht="32.25" customHeight="1" x14ac:dyDescent="0.25">
      <c r="A90" s="77">
        <v>88</v>
      </c>
      <c r="B90" s="62">
        <f>Algebra!A139</f>
        <v>0</v>
      </c>
      <c r="C90" s="63" t="str">
        <f>IF(Algebra!B97="","",Algebra!B97)</f>
        <v/>
      </c>
      <c r="D90" s="78">
        <f>IFERROR((IFERROR(VLOOKUP(B90,Algebra!$A$10:$C$531,3,FALSE),0)+IFERROR(VLOOKUP(B90,Geometry!$A$10:$C$531,3,FALSE),0)+IFERROR(VLOOKUP(B90,Odia_Grammar!$A$10:$C$531,3,FALSE),0)+IFERROR(VLOOKUP(B90,'Sanskrit|Hindi Grammar'!$A$10:$C$531,3,FALSE),0)+IFERROR(VLOOKUP(B90,Life_Sc!$A$10:$C$531,3,FALSE),0)+IFERROR(VLOOKUP(B90,Physical_Sc!$A$10:$C$531,3,FALSE),0)+IFERROR(VLOOKUP(B90,History_Political_Sc.!$A$10:$C$531,3,FALSE),0)+IFERROR(VLOOKUP(B90,#REF!,3,FALSE),0)+IFERROR(VLOOKUP(B90,English_Grammar!$A$10:$C$531,3,FALSE),0)+IFERROR(VLOOKUP(B90,Communicative_English!$A$10:$C$531,3,FALSE),0)+IFERROR(VLOOKUP(B90,GeographyEconomics!$A$10:$C$531,3,FALSE),0))/330,"Enter marks secured by the Student in the appeared tests in Subject sheets")</f>
        <v>0</v>
      </c>
      <c r="E90" s="82">
        <f t="shared" si="1"/>
        <v>1</v>
      </c>
      <c r="F90" s="73">
        <f>IF(ISERROR((VLOOKUP(B90,Algebra!$A$10:$C$531,3,))),0,VLOOKUP(B90,Algebra!$A$10:$C$531,3,))/30</f>
        <v>0</v>
      </c>
      <c r="G90" s="73">
        <f>IF(ISERROR((VLOOKUP(B90,Geometry!$A$10:$C$531,3,FALSE))),0,VLOOKUP(B90,Geometry!$A$10:$C$531,3,FALSE))/30</f>
        <v>0</v>
      </c>
      <c r="H90" s="73">
        <f>IF(ISERROR((VLOOKUP(B90,Odia_Grammar!$A$10:$C$531,3,FALSE))),0,VLOOKUP(B90,Odia_Grammar!$A$10:$C$531,3,FALSE))/30</f>
        <v>0</v>
      </c>
      <c r="I90" s="73">
        <f>IF(ISERROR((VLOOKUP(B90,'Sanskrit|Hindi Grammar'!$A$10:$C$531,3,FALSE))),0,VLOOKUP(B90,'Sanskrit|Hindi Grammar'!$A$10:$C$531,3,FALSE))/30</f>
        <v>0</v>
      </c>
      <c r="J90" s="73">
        <f>IF(ISERROR((VLOOKUP(B90,Physical_Sc!$A$10:$C$531,3,FALSE))),0,VLOOKUP(B90,Physical_Sc!$A$10:$C$531,3,FALSE))/30</f>
        <v>0</v>
      </c>
      <c r="K90" s="73">
        <f>IF(ISERROR((VLOOKUP(B90,Life_Sc!$A$10:$C$531,3,FALSE))),0,VLOOKUP(B90,Life_Sc!$A$10:$C$531,3,FALSE))/30</f>
        <v>0</v>
      </c>
      <c r="L90" s="73">
        <f>IF(ISERROR((VLOOKUP(B90,History_Political_Sc.!$A$10:$C$531,3,FALSE))),0,VLOOKUP(B90,History_Political_Sc.!$A$10:$C$531,3,FALSE))/30</f>
        <v>0</v>
      </c>
      <c r="M90" s="73">
        <f>IF(ISERROR((VLOOKUP(B90,#REF!,3,FALSE))),0,VLOOKUP(B90,#REF!,3,FALSE))/30</f>
        <v>0</v>
      </c>
      <c r="N90" s="73">
        <f>IF(ISERROR((VLOOKUP(B90,GeographyEconomics!$A$10:$C$531,3,FALSE))),0,VLOOKUP(B90,GeographyEconomics!$A$10:$C$531,3,FALSE))/30</f>
        <v>0</v>
      </c>
      <c r="O90" s="73">
        <f>IF(ISERROR((VLOOKUP(B90,English_Grammar!$A$10:$C$531,3,FALSE))),0,VLOOKUP(B90,English_Grammar!$A$10:$C$531,3,FALSE))/30</f>
        <v>0</v>
      </c>
      <c r="P90" s="73">
        <f>IF(ISERROR((VLOOKUP(B90,Communicative_English!$A$10:$C$531,3,FALSE))),0,VLOOKUP(B90,Communicative_English!$A$10:$C$531,3,FALSE))/30</f>
        <v>0</v>
      </c>
    </row>
    <row r="91" spans="1:16" ht="32.25" customHeight="1" x14ac:dyDescent="0.25">
      <c r="A91" s="77">
        <v>89</v>
      </c>
      <c r="B91" s="62">
        <f>Algebra!A140</f>
        <v>0</v>
      </c>
      <c r="C91" s="63" t="str">
        <f>IF(Algebra!B98="","",Algebra!B98)</f>
        <v/>
      </c>
      <c r="D91" s="78">
        <f>IFERROR((IFERROR(VLOOKUP(B91,Algebra!$A$10:$C$531,3,FALSE),0)+IFERROR(VLOOKUP(B91,Geometry!$A$10:$C$531,3,FALSE),0)+IFERROR(VLOOKUP(B91,Odia_Grammar!$A$10:$C$531,3,FALSE),0)+IFERROR(VLOOKUP(B91,'Sanskrit|Hindi Grammar'!$A$10:$C$531,3,FALSE),0)+IFERROR(VLOOKUP(B91,Life_Sc!$A$10:$C$531,3,FALSE),0)+IFERROR(VLOOKUP(B91,Physical_Sc!$A$10:$C$531,3,FALSE),0)+IFERROR(VLOOKUP(B91,History_Political_Sc.!$A$10:$C$531,3,FALSE),0)+IFERROR(VLOOKUP(B91,#REF!,3,FALSE),0)+IFERROR(VLOOKUP(B91,English_Grammar!$A$10:$C$531,3,FALSE),0)+IFERROR(VLOOKUP(B91,Communicative_English!$A$10:$C$531,3,FALSE),0)+IFERROR(VLOOKUP(B91,GeographyEconomics!$A$10:$C$531,3,FALSE),0))/330,"Enter marks secured by the Student in the appeared tests in Subject sheets")</f>
        <v>0</v>
      </c>
      <c r="E91" s="82">
        <f t="shared" si="1"/>
        <v>1</v>
      </c>
      <c r="F91" s="73">
        <f>IF(ISERROR((VLOOKUP(B91,Algebra!$A$10:$C$531,3,))),0,VLOOKUP(B91,Algebra!$A$10:$C$531,3,))/30</f>
        <v>0</v>
      </c>
      <c r="G91" s="73">
        <f>IF(ISERROR((VLOOKUP(B91,Geometry!$A$10:$C$531,3,FALSE))),0,VLOOKUP(B91,Geometry!$A$10:$C$531,3,FALSE))/30</f>
        <v>0</v>
      </c>
      <c r="H91" s="73">
        <f>IF(ISERROR((VLOOKUP(B91,Odia_Grammar!$A$10:$C$531,3,FALSE))),0,VLOOKUP(B91,Odia_Grammar!$A$10:$C$531,3,FALSE))/30</f>
        <v>0</v>
      </c>
      <c r="I91" s="73">
        <f>IF(ISERROR((VLOOKUP(B91,'Sanskrit|Hindi Grammar'!$A$10:$C$531,3,FALSE))),0,VLOOKUP(B91,'Sanskrit|Hindi Grammar'!$A$10:$C$531,3,FALSE))/30</f>
        <v>0</v>
      </c>
      <c r="J91" s="73">
        <f>IF(ISERROR((VLOOKUP(B91,Physical_Sc!$A$10:$C$531,3,FALSE))),0,VLOOKUP(B91,Physical_Sc!$A$10:$C$531,3,FALSE))/30</f>
        <v>0</v>
      </c>
      <c r="K91" s="73">
        <f>IF(ISERROR((VLOOKUP(B91,Life_Sc!$A$10:$C$531,3,FALSE))),0,VLOOKUP(B91,Life_Sc!$A$10:$C$531,3,FALSE))/30</f>
        <v>0</v>
      </c>
      <c r="L91" s="73">
        <f>IF(ISERROR((VLOOKUP(B91,History_Political_Sc.!$A$10:$C$531,3,FALSE))),0,VLOOKUP(B91,History_Political_Sc.!$A$10:$C$531,3,FALSE))/30</f>
        <v>0</v>
      </c>
      <c r="M91" s="73">
        <f>IF(ISERROR((VLOOKUP(B91,#REF!,3,FALSE))),0,VLOOKUP(B91,#REF!,3,FALSE))/30</f>
        <v>0</v>
      </c>
      <c r="N91" s="73">
        <f>IF(ISERROR((VLOOKUP(B91,GeographyEconomics!$A$10:$C$531,3,FALSE))),0,VLOOKUP(B91,GeographyEconomics!$A$10:$C$531,3,FALSE))/30</f>
        <v>0</v>
      </c>
      <c r="O91" s="73">
        <f>IF(ISERROR((VLOOKUP(B91,English_Grammar!$A$10:$C$531,3,FALSE))),0,VLOOKUP(B91,English_Grammar!$A$10:$C$531,3,FALSE))/30</f>
        <v>0</v>
      </c>
      <c r="P91" s="73">
        <f>IF(ISERROR((VLOOKUP(B91,Communicative_English!$A$10:$C$531,3,FALSE))),0,VLOOKUP(B91,Communicative_English!$A$10:$C$531,3,FALSE))/30</f>
        <v>0</v>
      </c>
    </row>
    <row r="92" spans="1:16" ht="32.25" customHeight="1" x14ac:dyDescent="0.25">
      <c r="A92" s="77">
        <v>90</v>
      </c>
      <c r="B92" s="62">
        <f>Algebra!A141</f>
        <v>0</v>
      </c>
      <c r="C92" s="63" t="str">
        <f>IF(Algebra!B99="","",Algebra!B99)</f>
        <v/>
      </c>
      <c r="D92" s="78">
        <f>IFERROR((IFERROR(VLOOKUP(B92,Algebra!$A$10:$C$531,3,FALSE),0)+IFERROR(VLOOKUP(B92,Geometry!$A$10:$C$531,3,FALSE),0)+IFERROR(VLOOKUP(B92,Odia_Grammar!$A$10:$C$531,3,FALSE),0)+IFERROR(VLOOKUP(B92,'Sanskrit|Hindi Grammar'!$A$10:$C$531,3,FALSE),0)+IFERROR(VLOOKUP(B92,Life_Sc!$A$10:$C$531,3,FALSE),0)+IFERROR(VLOOKUP(B92,Physical_Sc!$A$10:$C$531,3,FALSE),0)+IFERROR(VLOOKUP(B92,History_Political_Sc.!$A$10:$C$531,3,FALSE),0)+IFERROR(VLOOKUP(B92,#REF!,3,FALSE),0)+IFERROR(VLOOKUP(B92,English_Grammar!$A$10:$C$531,3,FALSE),0)+IFERROR(VLOOKUP(B92,Communicative_English!$A$10:$C$531,3,FALSE),0)+IFERROR(VLOOKUP(B92,GeographyEconomics!$A$10:$C$531,3,FALSE),0))/330,"Enter marks secured by the Student in the appeared tests in Subject sheets")</f>
        <v>0</v>
      </c>
      <c r="E92" s="82">
        <f t="shared" si="1"/>
        <v>1</v>
      </c>
      <c r="F92" s="73">
        <f>IF(ISERROR((VLOOKUP(B92,Algebra!$A$10:$C$531,3,))),0,VLOOKUP(B92,Algebra!$A$10:$C$531,3,))/30</f>
        <v>0</v>
      </c>
      <c r="G92" s="73">
        <f>IF(ISERROR((VLOOKUP(B92,Geometry!$A$10:$C$531,3,FALSE))),0,VLOOKUP(B92,Geometry!$A$10:$C$531,3,FALSE))/30</f>
        <v>0</v>
      </c>
      <c r="H92" s="73">
        <f>IF(ISERROR((VLOOKUP(B92,Odia_Grammar!$A$10:$C$531,3,FALSE))),0,VLOOKUP(B92,Odia_Grammar!$A$10:$C$531,3,FALSE))/30</f>
        <v>0</v>
      </c>
      <c r="I92" s="73">
        <f>IF(ISERROR((VLOOKUP(B92,'Sanskrit|Hindi Grammar'!$A$10:$C$531,3,FALSE))),0,VLOOKUP(B92,'Sanskrit|Hindi Grammar'!$A$10:$C$531,3,FALSE))/30</f>
        <v>0</v>
      </c>
      <c r="J92" s="73">
        <f>IF(ISERROR((VLOOKUP(B92,Physical_Sc!$A$10:$C$531,3,FALSE))),0,VLOOKUP(B92,Physical_Sc!$A$10:$C$531,3,FALSE))/30</f>
        <v>0</v>
      </c>
      <c r="K92" s="73">
        <f>IF(ISERROR((VLOOKUP(B92,Life_Sc!$A$10:$C$531,3,FALSE))),0,VLOOKUP(B92,Life_Sc!$A$10:$C$531,3,FALSE))/30</f>
        <v>0</v>
      </c>
      <c r="L92" s="73">
        <f>IF(ISERROR((VLOOKUP(B92,History_Political_Sc.!$A$10:$C$531,3,FALSE))),0,VLOOKUP(B92,History_Political_Sc.!$A$10:$C$531,3,FALSE))/30</f>
        <v>0</v>
      </c>
      <c r="M92" s="73">
        <f>IF(ISERROR((VLOOKUP(B92,#REF!,3,FALSE))),0,VLOOKUP(B92,#REF!,3,FALSE))/30</f>
        <v>0</v>
      </c>
      <c r="N92" s="73">
        <f>IF(ISERROR((VLOOKUP(B92,GeographyEconomics!$A$10:$C$531,3,FALSE))),0,VLOOKUP(B92,GeographyEconomics!$A$10:$C$531,3,FALSE))/30</f>
        <v>0</v>
      </c>
      <c r="O92" s="73">
        <f>IF(ISERROR((VLOOKUP(B92,English_Grammar!$A$10:$C$531,3,FALSE))),0,VLOOKUP(B92,English_Grammar!$A$10:$C$531,3,FALSE))/30</f>
        <v>0</v>
      </c>
      <c r="P92" s="73">
        <f>IF(ISERROR((VLOOKUP(B92,Communicative_English!$A$10:$C$531,3,FALSE))),0,VLOOKUP(B92,Communicative_English!$A$10:$C$531,3,FALSE))/30</f>
        <v>0</v>
      </c>
    </row>
    <row r="93" spans="1:16" ht="32.25" customHeight="1" x14ac:dyDescent="0.25">
      <c r="A93" s="77">
        <v>91</v>
      </c>
      <c r="B93" s="62">
        <f>Algebra!A142</f>
        <v>0</v>
      </c>
      <c r="C93" s="63" t="str">
        <f>IF(Algebra!B100="","",Algebra!B100)</f>
        <v/>
      </c>
      <c r="D93" s="78">
        <f>IFERROR((IFERROR(VLOOKUP(B93,Algebra!$A$10:$C$531,3,FALSE),0)+IFERROR(VLOOKUP(B93,Geometry!$A$10:$C$531,3,FALSE),0)+IFERROR(VLOOKUP(B93,Odia_Grammar!$A$10:$C$531,3,FALSE),0)+IFERROR(VLOOKUP(B93,'Sanskrit|Hindi Grammar'!$A$10:$C$531,3,FALSE),0)+IFERROR(VLOOKUP(B93,Life_Sc!$A$10:$C$531,3,FALSE),0)+IFERROR(VLOOKUP(B93,Physical_Sc!$A$10:$C$531,3,FALSE),0)+IFERROR(VLOOKUP(B93,History_Political_Sc.!$A$10:$C$531,3,FALSE),0)+IFERROR(VLOOKUP(B93,#REF!,3,FALSE),0)+IFERROR(VLOOKUP(B93,English_Grammar!$A$10:$C$531,3,FALSE),0)+IFERROR(VLOOKUP(B93,Communicative_English!$A$10:$C$531,3,FALSE),0)+IFERROR(VLOOKUP(B93,GeographyEconomics!$A$10:$C$531,3,FALSE),0))/330,"Enter marks secured by the Student in the appeared tests in Subject sheets")</f>
        <v>0</v>
      </c>
      <c r="E93" s="82">
        <f t="shared" si="1"/>
        <v>1</v>
      </c>
      <c r="F93" s="73">
        <f>IF(ISERROR((VLOOKUP(B93,Algebra!$A$10:$C$531,3,))),0,VLOOKUP(B93,Algebra!$A$10:$C$531,3,))/30</f>
        <v>0</v>
      </c>
      <c r="G93" s="73">
        <f>IF(ISERROR((VLOOKUP(B93,Geometry!$A$10:$C$531,3,FALSE))),0,VLOOKUP(B93,Geometry!$A$10:$C$531,3,FALSE))/30</f>
        <v>0</v>
      </c>
      <c r="H93" s="73">
        <f>IF(ISERROR((VLOOKUP(B93,Odia_Grammar!$A$10:$C$531,3,FALSE))),0,VLOOKUP(B93,Odia_Grammar!$A$10:$C$531,3,FALSE))/30</f>
        <v>0</v>
      </c>
      <c r="I93" s="73">
        <f>IF(ISERROR((VLOOKUP(B93,'Sanskrit|Hindi Grammar'!$A$10:$C$531,3,FALSE))),0,VLOOKUP(B93,'Sanskrit|Hindi Grammar'!$A$10:$C$531,3,FALSE))/30</f>
        <v>0</v>
      </c>
      <c r="J93" s="73">
        <f>IF(ISERROR((VLOOKUP(B93,Physical_Sc!$A$10:$C$531,3,FALSE))),0,VLOOKUP(B93,Physical_Sc!$A$10:$C$531,3,FALSE))/30</f>
        <v>0</v>
      </c>
      <c r="K93" s="73">
        <f>IF(ISERROR((VLOOKUP(B93,Life_Sc!$A$10:$C$531,3,FALSE))),0,VLOOKUP(B93,Life_Sc!$A$10:$C$531,3,FALSE))/30</f>
        <v>0</v>
      </c>
      <c r="L93" s="73">
        <f>IF(ISERROR((VLOOKUP(B93,History_Political_Sc.!$A$10:$C$531,3,FALSE))),0,VLOOKUP(B93,History_Political_Sc.!$A$10:$C$531,3,FALSE))/30</f>
        <v>0</v>
      </c>
      <c r="M93" s="73">
        <f>IF(ISERROR((VLOOKUP(B93,#REF!,3,FALSE))),0,VLOOKUP(B93,#REF!,3,FALSE))/30</f>
        <v>0</v>
      </c>
      <c r="N93" s="73">
        <f>IF(ISERROR((VLOOKUP(B93,GeographyEconomics!$A$10:$C$531,3,FALSE))),0,VLOOKUP(B93,GeographyEconomics!$A$10:$C$531,3,FALSE))/30</f>
        <v>0</v>
      </c>
      <c r="O93" s="73">
        <f>IF(ISERROR((VLOOKUP(B93,English_Grammar!$A$10:$C$531,3,FALSE))),0,VLOOKUP(B93,English_Grammar!$A$10:$C$531,3,FALSE))/30</f>
        <v>0</v>
      </c>
      <c r="P93" s="73">
        <f>IF(ISERROR((VLOOKUP(B93,Communicative_English!$A$10:$C$531,3,FALSE))),0,VLOOKUP(B93,Communicative_English!$A$10:$C$531,3,FALSE))/30</f>
        <v>0</v>
      </c>
    </row>
    <row r="94" spans="1:16" ht="32.25" customHeight="1" x14ac:dyDescent="0.25">
      <c r="A94" s="77">
        <v>92</v>
      </c>
      <c r="B94" s="62">
        <f>Algebra!A143</f>
        <v>0</v>
      </c>
      <c r="C94" s="63" t="str">
        <f>IF(Algebra!B101="","",Algebra!B101)</f>
        <v/>
      </c>
      <c r="D94" s="78">
        <f>IFERROR((IFERROR(VLOOKUP(B94,Algebra!$A$10:$C$531,3,FALSE),0)+IFERROR(VLOOKUP(B94,Geometry!$A$10:$C$531,3,FALSE),0)+IFERROR(VLOOKUP(B94,Odia_Grammar!$A$10:$C$531,3,FALSE),0)+IFERROR(VLOOKUP(B94,'Sanskrit|Hindi Grammar'!$A$10:$C$531,3,FALSE),0)+IFERROR(VLOOKUP(B94,Life_Sc!$A$10:$C$531,3,FALSE),0)+IFERROR(VLOOKUP(B94,Physical_Sc!$A$10:$C$531,3,FALSE),0)+IFERROR(VLOOKUP(B94,History_Political_Sc.!$A$10:$C$531,3,FALSE),0)+IFERROR(VLOOKUP(B94,#REF!,3,FALSE),0)+IFERROR(VLOOKUP(B94,English_Grammar!$A$10:$C$531,3,FALSE),0)+IFERROR(VLOOKUP(B94,Communicative_English!$A$10:$C$531,3,FALSE),0)+IFERROR(VLOOKUP(B94,GeographyEconomics!$A$10:$C$531,3,FALSE),0))/330,"Enter marks secured by the Student in the appeared tests in Subject sheets")</f>
        <v>0</v>
      </c>
      <c r="E94" s="82">
        <f t="shared" si="1"/>
        <v>1</v>
      </c>
      <c r="F94" s="73">
        <f>IF(ISERROR((VLOOKUP(B94,Algebra!$A$10:$C$531,3,))),0,VLOOKUP(B94,Algebra!$A$10:$C$531,3,))/30</f>
        <v>0</v>
      </c>
      <c r="G94" s="73">
        <f>IF(ISERROR((VLOOKUP(B94,Geometry!$A$10:$C$531,3,FALSE))),0,VLOOKUP(B94,Geometry!$A$10:$C$531,3,FALSE))/30</f>
        <v>0</v>
      </c>
      <c r="H94" s="73">
        <f>IF(ISERROR((VLOOKUP(B94,Odia_Grammar!$A$10:$C$531,3,FALSE))),0,VLOOKUP(B94,Odia_Grammar!$A$10:$C$531,3,FALSE))/30</f>
        <v>0</v>
      </c>
      <c r="I94" s="73">
        <f>IF(ISERROR((VLOOKUP(B94,'Sanskrit|Hindi Grammar'!$A$10:$C$531,3,FALSE))),0,VLOOKUP(B94,'Sanskrit|Hindi Grammar'!$A$10:$C$531,3,FALSE))/30</f>
        <v>0</v>
      </c>
      <c r="J94" s="73">
        <f>IF(ISERROR((VLOOKUP(B94,Physical_Sc!$A$10:$C$531,3,FALSE))),0,VLOOKUP(B94,Physical_Sc!$A$10:$C$531,3,FALSE))/30</f>
        <v>0</v>
      </c>
      <c r="K94" s="73">
        <f>IF(ISERROR((VLOOKUP(B94,Life_Sc!$A$10:$C$531,3,FALSE))),0,VLOOKUP(B94,Life_Sc!$A$10:$C$531,3,FALSE))/30</f>
        <v>0</v>
      </c>
      <c r="L94" s="73">
        <f>IF(ISERROR((VLOOKUP(B94,History_Political_Sc.!$A$10:$C$531,3,FALSE))),0,VLOOKUP(B94,History_Political_Sc.!$A$10:$C$531,3,FALSE))/30</f>
        <v>0</v>
      </c>
      <c r="M94" s="73">
        <f>IF(ISERROR((VLOOKUP(B94,#REF!,3,FALSE))),0,VLOOKUP(B94,#REF!,3,FALSE))/30</f>
        <v>0</v>
      </c>
      <c r="N94" s="73">
        <f>IF(ISERROR((VLOOKUP(B94,GeographyEconomics!$A$10:$C$531,3,FALSE))),0,VLOOKUP(B94,GeographyEconomics!$A$10:$C$531,3,FALSE))/30</f>
        <v>0</v>
      </c>
      <c r="O94" s="73">
        <f>IF(ISERROR((VLOOKUP(B94,English_Grammar!$A$10:$C$531,3,FALSE))),0,VLOOKUP(B94,English_Grammar!$A$10:$C$531,3,FALSE))/30</f>
        <v>0</v>
      </c>
      <c r="P94" s="73">
        <f>IF(ISERROR((VLOOKUP(B94,Communicative_English!$A$10:$C$531,3,FALSE))),0,VLOOKUP(B94,Communicative_English!$A$10:$C$531,3,FALSE))/30</f>
        <v>0</v>
      </c>
    </row>
    <row r="95" spans="1:16" ht="32.25" customHeight="1" x14ac:dyDescent="0.25">
      <c r="A95" s="77">
        <v>93</v>
      </c>
      <c r="B95" s="62">
        <f>Algebra!A144</f>
        <v>0</v>
      </c>
      <c r="C95" s="63" t="str">
        <f>IF(Algebra!B102="","",Algebra!B102)</f>
        <v/>
      </c>
      <c r="D95" s="78">
        <f>IFERROR((IFERROR(VLOOKUP(B95,Algebra!$A$10:$C$531,3,FALSE),0)+IFERROR(VLOOKUP(B95,Geometry!$A$10:$C$531,3,FALSE),0)+IFERROR(VLOOKUP(B95,Odia_Grammar!$A$10:$C$531,3,FALSE),0)+IFERROR(VLOOKUP(B95,'Sanskrit|Hindi Grammar'!$A$10:$C$531,3,FALSE),0)+IFERROR(VLOOKUP(B95,Life_Sc!$A$10:$C$531,3,FALSE),0)+IFERROR(VLOOKUP(B95,Physical_Sc!$A$10:$C$531,3,FALSE),0)+IFERROR(VLOOKUP(B95,History_Political_Sc.!$A$10:$C$531,3,FALSE),0)+IFERROR(VLOOKUP(B95,#REF!,3,FALSE),0)+IFERROR(VLOOKUP(B95,English_Grammar!$A$10:$C$531,3,FALSE),0)+IFERROR(VLOOKUP(B95,Communicative_English!$A$10:$C$531,3,FALSE),0)+IFERROR(VLOOKUP(B95,GeographyEconomics!$A$10:$C$531,3,FALSE),0))/330,"Enter marks secured by the Student in the appeared tests in Subject sheets")</f>
        <v>0</v>
      </c>
      <c r="E95" s="82">
        <f t="shared" si="1"/>
        <v>1</v>
      </c>
      <c r="F95" s="73">
        <f>IF(ISERROR((VLOOKUP(B95,Algebra!$A$10:$C$531,3,))),0,VLOOKUP(B95,Algebra!$A$10:$C$531,3,))/30</f>
        <v>0</v>
      </c>
      <c r="G95" s="73">
        <f>IF(ISERROR((VLOOKUP(B95,Geometry!$A$10:$C$531,3,FALSE))),0,VLOOKUP(B95,Geometry!$A$10:$C$531,3,FALSE))/30</f>
        <v>0</v>
      </c>
      <c r="H95" s="73">
        <f>IF(ISERROR((VLOOKUP(B95,Odia_Grammar!$A$10:$C$531,3,FALSE))),0,VLOOKUP(B95,Odia_Grammar!$A$10:$C$531,3,FALSE))/30</f>
        <v>0</v>
      </c>
      <c r="I95" s="73">
        <f>IF(ISERROR((VLOOKUP(B95,'Sanskrit|Hindi Grammar'!$A$10:$C$531,3,FALSE))),0,VLOOKUP(B95,'Sanskrit|Hindi Grammar'!$A$10:$C$531,3,FALSE))/30</f>
        <v>0</v>
      </c>
      <c r="J95" s="73">
        <f>IF(ISERROR((VLOOKUP(B95,Physical_Sc!$A$10:$C$531,3,FALSE))),0,VLOOKUP(B95,Physical_Sc!$A$10:$C$531,3,FALSE))/30</f>
        <v>0</v>
      </c>
      <c r="K95" s="73">
        <f>IF(ISERROR((VLOOKUP(B95,Life_Sc!$A$10:$C$531,3,FALSE))),0,VLOOKUP(B95,Life_Sc!$A$10:$C$531,3,FALSE))/30</f>
        <v>0</v>
      </c>
      <c r="L95" s="73">
        <f>IF(ISERROR((VLOOKUP(B95,History_Political_Sc.!$A$10:$C$531,3,FALSE))),0,VLOOKUP(B95,History_Political_Sc.!$A$10:$C$531,3,FALSE))/30</f>
        <v>0</v>
      </c>
      <c r="M95" s="73">
        <f>IF(ISERROR((VLOOKUP(B95,#REF!,3,FALSE))),0,VLOOKUP(B95,#REF!,3,FALSE))/30</f>
        <v>0</v>
      </c>
      <c r="N95" s="73">
        <f>IF(ISERROR((VLOOKUP(B95,GeographyEconomics!$A$10:$C$531,3,FALSE))),0,VLOOKUP(B95,GeographyEconomics!$A$10:$C$531,3,FALSE))/30</f>
        <v>0</v>
      </c>
      <c r="O95" s="73">
        <f>IF(ISERROR((VLOOKUP(B95,English_Grammar!$A$10:$C$531,3,FALSE))),0,VLOOKUP(B95,English_Grammar!$A$10:$C$531,3,FALSE))/30</f>
        <v>0</v>
      </c>
      <c r="P95" s="73">
        <f>IF(ISERROR((VLOOKUP(B95,Communicative_English!$A$10:$C$531,3,FALSE))),0,VLOOKUP(B95,Communicative_English!$A$10:$C$531,3,FALSE))/30</f>
        <v>0</v>
      </c>
    </row>
    <row r="96" spans="1:16" ht="32.25" customHeight="1" x14ac:dyDescent="0.25">
      <c r="A96" s="77">
        <v>94</v>
      </c>
      <c r="B96" s="62">
        <f>Algebra!A145</f>
        <v>0</v>
      </c>
      <c r="C96" s="63" t="str">
        <f>IF(Algebra!B103="","",Algebra!B103)</f>
        <v/>
      </c>
      <c r="D96" s="78">
        <f>IFERROR((IFERROR(VLOOKUP(B96,Algebra!$A$10:$C$531,3,FALSE),0)+IFERROR(VLOOKUP(B96,Geometry!$A$10:$C$531,3,FALSE),0)+IFERROR(VLOOKUP(B96,Odia_Grammar!$A$10:$C$531,3,FALSE),0)+IFERROR(VLOOKUP(B96,'Sanskrit|Hindi Grammar'!$A$10:$C$531,3,FALSE),0)+IFERROR(VLOOKUP(B96,Life_Sc!$A$10:$C$531,3,FALSE),0)+IFERROR(VLOOKUP(B96,Physical_Sc!$A$10:$C$531,3,FALSE),0)+IFERROR(VLOOKUP(B96,History_Political_Sc.!$A$10:$C$531,3,FALSE),0)+IFERROR(VLOOKUP(B96,#REF!,3,FALSE),0)+IFERROR(VLOOKUP(B96,English_Grammar!$A$10:$C$531,3,FALSE),0)+IFERROR(VLOOKUP(B96,Communicative_English!$A$10:$C$531,3,FALSE),0)+IFERROR(VLOOKUP(B96,GeographyEconomics!$A$10:$C$531,3,FALSE),0))/330,"Enter marks secured by the Student in the appeared tests in Subject sheets")</f>
        <v>0</v>
      </c>
      <c r="E96" s="82">
        <f t="shared" si="1"/>
        <v>1</v>
      </c>
      <c r="F96" s="73">
        <f>IF(ISERROR((VLOOKUP(B96,Algebra!$A$10:$C$531,3,))),0,VLOOKUP(B96,Algebra!$A$10:$C$531,3,))/30</f>
        <v>0</v>
      </c>
      <c r="G96" s="73">
        <f>IF(ISERROR((VLOOKUP(B96,Geometry!$A$10:$C$531,3,FALSE))),0,VLOOKUP(B96,Geometry!$A$10:$C$531,3,FALSE))/30</f>
        <v>0</v>
      </c>
      <c r="H96" s="73">
        <f>IF(ISERROR((VLOOKUP(B96,Odia_Grammar!$A$10:$C$531,3,FALSE))),0,VLOOKUP(B96,Odia_Grammar!$A$10:$C$531,3,FALSE))/30</f>
        <v>0</v>
      </c>
      <c r="I96" s="73">
        <f>IF(ISERROR((VLOOKUP(B96,'Sanskrit|Hindi Grammar'!$A$10:$C$531,3,FALSE))),0,VLOOKUP(B96,'Sanskrit|Hindi Grammar'!$A$10:$C$531,3,FALSE))/30</f>
        <v>0</v>
      </c>
      <c r="J96" s="73">
        <f>IF(ISERROR((VLOOKUP(B96,Physical_Sc!$A$10:$C$531,3,FALSE))),0,VLOOKUP(B96,Physical_Sc!$A$10:$C$531,3,FALSE))/30</f>
        <v>0</v>
      </c>
      <c r="K96" s="73">
        <f>IF(ISERROR((VLOOKUP(B96,Life_Sc!$A$10:$C$531,3,FALSE))),0,VLOOKUP(B96,Life_Sc!$A$10:$C$531,3,FALSE))/30</f>
        <v>0</v>
      </c>
      <c r="L96" s="73">
        <f>IF(ISERROR((VLOOKUP(B96,History_Political_Sc.!$A$10:$C$531,3,FALSE))),0,VLOOKUP(B96,History_Political_Sc.!$A$10:$C$531,3,FALSE))/30</f>
        <v>0</v>
      </c>
      <c r="M96" s="73">
        <f>IF(ISERROR((VLOOKUP(B96,#REF!,3,FALSE))),0,VLOOKUP(B96,#REF!,3,FALSE))/30</f>
        <v>0</v>
      </c>
      <c r="N96" s="73">
        <f>IF(ISERROR((VLOOKUP(B96,GeographyEconomics!$A$10:$C$531,3,FALSE))),0,VLOOKUP(B96,GeographyEconomics!$A$10:$C$531,3,FALSE))/30</f>
        <v>0</v>
      </c>
      <c r="O96" s="73">
        <f>IF(ISERROR((VLOOKUP(B96,English_Grammar!$A$10:$C$531,3,FALSE))),0,VLOOKUP(B96,English_Grammar!$A$10:$C$531,3,FALSE))/30</f>
        <v>0</v>
      </c>
      <c r="P96" s="73">
        <f>IF(ISERROR((VLOOKUP(B96,Communicative_English!$A$10:$C$531,3,FALSE))),0,VLOOKUP(B96,Communicative_English!$A$10:$C$531,3,FALSE))/30</f>
        <v>0</v>
      </c>
    </row>
    <row r="97" spans="1:16" ht="32.25" customHeight="1" x14ac:dyDescent="0.25">
      <c r="A97" s="77">
        <v>95</v>
      </c>
      <c r="B97" s="62">
        <f>Algebra!A146</f>
        <v>0</v>
      </c>
      <c r="C97" s="63" t="str">
        <f>IF(Algebra!B104="","",Algebra!B104)</f>
        <v/>
      </c>
      <c r="D97" s="78">
        <f>IFERROR((IFERROR(VLOOKUP(B97,Algebra!$A$10:$C$531,3,FALSE),0)+IFERROR(VLOOKUP(B97,Geometry!$A$10:$C$531,3,FALSE),0)+IFERROR(VLOOKUP(B97,Odia_Grammar!$A$10:$C$531,3,FALSE),0)+IFERROR(VLOOKUP(B97,'Sanskrit|Hindi Grammar'!$A$10:$C$531,3,FALSE),0)+IFERROR(VLOOKUP(B97,Life_Sc!$A$10:$C$531,3,FALSE),0)+IFERROR(VLOOKUP(B97,Physical_Sc!$A$10:$C$531,3,FALSE),0)+IFERROR(VLOOKUP(B97,History_Political_Sc.!$A$10:$C$531,3,FALSE),0)+IFERROR(VLOOKUP(B97,#REF!,3,FALSE),0)+IFERROR(VLOOKUP(B97,English_Grammar!$A$10:$C$531,3,FALSE),0)+IFERROR(VLOOKUP(B97,Communicative_English!$A$10:$C$531,3,FALSE),0)+IFERROR(VLOOKUP(B97,GeographyEconomics!$A$10:$C$531,3,FALSE),0))/330,"Enter marks secured by the Student in the appeared tests in Subject sheets")</f>
        <v>0</v>
      </c>
      <c r="E97" s="82">
        <f t="shared" si="1"/>
        <v>1</v>
      </c>
      <c r="F97" s="73">
        <f>IF(ISERROR((VLOOKUP(B97,Algebra!$A$10:$C$531,3,))),0,VLOOKUP(B97,Algebra!$A$10:$C$531,3,))/30</f>
        <v>0</v>
      </c>
      <c r="G97" s="73">
        <f>IF(ISERROR((VLOOKUP(B97,Geometry!$A$10:$C$531,3,FALSE))),0,VLOOKUP(B97,Geometry!$A$10:$C$531,3,FALSE))/30</f>
        <v>0</v>
      </c>
      <c r="H97" s="73">
        <f>IF(ISERROR((VLOOKUP(B97,Odia_Grammar!$A$10:$C$531,3,FALSE))),0,VLOOKUP(B97,Odia_Grammar!$A$10:$C$531,3,FALSE))/30</f>
        <v>0</v>
      </c>
      <c r="I97" s="73">
        <f>IF(ISERROR((VLOOKUP(B97,'Sanskrit|Hindi Grammar'!$A$10:$C$531,3,FALSE))),0,VLOOKUP(B97,'Sanskrit|Hindi Grammar'!$A$10:$C$531,3,FALSE))/30</f>
        <v>0</v>
      </c>
      <c r="J97" s="73">
        <f>IF(ISERROR((VLOOKUP(B97,Physical_Sc!$A$10:$C$531,3,FALSE))),0,VLOOKUP(B97,Physical_Sc!$A$10:$C$531,3,FALSE))/30</f>
        <v>0</v>
      </c>
      <c r="K97" s="73">
        <f>IF(ISERROR((VLOOKUP(B97,Life_Sc!$A$10:$C$531,3,FALSE))),0,VLOOKUP(B97,Life_Sc!$A$10:$C$531,3,FALSE))/30</f>
        <v>0</v>
      </c>
      <c r="L97" s="73">
        <f>IF(ISERROR((VLOOKUP(B97,History_Political_Sc.!$A$10:$C$531,3,FALSE))),0,VLOOKUP(B97,History_Political_Sc.!$A$10:$C$531,3,FALSE))/30</f>
        <v>0</v>
      </c>
      <c r="M97" s="73">
        <f>IF(ISERROR((VLOOKUP(B97,#REF!,3,FALSE))),0,VLOOKUP(B97,#REF!,3,FALSE))/30</f>
        <v>0</v>
      </c>
      <c r="N97" s="73">
        <f>IF(ISERROR((VLOOKUP(B97,GeographyEconomics!$A$10:$C$531,3,FALSE))),0,VLOOKUP(B97,GeographyEconomics!$A$10:$C$531,3,FALSE))/30</f>
        <v>0</v>
      </c>
      <c r="O97" s="73">
        <f>IF(ISERROR((VLOOKUP(B97,English_Grammar!$A$10:$C$531,3,FALSE))),0,VLOOKUP(B97,English_Grammar!$A$10:$C$531,3,FALSE))/30</f>
        <v>0</v>
      </c>
      <c r="P97" s="73">
        <f>IF(ISERROR((VLOOKUP(B97,Communicative_English!$A$10:$C$531,3,FALSE))),0,VLOOKUP(B97,Communicative_English!$A$10:$C$531,3,FALSE))/30</f>
        <v>0</v>
      </c>
    </row>
    <row r="98" spans="1:16" ht="32.25" customHeight="1" x14ac:dyDescent="0.25">
      <c r="A98" s="77">
        <v>96</v>
      </c>
      <c r="B98" s="62">
        <f>Algebra!A147</f>
        <v>0</v>
      </c>
      <c r="C98" s="63" t="str">
        <f>IF(Algebra!B105="","",Algebra!B105)</f>
        <v/>
      </c>
      <c r="D98" s="78">
        <f>IFERROR((IFERROR(VLOOKUP(B98,Algebra!$A$10:$C$531,3,FALSE),0)+IFERROR(VLOOKUP(B98,Geometry!$A$10:$C$531,3,FALSE),0)+IFERROR(VLOOKUP(B98,Odia_Grammar!$A$10:$C$531,3,FALSE),0)+IFERROR(VLOOKUP(B98,'Sanskrit|Hindi Grammar'!$A$10:$C$531,3,FALSE),0)+IFERROR(VLOOKUP(B98,Life_Sc!$A$10:$C$531,3,FALSE),0)+IFERROR(VLOOKUP(B98,Physical_Sc!$A$10:$C$531,3,FALSE),0)+IFERROR(VLOOKUP(B98,History_Political_Sc.!$A$10:$C$531,3,FALSE),0)+IFERROR(VLOOKUP(B98,#REF!,3,FALSE),0)+IFERROR(VLOOKUP(B98,English_Grammar!$A$10:$C$531,3,FALSE),0)+IFERROR(VLOOKUP(B98,Communicative_English!$A$10:$C$531,3,FALSE),0)+IFERROR(VLOOKUP(B98,GeographyEconomics!$A$10:$C$531,3,FALSE),0))/330,"Enter marks secured by the Student in the appeared tests in Subject sheets")</f>
        <v>0</v>
      </c>
      <c r="E98" s="82">
        <f t="shared" si="1"/>
        <v>1</v>
      </c>
      <c r="F98" s="73">
        <f>IF(ISERROR((VLOOKUP(B98,Algebra!$A$10:$C$531,3,))),0,VLOOKUP(B98,Algebra!$A$10:$C$531,3,))/30</f>
        <v>0</v>
      </c>
      <c r="G98" s="73">
        <f>IF(ISERROR((VLOOKUP(B98,Geometry!$A$10:$C$531,3,FALSE))),0,VLOOKUP(B98,Geometry!$A$10:$C$531,3,FALSE))/30</f>
        <v>0</v>
      </c>
      <c r="H98" s="73">
        <f>IF(ISERROR((VLOOKUP(B98,Odia_Grammar!$A$10:$C$531,3,FALSE))),0,VLOOKUP(B98,Odia_Grammar!$A$10:$C$531,3,FALSE))/30</f>
        <v>0</v>
      </c>
      <c r="I98" s="73">
        <f>IF(ISERROR((VLOOKUP(B98,'Sanskrit|Hindi Grammar'!$A$10:$C$531,3,FALSE))),0,VLOOKUP(B98,'Sanskrit|Hindi Grammar'!$A$10:$C$531,3,FALSE))/30</f>
        <v>0</v>
      </c>
      <c r="J98" s="73">
        <f>IF(ISERROR((VLOOKUP(B98,Physical_Sc!$A$10:$C$531,3,FALSE))),0,VLOOKUP(B98,Physical_Sc!$A$10:$C$531,3,FALSE))/30</f>
        <v>0</v>
      </c>
      <c r="K98" s="73">
        <f>IF(ISERROR((VLOOKUP(B98,Life_Sc!$A$10:$C$531,3,FALSE))),0,VLOOKUP(B98,Life_Sc!$A$10:$C$531,3,FALSE))/30</f>
        <v>0</v>
      </c>
      <c r="L98" s="73">
        <f>IF(ISERROR((VLOOKUP(B98,History_Political_Sc.!$A$10:$C$531,3,FALSE))),0,VLOOKUP(B98,History_Political_Sc.!$A$10:$C$531,3,FALSE))/30</f>
        <v>0</v>
      </c>
      <c r="M98" s="73">
        <f>IF(ISERROR((VLOOKUP(B98,#REF!,3,FALSE))),0,VLOOKUP(B98,#REF!,3,FALSE))/30</f>
        <v>0</v>
      </c>
      <c r="N98" s="73">
        <f>IF(ISERROR((VLOOKUP(B98,GeographyEconomics!$A$10:$C$531,3,FALSE))),0,VLOOKUP(B98,GeographyEconomics!$A$10:$C$531,3,FALSE))/30</f>
        <v>0</v>
      </c>
      <c r="O98" s="73">
        <f>IF(ISERROR((VLOOKUP(B98,English_Grammar!$A$10:$C$531,3,FALSE))),0,VLOOKUP(B98,English_Grammar!$A$10:$C$531,3,FALSE))/30</f>
        <v>0</v>
      </c>
      <c r="P98" s="73">
        <f>IF(ISERROR((VLOOKUP(B98,Communicative_English!$A$10:$C$531,3,FALSE))),0,VLOOKUP(B98,Communicative_English!$A$10:$C$531,3,FALSE))/30</f>
        <v>0</v>
      </c>
    </row>
    <row r="99" spans="1:16" ht="32.25" customHeight="1" x14ac:dyDescent="0.25">
      <c r="A99" s="77">
        <v>97</v>
      </c>
      <c r="B99" s="62">
        <f>Algebra!A148</f>
        <v>0</v>
      </c>
      <c r="C99" s="63" t="str">
        <f>IF(Algebra!B106="","",Algebra!B106)</f>
        <v/>
      </c>
      <c r="D99" s="78">
        <f>IFERROR((IFERROR(VLOOKUP(B99,Algebra!$A$10:$C$531,3,FALSE),0)+IFERROR(VLOOKUP(B99,Geometry!$A$10:$C$531,3,FALSE),0)+IFERROR(VLOOKUP(B99,Odia_Grammar!$A$10:$C$531,3,FALSE),0)+IFERROR(VLOOKUP(B99,'Sanskrit|Hindi Grammar'!$A$10:$C$531,3,FALSE),0)+IFERROR(VLOOKUP(B99,Life_Sc!$A$10:$C$531,3,FALSE),0)+IFERROR(VLOOKUP(B99,Physical_Sc!$A$10:$C$531,3,FALSE),0)+IFERROR(VLOOKUP(B99,History_Political_Sc.!$A$10:$C$531,3,FALSE),0)+IFERROR(VLOOKUP(B99,#REF!,3,FALSE),0)+IFERROR(VLOOKUP(B99,English_Grammar!$A$10:$C$531,3,FALSE),0)+IFERROR(VLOOKUP(B99,Communicative_English!$A$10:$C$531,3,FALSE),0)+IFERROR(VLOOKUP(B99,GeographyEconomics!$A$10:$C$531,3,FALSE),0))/330,"Enter marks secured by the Student in the appeared tests in Subject sheets")</f>
        <v>0</v>
      </c>
      <c r="E99" s="82">
        <f t="shared" si="1"/>
        <v>1</v>
      </c>
      <c r="F99" s="73">
        <f>IF(ISERROR((VLOOKUP(B99,Algebra!$A$10:$C$531,3,))),0,VLOOKUP(B99,Algebra!$A$10:$C$531,3,))/30</f>
        <v>0</v>
      </c>
      <c r="G99" s="73">
        <f>IF(ISERROR((VLOOKUP(B99,Geometry!$A$10:$C$531,3,FALSE))),0,VLOOKUP(B99,Geometry!$A$10:$C$531,3,FALSE))/30</f>
        <v>0</v>
      </c>
      <c r="H99" s="73">
        <f>IF(ISERROR((VLOOKUP(B99,Odia_Grammar!$A$10:$C$531,3,FALSE))),0,VLOOKUP(B99,Odia_Grammar!$A$10:$C$531,3,FALSE))/30</f>
        <v>0</v>
      </c>
      <c r="I99" s="73">
        <f>IF(ISERROR((VLOOKUP(B99,'Sanskrit|Hindi Grammar'!$A$10:$C$531,3,FALSE))),0,VLOOKUP(B99,'Sanskrit|Hindi Grammar'!$A$10:$C$531,3,FALSE))/30</f>
        <v>0</v>
      </c>
      <c r="J99" s="73">
        <f>IF(ISERROR((VLOOKUP(B99,Physical_Sc!$A$10:$C$531,3,FALSE))),0,VLOOKUP(B99,Physical_Sc!$A$10:$C$531,3,FALSE))/30</f>
        <v>0</v>
      </c>
      <c r="K99" s="73">
        <f>IF(ISERROR((VLOOKUP(B99,Life_Sc!$A$10:$C$531,3,FALSE))),0,VLOOKUP(B99,Life_Sc!$A$10:$C$531,3,FALSE))/30</f>
        <v>0</v>
      </c>
      <c r="L99" s="73">
        <f>IF(ISERROR((VLOOKUP(B99,History_Political_Sc.!$A$10:$C$531,3,FALSE))),0,VLOOKUP(B99,History_Political_Sc.!$A$10:$C$531,3,FALSE))/30</f>
        <v>0</v>
      </c>
      <c r="M99" s="73">
        <f>IF(ISERROR((VLOOKUP(B99,#REF!,3,FALSE))),0,VLOOKUP(B99,#REF!,3,FALSE))/30</f>
        <v>0</v>
      </c>
      <c r="N99" s="73">
        <f>IF(ISERROR((VLOOKUP(B99,GeographyEconomics!$A$10:$C$531,3,FALSE))),0,VLOOKUP(B99,GeographyEconomics!$A$10:$C$531,3,FALSE))/30</f>
        <v>0</v>
      </c>
      <c r="O99" s="73">
        <f>IF(ISERROR((VLOOKUP(B99,English_Grammar!$A$10:$C$531,3,FALSE))),0,VLOOKUP(B99,English_Grammar!$A$10:$C$531,3,FALSE))/30</f>
        <v>0</v>
      </c>
      <c r="P99" s="73">
        <f>IF(ISERROR((VLOOKUP(B99,Communicative_English!$A$10:$C$531,3,FALSE))),0,VLOOKUP(B99,Communicative_English!$A$10:$C$531,3,FALSE))/30</f>
        <v>0</v>
      </c>
    </row>
    <row r="100" spans="1:16" ht="32.25" customHeight="1" x14ac:dyDescent="0.25">
      <c r="A100" s="77">
        <v>98</v>
      </c>
      <c r="B100" s="62">
        <f>Algebra!A149</f>
        <v>0</v>
      </c>
      <c r="C100" s="63" t="str">
        <f>IF(Algebra!B107="","",Algebra!B107)</f>
        <v/>
      </c>
      <c r="D100" s="78">
        <f>IFERROR((IFERROR(VLOOKUP(B100,Algebra!$A$10:$C$531,3,FALSE),0)+IFERROR(VLOOKUP(B100,Geometry!$A$10:$C$531,3,FALSE),0)+IFERROR(VLOOKUP(B100,Odia_Grammar!$A$10:$C$531,3,FALSE),0)+IFERROR(VLOOKUP(B100,'Sanskrit|Hindi Grammar'!$A$10:$C$531,3,FALSE),0)+IFERROR(VLOOKUP(B100,Life_Sc!$A$10:$C$531,3,FALSE),0)+IFERROR(VLOOKUP(B100,Physical_Sc!$A$10:$C$531,3,FALSE),0)+IFERROR(VLOOKUP(B100,History_Political_Sc.!$A$10:$C$531,3,FALSE),0)+IFERROR(VLOOKUP(B100,#REF!,3,FALSE),0)+IFERROR(VLOOKUP(B100,English_Grammar!$A$10:$C$531,3,FALSE),0)+IFERROR(VLOOKUP(B100,Communicative_English!$A$10:$C$531,3,FALSE),0)+IFERROR(VLOOKUP(B100,GeographyEconomics!$A$10:$C$531,3,FALSE),0))/330,"Enter marks secured by the Student in the appeared tests in Subject sheets")</f>
        <v>0</v>
      </c>
      <c r="E100" s="82">
        <f t="shared" si="1"/>
        <v>1</v>
      </c>
      <c r="F100" s="73">
        <f>IF(ISERROR((VLOOKUP(B100,Algebra!$A$10:$C$531,3,))),0,VLOOKUP(B100,Algebra!$A$10:$C$531,3,))/30</f>
        <v>0</v>
      </c>
      <c r="G100" s="73">
        <f>IF(ISERROR((VLOOKUP(B100,Geometry!$A$10:$C$531,3,FALSE))),0,VLOOKUP(B100,Geometry!$A$10:$C$531,3,FALSE))/30</f>
        <v>0</v>
      </c>
      <c r="H100" s="73">
        <f>IF(ISERROR((VLOOKUP(B100,Odia_Grammar!$A$10:$C$531,3,FALSE))),0,VLOOKUP(B100,Odia_Grammar!$A$10:$C$531,3,FALSE))/30</f>
        <v>0</v>
      </c>
      <c r="I100" s="73">
        <f>IF(ISERROR((VLOOKUP(B100,'Sanskrit|Hindi Grammar'!$A$10:$C$531,3,FALSE))),0,VLOOKUP(B100,'Sanskrit|Hindi Grammar'!$A$10:$C$531,3,FALSE))/30</f>
        <v>0</v>
      </c>
      <c r="J100" s="73">
        <f>IF(ISERROR((VLOOKUP(B100,Physical_Sc!$A$10:$C$531,3,FALSE))),0,VLOOKUP(B100,Physical_Sc!$A$10:$C$531,3,FALSE))/30</f>
        <v>0</v>
      </c>
      <c r="K100" s="73">
        <f>IF(ISERROR((VLOOKUP(B100,Life_Sc!$A$10:$C$531,3,FALSE))),0,VLOOKUP(B100,Life_Sc!$A$10:$C$531,3,FALSE))/30</f>
        <v>0</v>
      </c>
      <c r="L100" s="73">
        <f>IF(ISERROR((VLOOKUP(B100,History_Political_Sc.!$A$10:$C$531,3,FALSE))),0,VLOOKUP(B100,History_Political_Sc.!$A$10:$C$531,3,FALSE))/30</f>
        <v>0</v>
      </c>
      <c r="M100" s="73">
        <f>IF(ISERROR((VLOOKUP(B100,#REF!,3,FALSE))),0,VLOOKUP(B100,#REF!,3,FALSE))/30</f>
        <v>0</v>
      </c>
      <c r="N100" s="73">
        <f>IF(ISERROR((VLOOKUP(B100,GeographyEconomics!$A$10:$C$531,3,FALSE))),0,VLOOKUP(B100,GeographyEconomics!$A$10:$C$531,3,FALSE))/30</f>
        <v>0</v>
      </c>
      <c r="O100" s="73">
        <f>IF(ISERROR((VLOOKUP(B100,English_Grammar!$A$10:$C$531,3,FALSE))),0,VLOOKUP(B100,English_Grammar!$A$10:$C$531,3,FALSE))/30</f>
        <v>0</v>
      </c>
      <c r="P100" s="73">
        <f>IF(ISERROR((VLOOKUP(B100,Communicative_English!$A$10:$C$531,3,FALSE))),0,VLOOKUP(B100,Communicative_English!$A$10:$C$531,3,FALSE))/30</f>
        <v>0</v>
      </c>
    </row>
    <row r="101" spans="1:16" ht="32.25" customHeight="1" x14ac:dyDescent="0.25">
      <c r="A101" s="77">
        <v>99</v>
      </c>
      <c r="B101" s="62">
        <f>Algebra!A150</f>
        <v>0</v>
      </c>
      <c r="C101" s="63" t="str">
        <f>IF(Algebra!B108="","",Algebra!B108)</f>
        <v/>
      </c>
      <c r="D101" s="78">
        <f>IFERROR((IFERROR(VLOOKUP(B101,Algebra!$A$10:$C$531,3,FALSE),0)+IFERROR(VLOOKUP(B101,Geometry!$A$10:$C$531,3,FALSE),0)+IFERROR(VLOOKUP(B101,Odia_Grammar!$A$10:$C$531,3,FALSE),0)+IFERROR(VLOOKUP(B101,'Sanskrit|Hindi Grammar'!$A$10:$C$531,3,FALSE),0)+IFERROR(VLOOKUP(B101,Life_Sc!$A$10:$C$531,3,FALSE),0)+IFERROR(VLOOKUP(B101,Physical_Sc!$A$10:$C$531,3,FALSE),0)+IFERROR(VLOOKUP(B101,History_Political_Sc.!$A$10:$C$531,3,FALSE),0)+IFERROR(VLOOKUP(B101,#REF!,3,FALSE),0)+IFERROR(VLOOKUP(B101,English_Grammar!$A$10:$C$531,3,FALSE),0)+IFERROR(VLOOKUP(B101,Communicative_English!$A$10:$C$531,3,FALSE),0)+IFERROR(VLOOKUP(B101,GeographyEconomics!$A$10:$C$531,3,FALSE),0))/330,"Enter marks secured by the Student in the appeared tests in Subject sheets")</f>
        <v>0</v>
      </c>
      <c r="E101" s="82">
        <f t="shared" si="1"/>
        <v>1</v>
      </c>
      <c r="F101" s="73">
        <f>IF(ISERROR((VLOOKUP(B101,Algebra!$A$10:$C$531,3,))),0,VLOOKUP(B101,Algebra!$A$10:$C$531,3,))/30</f>
        <v>0</v>
      </c>
      <c r="G101" s="73">
        <f>IF(ISERROR((VLOOKUP(B101,Geometry!$A$10:$C$531,3,FALSE))),0,VLOOKUP(B101,Geometry!$A$10:$C$531,3,FALSE))/30</f>
        <v>0</v>
      </c>
      <c r="H101" s="73">
        <f>IF(ISERROR((VLOOKUP(B101,Odia_Grammar!$A$10:$C$531,3,FALSE))),0,VLOOKUP(B101,Odia_Grammar!$A$10:$C$531,3,FALSE))/30</f>
        <v>0</v>
      </c>
      <c r="I101" s="73">
        <f>IF(ISERROR((VLOOKUP(B101,'Sanskrit|Hindi Grammar'!$A$10:$C$531,3,FALSE))),0,VLOOKUP(B101,'Sanskrit|Hindi Grammar'!$A$10:$C$531,3,FALSE))/30</f>
        <v>0</v>
      </c>
      <c r="J101" s="73">
        <f>IF(ISERROR((VLOOKUP(B101,Physical_Sc!$A$10:$C$531,3,FALSE))),0,VLOOKUP(B101,Physical_Sc!$A$10:$C$531,3,FALSE))/30</f>
        <v>0</v>
      </c>
      <c r="K101" s="73">
        <f>IF(ISERROR((VLOOKUP(B101,Life_Sc!$A$10:$C$531,3,FALSE))),0,VLOOKUP(B101,Life_Sc!$A$10:$C$531,3,FALSE))/30</f>
        <v>0</v>
      </c>
      <c r="L101" s="73">
        <f>IF(ISERROR((VLOOKUP(B101,History_Political_Sc.!$A$10:$C$531,3,FALSE))),0,VLOOKUP(B101,History_Political_Sc.!$A$10:$C$531,3,FALSE))/30</f>
        <v>0</v>
      </c>
      <c r="M101" s="73">
        <f>IF(ISERROR((VLOOKUP(B101,#REF!,3,FALSE))),0,VLOOKUP(B101,#REF!,3,FALSE))/30</f>
        <v>0</v>
      </c>
      <c r="N101" s="73">
        <f>IF(ISERROR((VLOOKUP(B101,GeographyEconomics!$A$10:$C$531,3,FALSE))),0,VLOOKUP(B101,GeographyEconomics!$A$10:$C$531,3,FALSE))/30</f>
        <v>0</v>
      </c>
      <c r="O101" s="73">
        <f>IF(ISERROR((VLOOKUP(B101,English_Grammar!$A$10:$C$531,3,FALSE))),0,VLOOKUP(B101,English_Grammar!$A$10:$C$531,3,FALSE))/30</f>
        <v>0</v>
      </c>
      <c r="P101" s="73">
        <f>IF(ISERROR((VLOOKUP(B101,Communicative_English!$A$10:$C$531,3,FALSE))),0,VLOOKUP(B101,Communicative_English!$A$10:$C$531,3,FALSE))/30</f>
        <v>0</v>
      </c>
    </row>
    <row r="102" spans="1:16" ht="32.25" customHeight="1" x14ac:dyDescent="0.25">
      <c r="A102" s="77">
        <v>100</v>
      </c>
      <c r="B102" s="62">
        <f>Algebra!A151</f>
        <v>0</v>
      </c>
      <c r="C102" s="63" t="str">
        <f>IF(Algebra!B109="","",Algebra!B109)</f>
        <v/>
      </c>
      <c r="D102" s="78">
        <f>IFERROR((IFERROR(VLOOKUP(B102,Algebra!$A$10:$C$531,3,FALSE),0)+IFERROR(VLOOKUP(B102,Geometry!$A$10:$C$531,3,FALSE),0)+IFERROR(VLOOKUP(B102,Odia_Grammar!$A$10:$C$531,3,FALSE),0)+IFERROR(VLOOKUP(B102,'Sanskrit|Hindi Grammar'!$A$10:$C$531,3,FALSE),0)+IFERROR(VLOOKUP(B102,Life_Sc!$A$10:$C$531,3,FALSE),0)+IFERROR(VLOOKUP(B102,Physical_Sc!$A$10:$C$531,3,FALSE),0)+IFERROR(VLOOKUP(B102,History_Political_Sc.!$A$10:$C$531,3,FALSE),0)+IFERROR(VLOOKUP(B102,#REF!,3,FALSE),0)+IFERROR(VLOOKUP(B102,English_Grammar!$A$10:$C$531,3,FALSE),0)+IFERROR(VLOOKUP(B102,Communicative_English!$A$10:$C$531,3,FALSE),0)+IFERROR(VLOOKUP(B102,GeographyEconomics!$A$10:$C$531,3,FALSE),0))/330,"Enter marks secured by the Student in the appeared tests in Subject sheets")</f>
        <v>0</v>
      </c>
      <c r="E102" s="82">
        <f t="shared" si="1"/>
        <v>1</v>
      </c>
      <c r="F102" s="73">
        <f>IF(ISERROR((VLOOKUP(B102,Algebra!$A$10:$C$531,3,))),0,VLOOKUP(B102,Algebra!$A$10:$C$531,3,))/30</f>
        <v>0</v>
      </c>
      <c r="G102" s="73">
        <f>IF(ISERROR((VLOOKUP(B102,Geometry!$A$10:$C$531,3,FALSE))),0,VLOOKUP(B102,Geometry!$A$10:$C$531,3,FALSE))/30</f>
        <v>0</v>
      </c>
      <c r="H102" s="73">
        <f>IF(ISERROR((VLOOKUP(B102,Odia_Grammar!$A$10:$C$531,3,FALSE))),0,VLOOKUP(B102,Odia_Grammar!$A$10:$C$531,3,FALSE))/30</f>
        <v>0</v>
      </c>
      <c r="I102" s="73">
        <f>IF(ISERROR((VLOOKUP(B102,'Sanskrit|Hindi Grammar'!$A$10:$C$531,3,FALSE))),0,VLOOKUP(B102,'Sanskrit|Hindi Grammar'!$A$10:$C$531,3,FALSE))/30</f>
        <v>0</v>
      </c>
      <c r="J102" s="73">
        <f>IF(ISERROR((VLOOKUP(B102,Physical_Sc!$A$10:$C$531,3,FALSE))),0,VLOOKUP(B102,Physical_Sc!$A$10:$C$531,3,FALSE))/30</f>
        <v>0</v>
      </c>
      <c r="K102" s="73">
        <f>IF(ISERROR((VLOOKUP(B102,Life_Sc!$A$10:$C$531,3,FALSE))),0,VLOOKUP(B102,Life_Sc!$A$10:$C$531,3,FALSE))/30</f>
        <v>0</v>
      </c>
      <c r="L102" s="73">
        <f>IF(ISERROR((VLOOKUP(B102,History_Political_Sc.!$A$10:$C$531,3,FALSE))),0,VLOOKUP(B102,History_Political_Sc.!$A$10:$C$531,3,FALSE))/30</f>
        <v>0</v>
      </c>
      <c r="M102" s="73">
        <f>IF(ISERROR((VLOOKUP(B102,#REF!,3,FALSE))),0,VLOOKUP(B102,#REF!,3,FALSE))/30</f>
        <v>0</v>
      </c>
      <c r="N102" s="73">
        <f>IF(ISERROR((VLOOKUP(B102,GeographyEconomics!$A$10:$C$531,3,FALSE))),0,VLOOKUP(B102,GeographyEconomics!$A$10:$C$531,3,FALSE))/30</f>
        <v>0</v>
      </c>
      <c r="O102" s="73">
        <f>IF(ISERROR((VLOOKUP(B102,English_Grammar!$A$10:$C$531,3,FALSE))),0,VLOOKUP(B102,English_Grammar!$A$10:$C$531,3,FALSE))/30</f>
        <v>0</v>
      </c>
      <c r="P102" s="73">
        <f>IF(ISERROR((VLOOKUP(B102,Communicative_English!$A$10:$C$531,3,FALSE))),0,VLOOKUP(B102,Communicative_English!$A$10:$C$531,3,FALSE))/30</f>
        <v>0</v>
      </c>
    </row>
    <row r="103" spans="1:16" ht="32.25" customHeight="1" x14ac:dyDescent="0.25">
      <c r="A103" s="77">
        <v>101</v>
      </c>
      <c r="B103" s="62">
        <f>Algebra!A152</f>
        <v>0</v>
      </c>
      <c r="C103" s="63" t="str">
        <f>IF(Algebra!B110="","",Algebra!B110)</f>
        <v/>
      </c>
      <c r="D103" s="78">
        <f>IFERROR((IFERROR(VLOOKUP(B103,Algebra!$A$10:$C$531,3,FALSE),0)+IFERROR(VLOOKUP(B103,Geometry!$A$10:$C$531,3,FALSE),0)+IFERROR(VLOOKUP(B103,Odia_Grammar!$A$10:$C$531,3,FALSE),0)+IFERROR(VLOOKUP(B103,'Sanskrit|Hindi Grammar'!$A$10:$C$531,3,FALSE),0)+IFERROR(VLOOKUP(B103,Life_Sc!$A$10:$C$531,3,FALSE),0)+IFERROR(VLOOKUP(B103,Physical_Sc!$A$10:$C$531,3,FALSE),0)+IFERROR(VLOOKUP(B103,History_Political_Sc.!$A$10:$C$531,3,FALSE),0)+IFERROR(VLOOKUP(B103,#REF!,3,FALSE),0)+IFERROR(VLOOKUP(B103,English_Grammar!$A$10:$C$531,3,FALSE),0)+IFERROR(VLOOKUP(B103,Communicative_English!$A$10:$C$531,3,FALSE),0)+IFERROR(VLOOKUP(B103,GeographyEconomics!$A$10:$C$531,3,FALSE),0))/330,"Enter marks secured by the Student in the appeared tests in Subject sheets")</f>
        <v>0</v>
      </c>
      <c r="E103" s="82">
        <f t="shared" si="1"/>
        <v>1</v>
      </c>
      <c r="F103" s="73">
        <f>IF(ISERROR((VLOOKUP(B103,Algebra!$A$10:$C$531,3,))),0,VLOOKUP(B103,Algebra!$A$10:$C$531,3,))/30</f>
        <v>0</v>
      </c>
      <c r="G103" s="73">
        <f>IF(ISERROR((VLOOKUP(B103,Geometry!$A$10:$C$531,3,FALSE))),0,VLOOKUP(B103,Geometry!$A$10:$C$531,3,FALSE))/30</f>
        <v>0</v>
      </c>
      <c r="H103" s="73">
        <f>IF(ISERROR((VLOOKUP(B103,Odia_Grammar!$A$10:$C$531,3,FALSE))),0,VLOOKUP(B103,Odia_Grammar!$A$10:$C$531,3,FALSE))/30</f>
        <v>0</v>
      </c>
      <c r="I103" s="73">
        <f>IF(ISERROR((VLOOKUP(B103,'Sanskrit|Hindi Grammar'!$A$10:$C$531,3,FALSE))),0,VLOOKUP(B103,'Sanskrit|Hindi Grammar'!$A$10:$C$531,3,FALSE))/30</f>
        <v>0</v>
      </c>
      <c r="J103" s="73">
        <f>IF(ISERROR((VLOOKUP(B103,Physical_Sc!$A$10:$C$531,3,FALSE))),0,VLOOKUP(B103,Physical_Sc!$A$10:$C$531,3,FALSE))/30</f>
        <v>0</v>
      </c>
      <c r="K103" s="73">
        <f>IF(ISERROR((VLOOKUP(B103,Life_Sc!$A$10:$C$531,3,FALSE))),0,VLOOKUP(B103,Life_Sc!$A$10:$C$531,3,FALSE))/30</f>
        <v>0</v>
      </c>
      <c r="L103" s="73">
        <f>IF(ISERROR((VLOOKUP(B103,History_Political_Sc.!$A$10:$C$531,3,FALSE))),0,VLOOKUP(B103,History_Political_Sc.!$A$10:$C$531,3,FALSE))/30</f>
        <v>0</v>
      </c>
      <c r="M103" s="73">
        <f>IF(ISERROR((VLOOKUP(B103,#REF!,3,FALSE))),0,VLOOKUP(B103,#REF!,3,FALSE))/30</f>
        <v>0</v>
      </c>
      <c r="N103" s="73">
        <f>IF(ISERROR((VLOOKUP(B103,GeographyEconomics!$A$10:$C$531,3,FALSE))),0,VLOOKUP(B103,GeographyEconomics!$A$10:$C$531,3,FALSE))/30</f>
        <v>0</v>
      </c>
      <c r="O103" s="73">
        <f>IF(ISERROR((VLOOKUP(B103,English_Grammar!$A$10:$C$531,3,FALSE))),0,VLOOKUP(B103,English_Grammar!$A$10:$C$531,3,FALSE))/30</f>
        <v>0</v>
      </c>
      <c r="P103" s="73">
        <f>IF(ISERROR((VLOOKUP(B103,Communicative_English!$A$10:$C$531,3,FALSE))),0,VLOOKUP(B103,Communicative_English!$A$10:$C$531,3,FALSE))/30</f>
        <v>0</v>
      </c>
    </row>
    <row r="104" spans="1:16" ht="32.25" customHeight="1" x14ac:dyDescent="0.25">
      <c r="A104" s="77">
        <v>102</v>
      </c>
      <c r="B104" s="62">
        <f>Algebra!A153</f>
        <v>0</v>
      </c>
      <c r="C104" s="63" t="str">
        <f>IF(Algebra!B111="","",Algebra!B111)</f>
        <v/>
      </c>
      <c r="D104" s="78">
        <f>IFERROR((IFERROR(VLOOKUP(B104,Algebra!$A$10:$C$531,3,FALSE),0)+IFERROR(VLOOKUP(B104,Geometry!$A$10:$C$531,3,FALSE),0)+IFERROR(VLOOKUP(B104,Odia_Grammar!$A$10:$C$531,3,FALSE),0)+IFERROR(VLOOKUP(B104,'Sanskrit|Hindi Grammar'!$A$10:$C$531,3,FALSE),0)+IFERROR(VLOOKUP(B104,Life_Sc!$A$10:$C$531,3,FALSE),0)+IFERROR(VLOOKUP(B104,Physical_Sc!$A$10:$C$531,3,FALSE),0)+IFERROR(VLOOKUP(B104,History_Political_Sc.!$A$10:$C$531,3,FALSE),0)+IFERROR(VLOOKUP(B104,#REF!,3,FALSE),0)+IFERROR(VLOOKUP(B104,English_Grammar!$A$10:$C$531,3,FALSE),0)+IFERROR(VLOOKUP(B104,Communicative_English!$A$10:$C$531,3,FALSE),0)+IFERROR(VLOOKUP(B104,GeographyEconomics!$A$10:$C$531,3,FALSE),0))/330,"Enter marks secured by the Student in the appeared tests in Subject sheets")</f>
        <v>0</v>
      </c>
      <c r="E104" s="82">
        <f t="shared" si="1"/>
        <v>1</v>
      </c>
      <c r="F104" s="73">
        <f>IF(ISERROR((VLOOKUP(B104,Algebra!$A$10:$C$531,3,))),0,VLOOKUP(B104,Algebra!$A$10:$C$531,3,))/30</f>
        <v>0</v>
      </c>
      <c r="G104" s="73">
        <f>IF(ISERROR((VLOOKUP(B104,Geometry!$A$10:$C$531,3,FALSE))),0,VLOOKUP(B104,Geometry!$A$10:$C$531,3,FALSE))/30</f>
        <v>0</v>
      </c>
      <c r="H104" s="73">
        <f>IF(ISERROR((VLOOKUP(B104,Odia_Grammar!$A$10:$C$531,3,FALSE))),0,VLOOKUP(B104,Odia_Grammar!$A$10:$C$531,3,FALSE))/30</f>
        <v>0</v>
      </c>
      <c r="I104" s="73">
        <f>IF(ISERROR((VLOOKUP(B104,'Sanskrit|Hindi Grammar'!$A$10:$C$531,3,FALSE))),0,VLOOKUP(B104,'Sanskrit|Hindi Grammar'!$A$10:$C$531,3,FALSE))/30</f>
        <v>0</v>
      </c>
      <c r="J104" s="73">
        <f>IF(ISERROR((VLOOKUP(B104,Physical_Sc!$A$10:$C$531,3,FALSE))),0,VLOOKUP(B104,Physical_Sc!$A$10:$C$531,3,FALSE))/30</f>
        <v>0</v>
      </c>
      <c r="K104" s="73">
        <f>IF(ISERROR((VLOOKUP(B104,Life_Sc!$A$10:$C$531,3,FALSE))),0,VLOOKUP(B104,Life_Sc!$A$10:$C$531,3,FALSE))/30</f>
        <v>0</v>
      </c>
      <c r="L104" s="73">
        <f>IF(ISERROR((VLOOKUP(B104,History_Political_Sc.!$A$10:$C$531,3,FALSE))),0,VLOOKUP(B104,History_Political_Sc.!$A$10:$C$531,3,FALSE))/30</f>
        <v>0</v>
      </c>
      <c r="M104" s="73">
        <f>IF(ISERROR((VLOOKUP(B104,#REF!,3,FALSE))),0,VLOOKUP(B104,#REF!,3,FALSE))/30</f>
        <v>0</v>
      </c>
      <c r="N104" s="73">
        <f>IF(ISERROR((VLOOKUP(B104,GeographyEconomics!$A$10:$C$531,3,FALSE))),0,VLOOKUP(B104,GeographyEconomics!$A$10:$C$531,3,FALSE))/30</f>
        <v>0</v>
      </c>
      <c r="O104" s="73">
        <f>IF(ISERROR((VLOOKUP(B104,English_Grammar!$A$10:$C$531,3,FALSE))),0,VLOOKUP(B104,English_Grammar!$A$10:$C$531,3,FALSE))/30</f>
        <v>0</v>
      </c>
      <c r="P104" s="73">
        <f>IF(ISERROR((VLOOKUP(B104,Communicative_English!$A$10:$C$531,3,FALSE))),0,VLOOKUP(B104,Communicative_English!$A$10:$C$531,3,FALSE))/30</f>
        <v>0</v>
      </c>
    </row>
    <row r="105" spans="1:16" ht="32.25" customHeight="1" x14ac:dyDescent="0.25">
      <c r="A105" s="77">
        <v>103</v>
      </c>
      <c r="B105" s="62">
        <f>Algebra!A154</f>
        <v>0</v>
      </c>
      <c r="C105" s="63" t="str">
        <f>IF(Algebra!B112="","",Algebra!B112)</f>
        <v/>
      </c>
      <c r="D105" s="78">
        <f>IFERROR((IFERROR(VLOOKUP(B105,Algebra!$A$10:$C$531,3,FALSE),0)+IFERROR(VLOOKUP(B105,Geometry!$A$10:$C$531,3,FALSE),0)+IFERROR(VLOOKUP(B105,Odia_Grammar!$A$10:$C$531,3,FALSE),0)+IFERROR(VLOOKUP(B105,'Sanskrit|Hindi Grammar'!$A$10:$C$531,3,FALSE),0)+IFERROR(VLOOKUP(B105,Life_Sc!$A$10:$C$531,3,FALSE),0)+IFERROR(VLOOKUP(B105,Physical_Sc!$A$10:$C$531,3,FALSE),0)+IFERROR(VLOOKUP(B105,History_Political_Sc.!$A$10:$C$531,3,FALSE),0)+IFERROR(VLOOKUP(B105,#REF!,3,FALSE),0)+IFERROR(VLOOKUP(B105,English_Grammar!$A$10:$C$531,3,FALSE),0)+IFERROR(VLOOKUP(B105,Communicative_English!$A$10:$C$531,3,FALSE),0)+IFERROR(VLOOKUP(B105,GeographyEconomics!$A$10:$C$531,3,FALSE),0))/330,"Enter marks secured by the Student in the appeared tests in Subject sheets")</f>
        <v>0</v>
      </c>
      <c r="E105" s="82">
        <f t="shared" si="1"/>
        <v>1</v>
      </c>
      <c r="F105" s="73">
        <f>IF(ISERROR((VLOOKUP(B105,Algebra!$A$10:$C$531,3,))),0,VLOOKUP(B105,Algebra!$A$10:$C$531,3,))/30</f>
        <v>0</v>
      </c>
      <c r="G105" s="73">
        <f>IF(ISERROR((VLOOKUP(B105,Geometry!$A$10:$C$531,3,FALSE))),0,VLOOKUP(B105,Geometry!$A$10:$C$531,3,FALSE))/30</f>
        <v>0</v>
      </c>
      <c r="H105" s="73">
        <f>IF(ISERROR((VLOOKUP(B105,Odia_Grammar!$A$10:$C$531,3,FALSE))),0,VLOOKUP(B105,Odia_Grammar!$A$10:$C$531,3,FALSE))/30</f>
        <v>0</v>
      </c>
      <c r="I105" s="73">
        <f>IF(ISERROR((VLOOKUP(B105,'Sanskrit|Hindi Grammar'!$A$10:$C$531,3,FALSE))),0,VLOOKUP(B105,'Sanskrit|Hindi Grammar'!$A$10:$C$531,3,FALSE))/30</f>
        <v>0</v>
      </c>
      <c r="J105" s="73">
        <f>IF(ISERROR((VLOOKUP(B105,Physical_Sc!$A$10:$C$531,3,FALSE))),0,VLOOKUP(B105,Physical_Sc!$A$10:$C$531,3,FALSE))/30</f>
        <v>0</v>
      </c>
      <c r="K105" s="73">
        <f>IF(ISERROR((VLOOKUP(B105,Life_Sc!$A$10:$C$531,3,FALSE))),0,VLOOKUP(B105,Life_Sc!$A$10:$C$531,3,FALSE))/30</f>
        <v>0</v>
      </c>
      <c r="L105" s="73">
        <f>IF(ISERROR((VLOOKUP(B105,History_Political_Sc.!$A$10:$C$531,3,FALSE))),0,VLOOKUP(B105,History_Political_Sc.!$A$10:$C$531,3,FALSE))/30</f>
        <v>0</v>
      </c>
      <c r="M105" s="73">
        <f>IF(ISERROR((VLOOKUP(B105,#REF!,3,FALSE))),0,VLOOKUP(B105,#REF!,3,FALSE))/30</f>
        <v>0</v>
      </c>
      <c r="N105" s="73">
        <f>IF(ISERROR((VLOOKUP(B105,GeographyEconomics!$A$10:$C$531,3,FALSE))),0,VLOOKUP(B105,GeographyEconomics!$A$10:$C$531,3,FALSE))/30</f>
        <v>0</v>
      </c>
      <c r="O105" s="73">
        <f>IF(ISERROR((VLOOKUP(B105,English_Grammar!$A$10:$C$531,3,FALSE))),0,VLOOKUP(B105,English_Grammar!$A$10:$C$531,3,FALSE))/30</f>
        <v>0</v>
      </c>
      <c r="P105" s="73">
        <f>IF(ISERROR((VLOOKUP(B105,Communicative_English!$A$10:$C$531,3,FALSE))),0,VLOOKUP(B105,Communicative_English!$A$10:$C$531,3,FALSE))/30</f>
        <v>0</v>
      </c>
    </row>
    <row r="106" spans="1:16" ht="32.25" customHeight="1" x14ac:dyDescent="0.25">
      <c r="A106" s="77">
        <v>104</v>
      </c>
      <c r="B106" s="62">
        <f>Algebra!A155</f>
        <v>0</v>
      </c>
      <c r="C106" s="63" t="str">
        <f>IF(Algebra!B113="","",Algebra!B113)</f>
        <v/>
      </c>
      <c r="D106" s="78">
        <f>IFERROR((IFERROR(VLOOKUP(B106,Algebra!$A$10:$C$531,3,FALSE),0)+IFERROR(VLOOKUP(B106,Geometry!$A$10:$C$531,3,FALSE),0)+IFERROR(VLOOKUP(B106,Odia_Grammar!$A$10:$C$531,3,FALSE),0)+IFERROR(VLOOKUP(B106,'Sanskrit|Hindi Grammar'!$A$10:$C$531,3,FALSE),0)+IFERROR(VLOOKUP(B106,Life_Sc!$A$10:$C$531,3,FALSE),0)+IFERROR(VLOOKUP(B106,Physical_Sc!$A$10:$C$531,3,FALSE),0)+IFERROR(VLOOKUP(B106,History_Political_Sc.!$A$10:$C$531,3,FALSE),0)+IFERROR(VLOOKUP(B106,#REF!,3,FALSE),0)+IFERROR(VLOOKUP(B106,English_Grammar!$A$10:$C$531,3,FALSE),0)+IFERROR(VLOOKUP(B106,Communicative_English!$A$10:$C$531,3,FALSE),0)+IFERROR(VLOOKUP(B106,GeographyEconomics!$A$10:$C$531,3,FALSE),0))/330,"Enter marks secured by the Student in the appeared tests in Subject sheets")</f>
        <v>0</v>
      </c>
      <c r="E106" s="82">
        <f t="shared" si="1"/>
        <v>1</v>
      </c>
      <c r="F106" s="73">
        <f>IF(ISERROR((VLOOKUP(B106,Algebra!$A$10:$C$531,3,))),0,VLOOKUP(B106,Algebra!$A$10:$C$531,3,))/30</f>
        <v>0</v>
      </c>
      <c r="G106" s="73">
        <f>IF(ISERROR((VLOOKUP(B106,Geometry!$A$10:$C$531,3,FALSE))),0,VLOOKUP(B106,Geometry!$A$10:$C$531,3,FALSE))/30</f>
        <v>0</v>
      </c>
      <c r="H106" s="73">
        <f>IF(ISERROR((VLOOKUP(B106,Odia_Grammar!$A$10:$C$531,3,FALSE))),0,VLOOKUP(B106,Odia_Grammar!$A$10:$C$531,3,FALSE))/30</f>
        <v>0</v>
      </c>
      <c r="I106" s="73">
        <f>IF(ISERROR((VLOOKUP(B106,'Sanskrit|Hindi Grammar'!$A$10:$C$531,3,FALSE))),0,VLOOKUP(B106,'Sanskrit|Hindi Grammar'!$A$10:$C$531,3,FALSE))/30</f>
        <v>0</v>
      </c>
      <c r="J106" s="73">
        <f>IF(ISERROR((VLOOKUP(B106,Physical_Sc!$A$10:$C$531,3,FALSE))),0,VLOOKUP(B106,Physical_Sc!$A$10:$C$531,3,FALSE))/30</f>
        <v>0</v>
      </c>
      <c r="K106" s="73">
        <f>IF(ISERROR((VLOOKUP(B106,Life_Sc!$A$10:$C$531,3,FALSE))),0,VLOOKUP(B106,Life_Sc!$A$10:$C$531,3,FALSE))/30</f>
        <v>0</v>
      </c>
      <c r="L106" s="73">
        <f>IF(ISERROR((VLOOKUP(B106,History_Political_Sc.!$A$10:$C$531,3,FALSE))),0,VLOOKUP(B106,History_Political_Sc.!$A$10:$C$531,3,FALSE))/30</f>
        <v>0</v>
      </c>
      <c r="M106" s="73">
        <f>IF(ISERROR((VLOOKUP(B106,#REF!,3,FALSE))),0,VLOOKUP(B106,#REF!,3,FALSE))/30</f>
        <v>0</v>
      </c>
      <c r="N106" s="73">
        <f>IF(ISERROR((VLOOKUP(B106,GeographyEconomics!$A$10:$C$531,3,FALSE))),0,VLOOKUP(B106,GeographyEconomics!$A$10:$C$531,3,FALSE))/30</f>
        <v>0</v>
      </c>
      <c r="O106" s="73">
        <f>IF(ISERROR((VLOOKUP(B106,English_Grammar!$A$10:$C$531,3,FALSE))),0,VLOOKUP(B106,English_Grammar!$A$10:$C$531,3,FALSE))/30</f>
        <v>0</v>
      </c>
      <c r="P106" s="73">
        <f>IF(ISERROR((VLOOKUP(B106,Communicative_English!$A$10:$C$531,3,FALSE))),0,VLOOKUP(B106,Communicative_English!$A$10:$C$531,3,FALSE))/30</f>
        <v>0</v>
      </c>
    </row>
    <row r="107" spans="1:16" ht="32.25" customHeight="1" x14ac:dyDescent="0.25">
      <c r="A107" s="77">
        <v>105</v>
      </c>
      <c r="B107" s="62">
        <f>Algebra!A156</f>
        <v>0</v>
      </c>
      <c r="C107" s="63" t="str">
        <f>IF(Algebra!B114="","",Algebra!B114)</f>
        <v/>
      </c>
      <c r="D107" s="78">
        <f>IFERROR((IFERROR(VLOOKUP(B107,Algebra!$A$10:$C$531,3,FALSE),0)+IFERROR(VLOOKUP(B107,Geometry!$A$10:$C$531,3,FALSE),0)+IFERROR(VLOOKUP(B107,Odia_Grammar!$A$10:$C$531,3,FALSE),0)+IFERROR(VLOOKUP(B107,'Sanskrit|Hindi Grammar'!$A$10:$C$531,3,FALSE),0)+IFERROR(VLOOKUP(B107,Life_Sc!$A$10:$C$531,3,FALSE),0)+IFERROR(VLOOKUP(B107,Physical_Sc!$A$10:$C$531,3,FALSE),0)+IFERROR(VLOOKUP(B107,History_Political_Sc.!$A$10:$C$531,3,FALSE),0)+IFERROR(VLOOKUP(B107,#REF!,3,FALSE),0)+IFERROR(VLOOKUP(B107,English_Grammar!$A$10:$C$531,3,FALSE),0)+IFERROR(VLOOKUP(B107,Communicative_English!$A$10:$C$531,3,FALSE),0)+IFERROR(VLOOKUP(B107,GeographyEconomics!$A$10:$C$531,3,FALSE),0))/330,"Enter marks secured by the Student in the appeared tests in Subject sheets")</f>
        <v>0</v>
      </c>
      <c r="E107" s="82">
        <f t="shared" si="1"/>
        <v>1</v>
      </c>
      <c r="F107" s="73">
        <f>IF(ISERROR((VLOOKUP(B107,Algebra!$A$10:$C$531,3,))),0,VLOOKUP(B107,Algebra!$A$10:$C$531,3,))/30</f>
        <v>0</v>
      </c>
      <c r="G107" s="73">
        <f>IF(ISERROR((VLOOKUP(B107,Geometry!$A$10:$C$531,3,FALSE))),0,VLOOKUP(B107,Geometry!$A$10:$C$531,3,FALSE))/30</f>
        <v>0</v>
      </c>
      <c r="H107" s="73">
        <f>IF(ISERROR((VLOOKUP(B107,Odia_Grammar!$A$10:$C$531,3,FALSE))),0,VLOOKUP(B107,Odia_Grammar!$A$10:$C$531,3,FALSE))/30</f>
        <v>0</v>
      </c>
      <c r="I107" s="73">
        <f>IF(ISERROR((VLOOKUP(B107,'Sanskrit|Hindi Grammar'!$A$10:$C$531,3,FALSE))),0,VLOOKUP(B107,'Sanskrit|Hindi Grammar'!$A$10:$C$531,3,FALSE))/30</f>
        <v>0</v>
      </c>
      <c r="J107" s="73">
        <f>IF(ISERROR((VLOOKUP(B107,Physical_Sc!$A$10:$C$531,3,FALSE))),0,VLOOKUP(B107,Physical_Sc!$A$10:$C$531,3,FALSE))/30</f>
        <v>0</v>
      </c>
      <c r="K107" s="73">
        <f>IF(ISERROR((VLOOKUP(B107,Life_Sc!$A$10:$C$531,3,FALSE))),0,VLOOKUP(B107,Life_Sc!$A$10:$C$531,3,FALSE))/30</f>
        <v>0</v>
      </c>
      <c r="L107" s="73">
        <f>IF(ISERROR((VLOOKUP(B107,History_Political_Sc.!$A$10:$C$531,3,FALSE))),0,VLOOKUP(B107,History_Political_Sc.!$A$10:$C$531,3,FALSE))/30</f>
        <v>0</v>
      </c>
      <c r="M107" s="73">
        <f>IF(ISERROR((VLOOKUP(B107,#REF!,3,FALSE))),0,VLOOKUP(B107,#REF!,3,FALSE))/30</f>
        <v>0</v>
      </c>
      <c r="N107" s="73">
        <f>IF(ISERROR((VLOOKUP(B107,GeographyEconomics!$A$10:$C$531,3,FALSE))),0,VLOOKUP(B107,GeographyEconomics!$A$10:$C$531,3,FALSE))/30</f>
        <v>0</v>
      </c>
      <c r="O107" s="73">
        <f>IF(ISERROR((VLOOKUP(B107,English_Grammar!$A$10:$C$531,3,FALSE))),0,VLOOKUP(B107,English_Grammar!$A$10:$C$531,3,FALSE))/30</f>
        <v>0</v>
      </c>
      <c r="P107" s="73">
        <f>IF(ISERROR((VLOOKUP(B107,Communicative_English!$A$10:$C$531,3,FALSE))),0,VLOOKUP(B107,Communicative_English!$A$10:$C$531,3,FALSE))/30</f>
        <v>0</v>
      </c>
    </row>
    <row r="108" spans="1:16" ht="32.25" customHeight="1" x14ac:dyDescent="0.25">
      <c r="A108" s="77">
        <v>106</v>
      </c>
      <c r="B108" s="62">
        <f>Algebra!A157</f>
        <v>0</v>
      </c>
      <c r="C108" s="63" t="str">
        <f>IF(Algebra!B115="","",Algebra!B115)</f>
        <v/>
      </c>
      <c r="D108" s="78">
        <f>IFERROR((IFERROR(VLOOKUP(B108,Algebra!$A$10:$C$531,3,FALSE),0)+IFERROR(VLOOKUP(B108,Geometry!$A$10:$C$531,3,FALSE),0)+IFERROR(VLOOKUP(B108,Odia_Grammar!$A$10:$C$531,3,FALSE),0)+IFERROR(VLOOKUP(B108,'Sanskrit|Hindi Grammar'!$A$10:$C$531,3,FALSE),0)+IFERROR(VLOOKUP(B108,Life_Sc!$A$10:$C$531,3,FALSE),0)+IFERROR(VLOOKUP(B108,Physical_Sc!$A$10:$C$531,3,FALSE),0)+IFERROR(VLOOKUP(B108,History_Political_Sc.!$A$10:$C$531,3,FALSE),0)+IFERROR(VLOOKUP(B108,#REF!,3,FALSE),0)+IFERROR(VLOOKUP(B108,English_Grammar!$A$10:$C$531,3,FALSE),0)+IFERROR(VLOOKUP(B108,Communicative_English!$A$10:$C$531,3,FALSE),0)+IFERROR(VLOOKUP(B108,GeographyEconomics!$A$10:$C$531,3,FALSE),0))/330,"Enter marks secured by the Student in the appeared tests in Subject sheets")</f>
        <v>0</v>
      </c>
      <c r="E108" s="82">
        <f t="shared" si="1"/>
        <v>1</v>
      </c>
      <c r="F108" s="73">
        <f>IF(ISERROR((VLOOKUP(B108,Algebra!$A$10:$C$531,3,))),0,VLOOKUP(B108,Algebra!$A$10:$C$531,3,))/30</f>
        <v>0</v>
      </c>
      <c r="G108" s="73">
        <f>IF(ISERROR((VLOOKUP(B108,Geometry!$A$10:$C$531,3,FALSE))),0,VLOOKUP(B108,Geometry!$A$10:$C$531,3,FALSE))/30</f>
        <v>0</v>
      </c>
      <c r="H108" s="73">
        <f>IF(ISERROR((VLOOKUP(B108,Odia_Grammar!$A$10:$C$531,3,FALSE))),0,VLOOKUP(B108,Odia_Grammar!$A$10:$C$531,3,FALSE))/30</f>
        <v>0</v>
      </c>
      <c r="I108" s="73">
        <f>IF(ISERROR((VLOOKUP(B108,'Sanskrit|Hindi Grammar'!$A$10:$C$531,3,FALSE))),0,VLOOKUP(B108,'Sanskrit|Hindi Grammar'!$A$10:$C$531,3,FALSE))/30</f>
        <v>0</v>
      </c>
      <c r="J108" s="73">
        <f>IF(ISERROR((VLOOKUP(B108,Physical_Sc!$A$10:$C$531,3,FALSE))),0,VLOOKUP(B108,Physical_Sc!$A$10:$C$531,3,FALSE))/30</f>
        <v>0</v>
      </c>
      <c r="K108" s="73">
        <f>IF(ISERROR((VLOOKUP(B108,Life_Sc!$A$10:$C$531,3,FALSE))),0,VLOOKUP(B108,Life_Sc!$A$10:$C$531,3,FALSE))/30</f>
        <v>0</v>
      </c>
      <c r="L108" s="73">
        <f>IF(ISERROR((VLOOKUP(B108,History_Political_Sc.!$A$10:$C$531,3,FALSE))),0,VLOOKUP(B108,History_Political_Sc.!$A$10:$C$531,3,FALSE))/30</f>
        <v>0</v>
      </c>
      <c r="M108" s="73">
        <f>IF(ISERROR((VLOOKUP(B108,#REF!,3,FALSE))),0,VLOOKUP(B108,#REF!,3,FALSE))/30</f>
        <v>0</v>
      </c>
      <c r="N108" s="73">
        <f>IF(ISERROR((VLOOKUP(B108,GeographyEconomics!$A$10:$C$531,3,FALSE))),0,VLOOKUP(B108,GeographyEconomics!$A$10:$C$531,3,FALSE))/30</f>
        <v>0</v>
      </c>
      <c r="O108" s="73">
        <f>IF(ISERROR((VLOOKUP(B108,English_Grammar!$A$10:$C$531,3,FALSE))),0,VLOOKUP(B108,English_Grammar!$A$10:$C$531,3,FALSE))/30</f>
        <v>0</v>
      </c>
      <c r="P108" s="73">
        <f>IF(ISERROR((VLOOKUP(B108,Communicative_English!$A$10:$C$531,3,FALSE))),0,VLOOKUP(B108,Communicative_English!$A$10:$C$531,3,FALSE))/30</f>
        <v>0</v>
      </c>
    </row>
    <row r="109" spans="1:16" ht="32.25" customHeight="1" x14ac:dyDescent="0.25">
      <c r="A109" s="77">
        <v>107</v>
      </c>
      <c r="B109" s="62">
        <f>Algebra!A158</f>
        <v>0</v>
      </c>
      <c r="C109" s="63" t="str">
        <f>IF(Algebra!B116="","",Algebra!B116)</f>
        <v/>
      </c>
      <c r="D109" s="78">
        <f>IFERROR((IFERROR(VLOOKUP(B109,Algebra!$A$10:$C$531,3,FALSE),0)+IFERROR(VLOOKUP(B109,Geometry!$A$10:$C$531,3,FALSE),0)+IFERROR(VLOOKUP(B109,Odia_Grammar!$A$10:$C$531,3,FALSE),0)+IFERROR(VLOOKUP(B109,'Sanskrit|Hindi Grammar'!$A$10:$C$531,3,FALSE),0)+IFERROR(VLOOKUP(B109,Life_Sc!$A$10:$C$531,3,FALSE),0)+IFERROR(VLOOKUP(B109,Physical_Sc!$A$10:$C$531,3,FALSE),0)+IFERROR(VLOOKUP(B109,History_Political_Sc.!$A$10:$C$531,3,FALSE),0)+IFERROR(VLOOKUP(B109,#REF!,3,FALSE),0)+IFERROR(VLOOKUP(B109,English_Grammar!$A$10:$C$531,3,FALSE),0)+IFERROR(VLOOKUP(B109,Communicative_English!$A$10:$C$531,3,FALSE),0)+IFERROR(VLOOKUP(B109,GeographyEconomics!$A$10:$C$531,3,FALSE),0))/330,"Enter marks secured by the Student in the appeared tests in Subject sheets")</f>
        <v>0</v>
      </c>
      <c r="E109" s="82">
        <f t="shared" si="1"/>
        <v>1</v>
      </c>
      <c r="F109" s="73">
        <f>IF(ISERROR((VLOOKUP(B109,Algebra!$A$10:$C$531,3,))),0,VLOOKUP(B109,Algebra!$A$10:$C$531,3,))/30</f>
        <v>0</v>
      </c>
      <c r="G109" s="73">
        <f>IF(ISERROR((VLOOKUP(B109,Geometry!$A$10:$C$531,3,FALSE))),0,VLOOKUP(B109,Geometry!$A$10:$C$531,3,FALSE))/30</f>
        <v>0</v>
      </c>
      <c r="H109" s="73">
        <f>IF(ISERROR((VLOOKUP(B109,Odia_Grammar!$A$10:$C$531,3,FALSE))),0,VLOOKUP(B109,Odia_Grammar!$A$10:$C$531,3,FALSE))/30</f>
        <v>0</v>
      </c>
      <c r="I109" s="73">
        <f>IF(ISERROR((VLOOKUP(B109,'Sanskrit|Hindi Grammar'!$A$10:$C$531,3,FALSE))),0,VLOOKUP(B109,'Sanskrit|Hindi Grammar'!$A$10:$C$531,3,FALSE))/30</f>
        <v>0</v>
      </c>
      <c r="J109" s="73">
        <f>IF(ISERROR((VLOOKUP(B109,Physical_Sc!$A$10:$C$531,3,FALSE))),0,VLOOKUP(B109,Physical_Sc!$A$10:$C$531,3,FALSE))/30</f>
        <v>0</v>
      </c>
      <c r="K109" s="73">
        <f>IF(ISERROR((VLOOKUP(B109,Life_Sc!$A$10:$C$531,3,FALSE))),0,VLOOKUP(B109,Life_Sc!$A$10:$C$531,3,FALSE))/30</f>
        <v>0</v>
      </c>
      <c r="L109" s="73">
        <f>IF(ISERROR((VLOOKUP(B109,History_Political_Sc.!$A$10:$C$531,3,FALSE))),0,VLOOKUP(B109,History_Political_Sc.!$A$10:$C$531,3,FALSE))/30</f>
        <v>0</v>
      </c>
      <c r="M109" s="73">
        <f>IF(ISERROR((VLOOKUP(B109,#REF!,3,FALSE))),0,VLOOKUP(B109,#REF!,3,FALSE))/30</f>
        <v>0</v>
      </c>
      <c r="N109" s="73">
        <f>IF(ISERROR((VLOOKUP(B109,GeographyEconomics!$A$10:$C$531,3,FALSE))),0,VLOOKUP(B109,GeographyEconomics!$A$10:$C$531,3,FALSE))/30</f>
        <v>0</v>
      </c>
      <c r="O109" s="73">
        <f>IF(ISERROR((VLOOKUP(B109,English_Grammar!$A$10:$C$531,3,FALSE))),0,VLOOKUP(B109,English_Grammar!$A$10:$C$531,3,FALSE))/30</f>
        <v>0</v>
      </c>
      <c r="P109" s="73">
        <f>IF(ISERROR((VLOOKUP(B109,Communicative_English!$A$10:$C$531,3,FALSE))),0,VLOOKUP(B109,Communicative_English!$A$10:$C$531,3,FALSE))/30</f>
        <v>0</v>
      </c>
    </row>
    <row r="110" spans="1:16" ht="32.25" customHeight="1" x14ac:dyDescent="0.25">
      <c r="A110" s="77">
        <v>108</v>
      </c>
      <c r="B110" s="62">
        <f>Algebra!A159</f>
        <v>0</v>
      </c>
      <c r="C110" s="63" t="str">
        <f>IF(Algebra!B117="","",Algebra!B117)</f>
        <v/>
      </c>
      <c r="D110" s="78">
        <f>IFERROR((IFERROR(VLOOKUP(B110,Algebra!$A$10:$C$531,3,FALSE),0)+IFERROR(VLOOKUP(B110,Geometry!$A$10:$C$531,3,FALSE),0)+IFERROR(VLOOKUP(B110,Odia_Grammar!$A$10:$C$531,3,FALSE),0)+IFERROR(VLOOKUP(B110,'Sanskrit|Hindi Grammar'!$A$10:$C$531,3,FALSE),0)+IFERROR(VLOOKUP(B110,Life_Sc!$A$10:$C$531,3,FALSE),0)+IFERROR(VLOOKUP(B110,Physical_Sc!$A$10:$C$531,3,FALSE),0)+IFERROR(VLOOKUP(B110,History_Political_Sc.!$A$10:$C$531,3,FALSE),0)+IFERROR(VLOOKUP(B110,#REF!,3,FALSE),0)+IFERROR(VLOOKUP(B110,English_Grammar!$A$10:$C$531,3,FALSE),0)+IFERROR(VLOOKUP(B110,Communicative_English!$A$10:$C$531,3,FALSE),0)+IFERROR(VLOOKUP(B110,GeographyEconomics!$A$10:$C$531,3,FALSE),0))/330,"Enter marks secured by the Student in the appeared tests in Subject sheets")</f>
        <v>0</v>
      </c>
      <c r="E110" s="82">
        <f t="shared" si="1"/>
        <v>1</v>
      </c>
      <c r="F110" s="73">
        <f>IF(ISERROR((VLOOKUP(B110,Algebra!$A$10:$C$531,3,))),0,VLOOKUP(B110,Algebra!$A$10:$C$531,3,))/30</f>
        <v>0</v>
      </c>
      <c r="G110" s="73">
        <f>IF(ISERROR((VLOOKUP(B110,Geometry!$A$10:$C$531,3,FALSE))),0,VLOOKUP(B110,Geometry!$A$10:$C$531,3,FALSE))/30</f>
        <v>0</v>
      </c>
      <c r="H110" s="73">
        <f>IF(ISERROR((VLOOKUP(B110,Odia_Grammar!$A$10:$C$531,3,FALSE))),0,VLOOKUP(B110,Odia_Grammar!$A$10:$C$531,3,FALSE))/30</f>
        <v>0</v>
      </c>
      <c r="I110" s="73">
        <f>IF(ISERROR((VLOOKUP(B110,'Sanskrit|Hindi Grammar'!$A$10:$C$531,3,FALSE))),0,VLOOKUP(B110,'Sanskrit|Hindi Grammar'!$A$10:$C$531,3,FALSE))/30</f>
        <v>0</v>
      </c>
      <c r="J110" s="73">
        <f>IF(ISERROR((VLOOKUP(B110,Physical_Sc!$A$10:$C$531,3,FALSE))),0,VLOOKUP(B110,Physical_Sc!$A$10:$C$531,3,FALSE))/30</f>
        <v>0</v>
      </c>
      <c r="K110" s="73">
        <f>IF(ISERROR((VLOOKUP(B110,Life_Sc!$A$10:$C$531,3,FALSE))),0,VLOOKUP(B110,Life_Sc!$A$10:$C$531,3,FALSE))/30</f>
        <v>0</v>
      </c>
      <c r="L110" s="73">
        <f>IF(ISERROR((VLOOKUP(B110,History_Political_Sc.!$A$10:$C$531,3,FALSE))),0,VLOOKUP(B110,History_Political_Sc.!$A$10:$C$531,3,FALSE))/30</f>
        <v>0</v>
      </c>
      <c r="M110" s="73">
        <f>IF(ISERROR((VLOOKUP(B110,#REF!,3,FALSE))),0,VLOOKUP(B110,#REF!,3,FALSE))/30</f>
        <v>0</v>
      </c>
      <c r="N110" s="73">
        <f>IF(ISERROR((VLOOKUP(B110,GeographyEconomics!$A$10:$C$531,3,FALSE))),0,VLOOKUP(B110,GeographyEconomics!$A$10:$C$531,3,FALSE))/30</f>
        <v>0</v>
      </c>
      <c r="O110" s="73">
        <f>IF(ISERROR((VLOOKUP(B110,English_Grammar!$A$10:$C$531,3,FALSE))),0,VLOOKUP(B110,English_Grammar!$A$10:$C$531,3,FALSE))/30</f>
        <v>0</v>
      </c>
      <c r="P110" s="73">
        <f>IF(ISERROR((VLOOKUP(B110,Communicative_English!$A$10:$C$531,3,FALSE))),0,VLOOKUP(B110,Communicative_English!$A$10:$C$531,3,FALSE))/30</f>
        <v>0</v>
      </c>
    </row>
    <row r="111" spans="1:16" ht="32.25" customHeight="1" x14ac:dyDescent="0.25">
      <c r="A111" s="77">
        <v>109</v>
      </c>
      <c r="B111" s="62">
        <f>Algebra!A160</f>
        <v>0</v>
      </c>
      <c r="C111" s="63" t="str">
        <f>IF(Algebra!B118="","",Algebra!B118)</f>
        <v/>
      </c>
      <c r="D111" s="78">
        <f>IFERROR((IFERROR(VLOOKUP(B111,Algebra!$A$10:$C$531,3,FALSE),0)+IFERROR(VLOOKUP(B111,Geometry!$A$10:$C$531,3,FALSE),0)+IFERROR(VLOOKUP(B111,Odia_Grammar!$A$10:$C$531,3,FALSE),0)+IFERROR(VLOOKUP(B111,'Sanskrit|Hindi Grammar'!$A$10:$C$531,3,FALSE),0)+IFERROR(VLOOKUP(B111,Life_Sc!$A$10:$C$531,3,FALSE),0)+IFERROR(VLOOKUP(B111,Physical_Sc!$A$10:$C$531,3,FALSE),0)+IFERROR(VLOOKUP(B111,History_Political_Sc.!$A$10:$C$531,3,FALSE),0)+IFERROR(VLOOKUP(B111,#REF!,3,FALSE),0)+IFERROR(VLOOKUP(B111,English_Grammar!$A$10:$C$531,3,FALSE),0)+IFERROR(VLOOKUP(B111,Communicative_English!$A$10:$C$531,3,FALSE),0)+IFERROR(VLOOKUP(B111,GeographyEconomics!$A$10:$C$531,3,FALSE),0))/330,"Enter marks secured by the Student in the appeared tests in Subject sheets")</f>
        <v>0</v>
      </c>
      <c r="E111" s="82">
        <f t="shared" si="1"/>
        <v>1</v>
      </c>
      <c r="F111" s="73">
        <f>IF(ISERROR((VLOOKUP(B111,Algebra!$A$10:$C$531,3,))),0,VLOOKUP(B111,Algebra!$A$10:$C$531,3,))/30</f>
        <v>0</v>
      </c>
      <c r="G111" s="73">
        <f>IF(ISERROR((VLOOKUP(B111,Geometry!$A$10:$C$531,3,FALSE))),0,VLOOKUP(B111,Geometry!$A$10:$C$531,3,FALSE))/30</f>
        <v>0</v>
      </c>
      <c r="H111" s="73">
        <f>IF(ISERROR((VLOOKUP(B111,Odia_Grammar!$A$10:$C$531,3,FALSE))),0,VLOOKUP(B111,Odia_Grammar!$A$10:$C$531,3,FALSE))/30</f>
        <v>0</v>
      </c>
      <c r="I111" s="73">
        <f>IF(ISERROR((VLOOKUP(B111,'Sanskrit|Hindi Grammar'!$A$10:$C$531,3,FALSE))),0,VLOOKUP(B111,'Sanskrit|Hindi Grammar'!$A$10:$C$531,3,FALSE))/30</f>
        <v>0</v>
      </c>
      <c r="J111" s="73">
        <f>IF(ISERROR((VLOOKUP(B111,Physical_Sc!$A$10:$C$531,3,FALSE))),0,VLOOKUP(B111,Physical_Sc!$A$10:$C$531,3,FALSE))/30</f>
        <v>0</v>
      </c>
      <c r="K111" s="73">
        <f>IF(ISERROR((VLOOKUP(B111,Life_Sc!$A$10:$C$531,3,FALSE))),0,VLOOKUP(B111,Life_Sc!$A$10:$C$531,3,FALSE))/30</f>
        <v>0</v>
      </c>
      <c r="L111" s="73">
        <f>IF(ISERROR((VLOOKUP(B111,History_Political_Sc.!$A$10:$C$531,3,FALSE))),0,VLOOKUP(B111,History_Political_Sc.!$A$10:$C$531,3,FALSE))/30</f>
        <v>0</v>
      </c>
      <c r="M111" s="73">
        <f>IF(ISERROR((VLOOKUP(B111,#REF!,3,FALSE))),0,VLOOKUP(B111,#REF!,3,FALSE))/30</f>
        <v>0</v>
      </c>
      <c r="N111" s="73">
        <f>IF(ISERROR((VLOOKUP(B111,GeographyEconomics!$A$10:$C$531,3,FALSE))),0,VLOOKUP(B111,GeographyEconomics!$A$10:$C$531,3,FALSE))/30</f>
        <v>0</v>
      </c>
      <c r="O111" s="73">
        <f>IF(ISERROR((VLOOKUP(B111,English_Grammar!$A$10:$C$531,3,FALSE))),0,VLOOKUP(B111,English_Grammar!$A$10:$C$531,3,FALSE))/30</f>
        <v>0</v>
      </c>
      <c r="P111" s="73">
        <f>IF(ISERROR((VLOOKUP(B111,Communicative_English!$A$10:$C$531,3,FALSE))),0,VLOOKUP(B111,Communicative_English!$A$10:$C$531,3,FALSE))/30</f>
        <v>0</v>
      </c>
    </row>
    <row r="112" spans="1:16" ht="32.25" customHeight="1" x14ac:dyDescent="0.25">
      <c r="A112" s="77">
        <v>110</v>
      </c>
      <c r="B112" s="62">
        <f>Algebra!A161</f>
        <v>0</v>
      </c>
      <c r="C112" s="63" t="str">
        <f>IF(Algebra!B119="","",Algebra!B119)</f>
        <v/>
      </c>
      <c r="D112" s="78">
        <f>IFERROR((IFERROR(VLOOKUP(B112,Algebra!$A$10:$C$531,3,FALSE),0)+IFERROR(VLOOKUP(B112,Geometry!$A$10:$C$531,3,FALSE),0)+IFERROR(VLOOKUP(B112,Odia_Grammar!$A$10:$C$531,3,FALSE),0)+IFERROR(VLOOKUP(B112,'Sanskrit|Hindi Grammar'!$A$10:$C$531,3,FALSE),0)+IFERROR(VLOOKUP(B112,Life_Sc!$A$10:$C$531,3,FALSE),0)+IFERROR(VLOOKUP(B112,Physical_Sc!$A$10:$C$531,3,FALSE),0)+IFERROR(VLOOKUP(B112,History_Political_Sc.!$A$10:$C$531,3,FALSE),0)+IFERROR(VLOOKUP(B112,#REF!,3,FALSE),0)+IFERROR(VLOOKUP(B112,English_Grammar!$A$10:$C$531,3,FALSE),0)+IFERROR(VLOOKUP(B112,Communicative_English!$A$10:$C$531,3,FALSE),0)+IFERROR(VLOOKUP(B112,GeographyEconomics!$A$10:$C$531,3,FALSE),0))/330,"Enter marks secured by the Student in the appeared tests in Subject sheets")</f>
        <v>0</v>
      </c>
      <c r="E112" s="82">
        <f t="shared" si="1"/>
        <v>1</v>
      </c>
      <c r="F112" s="73">
        <f>IF(ISERROR((VLOOKUP(B112,Algebra!$A$10:$C$531,3,))),0,VLOOKUP(B112,Algebra!$A$10:$C$531,3,))/30</f>
        <v>0</v>
      </c>
      <c r="G112" s="73">
        <f>IF(ISERROR((VLOOKUP(B112,Geometry!$A$10:$C$531,3,FALSE))),0,VLOOKUP(B112,Geometry!$A$10:$C$531,3,FALSE))/30</f>
        <v>0</v>
      </c>
      <c r="H112" s="73">
        <f>IF(ISERROR((VLOOKUP(B112,Odia_Grammar!$A$10:$C$531,3,FALSE))),0,VLOOKUP(B112,Odia_Grammar!$A$10:$C$531,3,FALSE))/30</f>
        <v>0</v>
      </c>
      <c r="I112" s="73">
        <f>IF(ISERROR((VLOOKUP(B112,'Sanskrit|Hindi Grammar'!$A$10:$C$531,3,FALSE))),0,VLOOKUP(B112,'Sanskrit|Hindi Grammar'!$A$10:$C$531,3,FALSE))/30</f>
        <v>0</v>
      </c>
      <c r="J112" s="73">
        <f>IF(ISERROR((VLOOKUP(B112,Physical_Sc!$A$10:$C$531,3,FALSE))),0,VLOOKUP(B112,Physical_Sc!$A$10:$C$531,3,FALSE))/30</f>
        <v>0</v>
      </c>
      <c r="K112" s="73">
        <f>IF(ISERROR((VLOOKUP(B112,Life_Sc!$A$10:$C$531,3,FALSE))),0,VLOOKUP(B112,Life_Sc!$A$10:$C$531,3,FALSE))/30</f>
        <v>0</v>
      </c>
      <c r="L112" s="73">
        <f>IF(ISERROR((VLOOKUP(B112,History_Political_Sc.!$A$10:$C$531,3,FALSE))),0,VLOOKUP(B112,History_Political_Sc.!$A$10:$C$531,3,FALSE))/30</f>
        <v>0</v>
      </c>
      <c r="M112" s="73">
        <f>IF(ISERROR((VLOOKUP(B112,#REF!,3,FALSE))),0,VLOOKUP(B112,#REF!,3,FALSE))/30</f>
        <v>0</v>
      </c>
      <c r="N112" s="73">
        <f>IF(ISERROR((VLOOKUP(B112,GeographyEconomics!$A$10:$C$531,3,FALSE))),0,VLOOKUP(B112,GeographyEconomics!$A$10:$C$531,3,FALSE))/30</f>
        <v>0</v>
      </c>
      <c r="O112" s="73">
        <f>IF(ISERROR((VLOOKUP(B112,English_Grammar!$A$10:$C$531,3,FALSE))),0,VLOOKUP(B112,English_Grammar!$A$10:$C$531,3,FALSE))/30</f>
        <v>0</v>
      </c>
      <c r="P112" s="73">
        <f>IF(ISERROR((VLOOKUP(B112,Communicative_English!$A$10:$C$531,3,FALSE))),0,VLOOKUP(B112,Communicative_English!$A$10:$C$531,3,FALSE))/30</f>
        <v>0</v>
      </c>
    </row>
    <row r="113" spans="1:16" ht="32.25" customHeight="1" x14ac:dyDescent="0.25">
      <c r="A113" s="77">
        <v>111</v>
      </c>
      <c r="B113" s="62">
        <f>Algebra!A162</f>
        <v>0</v>
      </c>
      <c r="C113" s="63" t="str">
        <f>IF(Algebra!B120="","",Algebra!B120)</f>
        <v/>
      </c>
      <c r="D113" s="78">
        <f>IFERROR((IFERROR(VLOOKUP(B113,Algebra!$A$10:$C$531,3,FALSE),0)+IFERROR(VLOOKUP(B113,Geometry!$A$10:$C$531,3,FALSE),0)+IFERROR(VLOOKUP(B113,Odia_Grammar!$A$10:$C$531,3,FALSE),0)+IFERROR(VLOOKUP(B113,'Sanskrit|Hindi Grammar'!$A$10:$C$531,3,FALSE),0)+IFERROR(VLOOKUP(B113,Life_Sc!$A$10:$C$531,3,FALSE),0)+IFERROR(VLOOKUP(B113,Physical_Sc!$A$10:$C$531,3,FALSE),0)+IFERROR(VLOOKUP(B113,History_Political_Sc.!$A$10:$C$531,3,FALSE),0)+IFERROR(VLOOKUP(B113,#REF!,3,FALSE),0)+IFERROR(VLOOKUP(B113,English_Grammar!$A$10:$C$531,3,FALSE),0)+IFERROR(VLOOKUP(B113,Communicative_English!$A$10:$C$531,3,FALSE),0)+IFERROR(VLOOKUP(B113,GeographyEconomics!$A$10:$C$531,3,FALSE),0))/330,"Enter marks secured by the Student in the appeared tests in Subject sheets")</f>
        <v>0</v>
      </c>
      <c r="E113" s="82">
        <f t="shared" si="1"/>
        <v>1</v>
      </c>
      <c r="F113" s="73">
        <f>IF(ISERROR((VLOOKUP(B113,Algebra!$A$10:$C$531,3,))),0,VLOOKUP(B113,Algebra!$A$10:$C$531,3,))/30</f>
        <v>0</v>
      </c>
      <c r="G113" s="73">
        <f>IF(ISERROR((VLOOKUP(B113,Geometry!$A$10:$C$531,3,FALSE))),0,VLOOKUP(B113,Geometry!$A$10:$C$531,3,FALSE))/30</f>
        <v>0</v>
      </c>
      <c r="H113" s="73">
        <f>IF(ISERROR((VLOOKUP(B113,Odia_Grammar!$A$10:$C$531,3,FALSE))),0,VLOOKUP(B113,Odia_Grammar!$A$10:$C$531,3,FALSE))/30</f>
        <v>0</v>
      </c>
      <c r="I113" s="73">
        <f>IF(ISERROR((VLOOKUP(B113,'Sanskrit|Hindi Grammar'!$A$10:$C$531,3,FALSE))),0,VLOOKUP(B113,'Sanskrit|Hindi Grammar'!$A$10:$C$531,3,FALSE))/30</f>
        <v>0</v>
      </c>
      <c r="J113" s="73">
        <f>IF(ISERROR((VLOOKUP(B113,Physical_Sc!$A$10:$C$531,3,FALSE))),0,VLOOKUP(B113,Physical_Sc!$A$10:$C$531,3,FALSE))/30</f>
        <v>0</v>
      </c>
      <c r="K113" s="73">
        <f>IF(ISERROR((VLOOKUP(B113,Life_Sc!$A$10:$C$531,3,FALSE))),0,VLOOKUP(B113,Life_Sc!$A$10:$C$531,3,FALSE))/30</f>
        <v>0</v>
      </c>
      <c r="L113" s="73">
        <f>IF(ISERROR((VLOOKUP(B113,History_Political_Sc.!$A$10:$C$531,3,FALSE))),0,VLOOKUP(B113,History_Political_Sc.!$A$10:$C$531,3,FALSE))/30</f>
        <v>0</v>
      </c>
      <c r="M113" s="73">
        <f>IF(ISERROR((VLOOKUP(B113,#REF!,3,FALSE))),0,VLOOKUP(B113,#REF!,3,FALSE))/30</f>
        <v>0</v>
      </c>
      <c r="N113" s="73">
        <f>IF(ISERROR((VLOOKUP(B113,GeographyEconomics!$A$10:$C$531,3,FALSE))),0,VLOOKUP(B113,GeographyEconomics!$A$10:$C$531,3,FALSE))/30</f>
        <v>0</v>
      </c>
      <c r="O113" s="73">
        <f>IF(ISERROR((VLOOKUP(B113,English_Grammar!$A$10:$C$531,3,FALSE))),0,VLOOKUP(B113,English_Grammar!$A$10:$C$531,3,FALSE))/30</f>
        <v>0</v>
      </c>
      <c r="P113" s="73">
        <f>IF(ISERROR((VLOOKUP(B113,Communicative_English!$A$10:$C$531,3,FALSE))),0,VLOOKUP(B113,Communicative_English!$A$10:$C$531,3,FALSE))/30</f>
        <v>0</v>
      </c>
    </row>
    <row r="114" spans="1:16" ht="32.25" customHeight="1" x14ac:dyDescent="0.25">
      <c r="A114" s="77">
        <v>112</v>
      </c>
      <c r="B114" s="62">
        <f>Algebra!A163</f>
        <v>0</v>
      </c>
      <c r="C114" s="63" t="str">
        <f>IF(Algebra!B121="","",Algebra!B121)</f>
        <v/>
      </c>
      <c r="D114" s="78">
        <f>IFERROR((IFERROR(VLOOKUP(B114,Algebra!$A$10:$C$531,3,FALSE),0)+IFERROR(VLOOKUP(B114,Geometry!$A$10:$C$531,3,FALSE),0)+IFERROR(VLOOKUP(B114,Odia_Grammar!$A$10:$C$531,3,FALSE),0)+IFERROR(VLOOKUP(B114,'Sanskrit|Hindi Grammar'!$A$10:$C$531,3,FALSE),0)+IFERROR(VLOOKUP(B114,Life_Sc!$A$10:$C$531,3,FALSE),0)+IFERROR(VLOOKUP(B114,Physical_Sc!$A$10:$C$531,3,FALSE),0)+IFERROR(VLOOKUP(B114,History_Political_Sc.!$A$10:$C$531,3,FALSE),0)+IFERROR(VLOOKUP(B114,#REF!,3,FALSE),0)+IFERROR(VLOOKUP(B114,English_Grammar!$A$10:$C$531,3,FALSE),0)+IFERROR(VLOOKUP(B114,Communicative_English!$A$10:$C$531,3,FALSE),0)+IFERROR(VLOOKUP(B114,GeographyEconomics!$A$10:$C$531,3,FALSE),0))/330,"Enter marks secured by the Student in the appeared tests in Subject sheets")</f>
        <v>0</v>
      </c>
      <c r="E114" s="82">
        <f t="shared" si="1"/>
        <v>1</v>
      </c>
      <c r="F114" s="73">
        <f>IF(ISERROR((VLOOKUP(B114,Algebra!$A$10:$C$531,3,))),0,VLOOKUP(B114,Algebra!$A$10:$C$531,3,))/30</f>
        <v>0</v>
      </c>
      <c r="G114" s="73">
        <f>IF(ISERROR((VLOOKUP(B114,Geometry!$A$10:$C$531,3,FALSE))),0,VLOOKUP(B114,Geometry!$A$10:$C$531,3,FALSE))/30</f>
        <v>0</v>
      </c>
      <c r="H114" s="73">
        <f>IF(ISERROR((VLOOKUP(B114,Odia_Grammar!$A$10:$C$531,3,FALSE))),0,VLOOKUP(B114,Odia_Grammar!$A$10:$C$531,3,FALSE))/30</f>
        <v>0</v>
      </c>
      <c r="I114" s="73">
        <f>IF(ISERROR((VLOOKUP(B114,'Sanskrit|Hindi Grammar'!$A$10:$C$531,3,FALSE))),0,VLOOKUP(B114,'Sanskrit|Hindi Grammar'!$A$10:$C$531,3,FALSE))/30</f>
        <v>0</v>
      </c>
      <c r="J114" s="73">
        <f>IF(ISERROR((VLOOKUP(B114,Physical_Sc!$A$10:$C$531,3,FALSE))),0,VLOOKUP(B114,Physical_Sc!$A$10:$C$531,3,FALSE))/30</f>
        <v>0</v>
      </c>
      <c r="K114" s="73">
        <f>IF(ISERROR((VLOOKUP(B114,Life_Sc!$A$10:$C$531,3,FALSE))),0,VLOOKUP(B114,Life_Sc!$A$10:$C$531,3,FALSE))/30</f>
        <v>0</v>
      </c>
      <c r="L114" s="73">
        <f>IF(ISERROR((VLOOKUP(B114,History_Political_Sc.!$A$10:$C$531,3,FALSE))),0,VLOOKUP(B114,History_Political_Sc.!$A$10:$C$531,3,FALSE))/30</f>
        <v>0</v>
      </c>
      <c r="M114" s="73">
        <f>IF(ISERROR((VLOOKUP(B114,#REF!,3,FALSE))),0,VLOOKUP(B114,#REF!,3,FALSE))/30</f>
        <v>0</v>
      </c>
      <c r="N114" s="73">
        <f>IF(ISERROR((VLOOKUP(B114,GeographyEconomics!$A$10:$C$531,3,FALSE))),0,VLOOKUP(B114,GeographyEconomics!$A$10:$C$531,3,FALSE))/30</f>
        <v>0</v>
      </c>
      <c r="O114" s="73">
        <f>IF(ISERROR((VLOOKUP(B114,English_Grammar!$A$10:$C$531,3,FALSE))),0,VLOOKUP(B114,English_Grammar!$A$10:$C$531,3,FALSE))/30</f>
        <v>0</v>
      </c>
      <c r="P114" s="73">
        <f>IF(ISERROR((VLOOKUP(B114,Communicative_English!$A$10:$C$531,3,FALSE))),0,VLOOKUP(B114,Communicative_English!$A$10:$C$531,3,FALSE))/30</f>
        <v>0</v>
      </c>
    </row>
    <row r="115" spans="1:16" ht="32.25" customHeight="1" x14ac:dyDescent="0.25">
      <c r="A115" s="77">
        <v>113</v>
      </c>
      <c r="B115" s="62">
        <f>Algebra!A164</f>
        <v>0</v>
      </c>
      <c r="C115" s="63" t="str">
        <f>IF(Algebra!B122="","",Algebra!B122)</f>
        <v/>
      </c>
      <c r="D115" s="78">
        <f>IFERROR((IFERROR(VLOOKUP(B115,Algebra!$A$10:$C$531,3,FALSE),0)+IFERROR(VLOOKUP(B115,Geometry!$A$10:$C$531,3,FALSE),0)+IFERROR(VLOOKUP(B115,Odia_Grammar!$A$10:$C$531,3,FALSE),0)+IFERROR(VLOOKUP(B115,'Sanskrit|Hindi Grammar'!$A$10:$C$531,3,FALSE),0)+IFERROR(VLOOKUP(B115,Life_Sc!$A$10:$C$531,3,FALSE),0)+IFERROR(VLOOKUP(B115,Physical_Sc!$A$10:$C$531,3,FALSE),0)+IFERROR(VLOOKUP(B115,History_Political_Sc.!$A$10:$C$531,3,FALSE),0)+IFERROR(VLOOKUP(B115,#REF!,3,FALSE),0)+IFERROR(VLOOKUP(B115,English_Grammar!$A$10:$C$531,3,FALSE),0)+IFERROR(VLOOKUP(B115,Communicative_English!$A$10:$C$531,3,FALSE),0)+IFERROR(VLOOKUP(B115,GeographyEconomics!$A$10:$C$531,3,FALSE),0))/330,"Enter marks secured by the Student in the appeared tests in Subject sheets")</f>
        <v>0</v>
      </c>
      <c r="E115" s="82">
        <f t="shared" si="1"/>
        <v>1</v>
      </c>
      <c r="F115" s="73">
        <f>IF(ISERROR((VLOOKUP(B115,Algebra!$A$10:$C$531,3,))),0,VLOOKUP(B115,Algebra!$A$10:$C$531,3,))/30</f>
        <v>0</v>
      </c>
      <c r="G115" s="73">
        <f>IF(ISERROR((VLOOKUP(B115,Geometry!$A$10:$C$531,3,FALSE))),0,VLOOKUP(B115,Geometry!$A$10:$C$531,3,FALSE))/30</f>
        <v>0</v>
      </c>
      <c r="H115" s="73">
        <f>IF(ISERROR((VLOOKUP(B115,Odia_Grammar!$A$10:$C$531,3,FALSE))),0,VLOOKUP(B115,Odia_Grammar!$A$10:$C$531,3,FALSE))/30</f>
        <v>0</v>
      </c>
      <c r="I115" s="73">
        <f>IF(ISERROR((VLOOKUP(B115,'Sanskrit|Hindi Grammar'!$A$10:$C$531,3,FALSE))),0,VLOOKUP(B115,'Sanskrit|Hindi Grammar'!$A$10:$C$531,3,FALSE))/30</f>
        <v>0</v>
      </c>
      <c r="J115" s="73">
        <f>IF(ISERROR((VLOOKUP(B115,Physical_Sc!$A$10:$C$531,3,FALSE))),0,VLOOKUP(B115,Physical_Sc!$A$10:$C$531,3,FALSE))/30</f>
        <v>0</v>
      </c>
      <c r="K115" s="73">
        <f>IF(ISERROR((VLOOKUP(B115,Life_Sc!$A$10:$C$531,3,FALSE))),0,VLOOKUP(B115,Life_Sc!$A$10:$C$531,3,FALSE))/30</f>
        <v>0</v>
      </c>
      <c r="L115" s="73">
        <f>IF(ISERROR((VLOOKUP(B115,History_Political_Sc.!$A$10:$C$531,3,FALSE))),0,VLOOKUP(B115,History_Political_Sc.!$A$10:$C$531,3,FALSE))/30</f>
        <v>0</v>
      </c>
      <c r="M115" s="73">
        <f>IF(ISERROR((VLOOKUP(B115,#REF!,3,FALSE))),0,VLOOKUP(B115,#REF!,3,FALSE))/30</f>
        <v>0</v>
      </c>
      <c r="N115" s="73">
        <f>IF(ISERROR((VLOOKUP(B115,GeographyEconomics!$A$10:$C$531,3,FALSE))),0,VLOOKUP(B115,GeographyEconomics!$A$10:$C$531,3,FALSE))/30</f>
        <v>0</v>
      </c>
      <c r="O115" s="73">
        <f>IF(ISERROR((VLOOKUP(B115,English_Grammar!$A$10:$C$531,3,FALSE))),0,VLOOKUP(B115,English_Grammar!$A$10:$C$531,3,FALSE))/30</f>
        <v>0</v>
      </c>
      <c r="P115" s="73">
        <f>IF(ISERROR((VLOOKUP(B115,Communicative_English!$A$10:$C$531,3,FALSE))),0,VLOOKUP(B115,Communicative_English!$A$10:$C$531,3,FALSE))/30</f>
        <v>0</v>
      </c>
    </row>
    <row r="116" spans="1:16" ht="32.25" customHeight="1" x14ac:dyDescent="0.25">
      <c r="A116" s="77">
        <v>114</v>
      </c>
      <c r="B116" s="62">
        <f>Algebra!A165</f>
        <v>0</v>
      </c>
      <c r="C116" s="63" t="str">
        <f>IF(Algebra!B123="","",Algebra!B123)</f>
        <v/>
      </c>
      <c r="D116" s="78">
        <f>IFERROR((IFERROR(VLOOKUP(B116,Algebra!$A$10:$C$531,3,FALSE),0)+IFERROR(VLOOKUP(B116,Geometry!$A$10:$C$531,3,FALSE),0)+IFERROR(VLOOKUP(B116,Odia_Grammar!$A$10:$C$531,3,FALSE),0)+IFERROR(VLOOKUP(B116,'Sanskrit|Hindi Grammar'!$A$10:$C$531,3,FALSE),0)+IFERROR(VLOOKUP(B116,Life_Sc!$A$10:$C$531,3,FALSE),0)+IFERROR(VLOOKUP(B116,Physical_Sc!$A$10:$C$531,3,FALSE),0)+IFERROR(VLOOKUP(B116,History_Political_Sc.!$A$10:$C$531,3,FALSE),0)+IFERROR(VLOOKUP(B116,#REF!,3,FALSE),0)+IFERROR(VLOOKUP(B116,English_Grammar!$A$10:$C$531,3,FALSE),0)+IFERROR(VLOOKUP(B116,Communicative_English!$A$10:$C$531,3,FALSE),0)+IFERROR(VLOOKUP(B116,GeographyEconomics!$A$10:$C$531,3,FALSE),0))/330,"Enter marks secured by the Student in the appeared tests in Subject sheets")</f>
        <v>0</v>
      </c>
      <c r="E116" s="82">
        <f t="shared" si="1"/>
        <v>1</v>
      </c>
      <c r="F116" s="73">
        <f>IF(ISERROR((VLOOKUP(B116,Algebra!$A$10:$C$531,3,))),0,VLOOKUP(B116,Algebra!$A$10:$C$531,3,))/30</f>
        <v>0</v>
      </c>
      <c r="G116" s="73">
        <f>IF(ISERROR((VLOOKUP(B116,Geometry!$A$10:$C$531,3,FALSE))),0,VLOOKUP(B116,Geometry!$A$10:$C$531,3,FALSE))/30</f>
        <v>0</v>
      </c>
      <c r="H116" s="73">
        <f>IF(ISERROR((VLOOKUP(B116,Odia_Grammar!$A$10:$C$531,3,FALSE))),0,VLOOKUP(B116,Odia_Grammar!$A$10:$C$531,3,FALSE))/30</f>
        <v>0</v>
      </c>
      <c r="I116" s="73">
        <f>IF(ISERROR((VLOOKUP(B116,'Sanskrit|Hindi Grammar'!$A$10:$C$531,3,FALSE))),0,VLOOKUP(B116,'Sanskrit|Hindi Grammar'!$A$10:$C$531,3,FALSE))/30</f>
        <v>0</v>
      </c>
      <c r="J116" s="73">
        <f>IF(ISERROR((VLOOKUP(B116,Physical_Sc!$A$10:$C$531,3,FALSE))),0,VLOOKUP(B116,Physical_Sc!$A$10:$C$531,3,FALSE))/30</f>
        <v>0</v>
      </c>
      <c r="K116" s="73">
        <f>IF(ISERROR((VLOOKUP(B116,Life_Sc!$A$10:$C$531,3,FALSE))),0,VLOOKUP(B116,Life_Sc!$A$10:$C$531,3,FALSE))/30</f>
        <v>0</v>
      </c>
      <c r="L116" s="73">
        <f>IF(ISERROR((VLOOKUP(B116,History_Political_Sc.!$A$10:$C$531,3,FALSE))),0,VLOOKUP(B116,History_Political_Sc.!$A$10:$C$531,3,FALSE))/30</f>
        <v>0</v>
      </c>
      <c r="M116" s="73">
        <f>IF(ISERROR((VLOOKUP(B116,#REF!,3,FALSE))),0,VLOOKUP(B116,#REF!,3,FALSE))/30</f>
        <v>0</v>
      </c>
      <c r="N116" s="73">
        <f>IF(ISERROR((VLOOKUP(B116,GeographyEconomics!$A$10:$C$531,3,FALSE))),0,VLOOKUP(B116,GeographyEconomics!$A$10:$C$531,3,FALSE))/30</f>
        <v>0</v>
      </c>
      <c r="O116" s="73">
        <f>IF(ISERROR((VLOOKUP(B116,English_Grammar!$A$10:$C$531,3,FALSE))),0,VLOOKUP(B116,English_Grammar!$A$10:$C$531,3,FALSE))/30</f>
        <v>0</v>
      </c>
      <c r="P116" s="73">
        <f>IF(ISERROR((VLOOKUP(B116,Communicative_English!$A$10:$C$531,3,FALSE))),0,VLOOKUP(B116,Communicative_English!$A$10:$C$531,3,FALSE))/30</f>
        <v>0</v>
      </c>
    </row>
    <row r="117" spans="1:16" ht="32.25" customHeight="1" x14ac:dyDescent="0.25">
      <c r="A117" s="77">
        <v>115</v>
      </c>
      <c r="B117" s="62">
        <f>Algebra!A166</f>
        <v>0</v>
      </c>
      <c r="C117" s="63" t="str">
        <f>IF(Algebra!B124="","",Algebra!B124)</f>
        <v/>
      </c>
      <c r="D117" s="78">
        <f>IFERROR((IFERROR(VLOOKUP(B117,Algebra!$A$10:$C$531,3,FALSE),0)+IFERROR(VLOOKUP(B117,Geometry!$A$10:$C$531,3,FALSE),0)+IFERROR(VLOOKUP(B117,Odia_Grammar!$A$10:$C$531,3,FALSE),0)+IFERROR(VLOOKUP(B117,'Sanskrit|Hindi Grammar'!$A$10:$C$531,3,FALSE),0)+IFERROR(VLOOKUP(B117,Life_Sc!$A$10:$C$531,3,FALSE),0)+IFERROR(VLOOKUP(B117,Physical_Sc!$A$10:$C$531,3,FALSE),0)+IFERROR(VLOOKUP(B117,History_Political_Sc.!$A$10:$C$531,3,FALSE),0)+IFERROR(VLOOKUP(B117,#REF!,3,FALSE),0)+IFERROR(VLOOKUP(B117,English_Grammar!$A$10:$C$531,3,FALSE),0)+IFERROR(VLOOKUP(B117,Communicative_English!$A$10:$C$531,3,FALSE),0)+IFERROR(VLOOKUP(B117,GeographyEconomics!$A$10:$C$531,3,FALSE),0))/330,"Enter marks secured by the Student in the appeared tests in Subject sheets")</f>
        <v>0</v>
      </c>
      <c r="E117" s="82">
        <f t="shared" si="1"/>
        <v>1</v>
      </c>
      <c r="F117" s="73">
        <f>IF(ISERROR((VLOOKUP(B117,Algebra!$A$10:$C$531,3,))),0,VLOOKUP(B117,Algebra!$A$10:$C$531,3,))/30</f>
        <v>0</v>
      </c>
      <c r="G117" s="73">
        <f>IF(ISERROR((VLOOKUP(B117,Geometry!$A$10:$C$531,3,FALSE))),0,VLOOKUP(B117,Geometry!$A$10:$C$531,3,FALSE))/30</f>
        <v>0</v>
      </c>
      <c r="H117" s="73">
        <f>IF(ISERROR((VLOOKUP(B117,Odia_Grammar!$A$10:$C$531,3,FALSE))),0,VLOOKUP(B117,Odia_Grammar!$A$10:$C$531,3,FALSE))/30</f>
        <v>0</v>
      </c>
      <c r="I117" s="73">
        <f>IF(ISERROR((VLOOKUP(B117,'Sanskrit|Hindi Grammar'!$A$10:$C$531,3,FALSE))),0,VLOOKUP(B117,'Sanskrit|Hindi Grammar'!$A$10:$C$531,3,FALSE))/30</f>
        <v>0</v>
      </c>
      <c r="J117" s="73">
        <f>IF(ISERROR((VLOOKUP(B117,Physical_Sc!$A$10:$C$531,3,FALSE))),0,VLOOKUP(B117,Physical_Sc!$A$10:$C$531,3,FALSE))/30</f>
        <v>0</v>
      </c>
      <c r="K117" s="73">
        <f>IF(ISERROR((VLOOKUP(B117,Life_Sc!$A$10:$C$531,3,FALSE))),0,VLOOKUP(B117,Life_Sc!$A$10:$C$531,3,FALSE))/30</f>
        <v>0</v>
      </c>
      <c r="L117" s="73">
        <f>IF(ISERROR((VLOOKUP(B117,History_Political_Sc.!$A$10:$C$531,3,FALSE))),0,VLOOKUP(B117,History_Political_Sc.!$A$10:$C$531,3,FALSE))/30</f>
        <v>0</v>
      </c>
      <c r="M117" s="73">
        <f>IF(ISERROR((VLOOKUP(B117,#REF!,3,FALSE))),0,VLOOKUP(B117,#REF!,3,FALSE))/30</f>
        <v>0</v>
      </c>
      <c r="N117" s="73">
        <f>IF(ISERROR((VLOOKUP(B117,GeographyEconomics!$A$10:$C$531,3,FALSE))),0,VLOOKUP(B117,GeographyEconomics!$A$10:$C$531,3,FALSE))/30</f>
        <v>0</v>
      </c>
      <c r="O117" s="73">
        <f>IF(ISERROR((VLOOKUP(B117,English_Grammar!$A$10:$C$531,3,FALSE))),0,VLOOKUP(B117,English_Grammar!$A$10:$C$531,3,FALSE))/30</f>
        <v>0</v>
      </c>
      <c r="P117" s="73">
        <f>IF(ISERROR((VLOOKUP(B117,Communicative_English!$A$10:$C$531,3,FALSE))),0,VLOOKUP(B117,Communicative_English!$A$10:$C$531,3,FALSE))/30</f>
        <v>0</v>
      </c>
    </row>
    <row r="118" spans="1:16" ht="32.25" customHeight="1" x14ac:dyDescent="0.25">
      <c r="A118" s="77">
        <v>116</v>
      </c>
      <c r="B118" s="62">
        <f>Algebra!A167</f>
        <v>0</v>
      </c>
      <c r="C118" s="63" t="str">
        <f>IF(Algebra!B125="","",Algebra!B125)</f>
        <v/>
      </c>
      <c r="D118" s="78">
        <f>IFERROR((IFERROR(VLOOKUP(B118,Algebra!$A$10:$C$531,3,FALSE),0)+IFERROR(VLOOKUP(B118,Geometry!$A$10:$C$531,3,FALSE),0)+IFERROR(VLOOKUP(B118,Odia_Grammar!$A$10:$C$531,3,FALSE),0)+IFERROR(VLOOKUP(B118,'Sanskrit|Hindi Grammar'!$A$10:$C$531,3,FALSE),0)+IFERROR(VLOOKUP(B118,Life_Sc!$A$10:$C$531,3,FALSE),0)+IFERROR(VLOOKUP(B118,Physical_Sc!$A$10:$C$531,3,FALSE),0)+IFERROR(VLOOKUP(B118,History_Political_Sc.!$A$10:$C$531,3,FALSE),0)+IFERROR(VLOOKUP(B118,#REF!,3,FALSE),0)+IFERROR(VLOOKUP(B118,English_Grammar!$A$10:$C$531,3,FALSE),0)+IFERROR(VLOOKUP(B118,Communicative_English!$A$10:$C$531,3,FALSE),0)+IFERROR(VLOOKUP(B118,GeographyEconomics!$A$10:$C$531,3,FALSE),0))/330,"Enter marks secured by the Student in the appeared tests in Subject sheets")</f>
        <v>0</v>
      </c>
      <c r="E118" s="82">
        <f t="shared" si="1"/>
        <v>1</v>
      </c>
      <c r="F118" s="73">
        <f>IF(ISERROR((VLOOKUP(B118,Algebra!$A$10:$C$531,3,))),0,VLOOKUP(B118,Algebra!$A$10:$C$531,3,))/30</f>
        <v>0</v>
      </c>
      <c r="G118" s="73">
        <f>IF(ISERROR((VLOOKUP(B118,Geometry!$A$10:$C$531,3,FALSE))),0,VLOOKUP(B118,Geometry!$A$10:$C$531,3,FALSE))/30</f>
        <v>0</v>
      </c>
      <c r="H118" s="73">
        <f>IF(ISERROR((VLOOKUP(B118,Odia_Grammar!$A$10:$C$531,3,FALSE))),0,VLOOKUP(B118,Odia_Grammar!$A$10:$C$531,3,FALSE))/30</f>
        <v>0</v>
      </c>
      <c r="I118" s="73">
        <f>IF(ISERROR((VLOOKUP(B118,'Sanskrit|Hindi Grammar'!$A$10:$C$531,3,FALSE))),0,VLOOKUP(B118,'Sanskrit|Hindi Grammar'!$A$10:$C$531,3,FALSE))/30</f>
        <v>0</v>
      </c>
      <c r="J118" s="73">
        <f>IF(ISERROR((VLOOKUP(B118,Physical_Sc!$A$10:$C$531,3,FALSE))),0,VLOOKUP(B118,Physical_Sc!$A$10:$C$531,3,FALSE))/30</f>
        <v>0</v>
      </c>
      <c r="K118" s="73">
        <f>IF(ISERROR((VLOOKUP(B118,Life_Sc!$A$10:$C$531,3,FALSE))),0,VLOOKUP(B118,Life_Sc!$A$10:$C$531,3,FALSE))/30</f>
        <v>0</v>
      </c>
      <c r="L118" s="73">
        <f>IF(ISERROR((VLOOKUP(B118,History_Political_Sc.!$A$10:$C$531,3,FALSE))),0,VLOOKUP(B118,History_Political_Sc.!$A$10:$C$531,3,FALSE))/30</f>
        <v>0</v>
      </c>
      <c r="M118" s="73">
        <f>IF(ISERROR((VLOOKUP(B118,#REF!,3,FALSE))),0,VLOOKUP(B118,#REF!,3,FALSE))/30</f>
        <v>0</v>
      </c>
      <c r="N118" s="73">
        <f>IF(ISERROR((VLOOKUP(B118,GeographyEconomics!$A$10:$C$531,3,FALSE))),0,VLOOKUP(B118,GeographyEconomics!$A$10:$C$531,3,FALSE))/30</f>
        <v>0</v>
      </c>
      <c r="O118" s="73">
        <f>IF(ISERROR((VLOOKUP(B118,English_Grammar!$A$10:$C$531,3,FALSE))),0,VLOOKUP(B118,English_Grammar!$A$10:$C$531,3,FALSE))/30</f>
        <v>0</v>
      </c>
      <c r="P118" s="73">
        <f>IF(ISERROR((VLOOKUP(B118,Communicative_English!$A$10:$C$531,3,FALSE))),0,VLOOKUP(B118,Communicative_English!$A$10:$C$531,3,FALSE))/30</f>
        <v>0</v>
      </c>
    </row>
    <row r="119" spans="1:16" ht="32.25" customHeight="1" x14ac:dyDescent="0.25">
      <c r="A119" s="77">
        <v>117</v>
      </c>
      <c r="B119" s="62">
        <f>Algebra!A168</f>
        <v>0</v>
      </c>
      <c r="C119" s="63" t="str">
        <f>IF(Algebra!B126="","",Algebra!B126)</f>
        <v/>
      </c>
      <c r="D119" s="78">
        <f>IFERROR((IFERROR(VLOOKUP(B119,Algebra!$A$10:$C$531,3,FALSE),0)+IFERROR(VLOOKUP(B119,Geometry!$A$10:$C$531,3,FALSE),0)+IFERROR(VLOOKUP(B119,Odia_Grammar!$A$10:$C$531,3,FALSE),0)+IFERROR(VLOOKUP(B119,'Sanskrit|Hindi Grammar'!$A$10:$C$531,3,FALSE),0)+IFERROR(VLOOKUP(B119,Life_Sc!$A$10:$C$531,3,FALSE),0)+IFERROR(VLOOKUP(B119,Physical_Sc!$A$10:$C$531,3,FALSE),0)+IFERROR(VLOOKUP(B119,History_Political_Sc.!$A$10:$C$531,3,FALSE),0)+IFERROR(VLOOKUP(B119,#REF!,3,FALSE),0)+IFERROR(VLOOKUP(B119,English_Grammar!$A$10:$C$531,3,FALSE),0)+IFERROR(VLOOKUP(B119,Communicative_English!$A$10:$C$531,3,FALSE),0)+IFERROR(VLOOKUP(B119,GeographyEconomics!$A$10:$C$531,3,FALSE),0))/330,"Enter marks secured by the Student in the appeared tests in Subject sheets")</f>
        <v>0</v>
      </c>
      <c r="E119" s="82">
        <f t="shared" si="1"/>
        <v>1</v>
      </c>
      <c r="F119" s="73">
        <f>IF(ISERROR((VLOOKUP(B119,Algebra!$A$10:$C$531,3,))),0,VLOOKUP(B119,Algebra!$A$10:$C$531,3,))/30</f>
        <v>0</v>
      </c>
      <c r="G119" s="73">
        <f>IF(ISERROR((VLOOKUP(B119,Geometry!$A$10:$C$531,3,FALSE))),0,VLOOKUP(B119,Geometry!$A$10:$C$531,3,FALSE))/30</f>
        <v>0</v>
      </c>
      <c r="H119" s="73">
        <f>IF(ISERROR((VLOOKUP(B119,Odia_Grammar!$A$10:$C$531,3,FALSE))),0,VLOOKUP(B119,Odia_Grammar!$A$10:$C$531,3,FALSE))/30</f>
        <v>0</v>
      </c>
      <c r="I119" s="73">
        <f>IF(ISERROR((VLOOKUP(B119,'Sanskrit|Hindi Grammar'!$A$10:$C$531,3,FALSE))),0,VLOOKUP(B119,'Sanskrit|Hindi Grammar'!$A$10:$C$531,3,FALSE))/30</f>
        <v>0</v>
      </c>
      <c r="J119" s="73">
        <f>IF(ISERROR((VLOOKUP(B119,Physical_Sc!$A$10:$C$531,3,FALSE))),0,VLOOKUP(B119,Physical_Sc!$A$10:$C$531,3,FALSE))/30</f>
        <v>0</v>
      </c>
      <c r="K119" s="73">
        <f>IF(ISERROR((VLOOKUP(B119,Life_Sc!$A$10:$C$531,3,FALSE))),0,VLOOKUP(B119,Life_Sc!$A$10:$C$531,3,FALSE))/30</f>
        <v>0</v>
      </c>
      <c r="L119" s="73">
        <f>IF(ISERROR((VLOOKUP(B119,History_Political_Sc.!$A$10:$C$531,3,FALSE))),0,VLOOKUP(B119,History_Political_Sc.!$A$10:$C$531,3,FALSE))/30</f>
        <v>0</v>
      </c>
      <c r="M119" s="73">
        <f>IF(ISERROR((VLOOKUP(B119,#REF!,3,FALSE))),0,VLOOKUP(B119,#REF!,3,FALSE))/30</f>
        <v>0</v>
      </c>
      <c r="N119" s="73">
        <f>IF(ISERROR((VLOOKUP(B119,GeographyEconomics!$A$10:$C$531,3,FALSE))),0,VLOOKUP(B119,GeographyEconomics!$A$10:$C$531,3,FALSE))/30</f>
        <v>0</v>
      </c>
      <c r="O119" s="73">
        <f>IF(ISERROR((VLOOKUP(B119,English_Grammar!$A$10:$C$531,3,FALSE))),0,VLOOKUP(B119,English_Grammar!$A$10:$C$531,3,FALSE))/30</f>
        <v>0</v>
      </c>
      <c r="P119" s="73">
        <f>IF(ISERROR((VLOOKUP(B119,Communicative_English!$A$10:$C$531,3,FALSE))),0,VLOOKUP(B119,Communicative_English!$A$10:$C$531,3,FALSE))/30</f>
        <v>0</v>
      </c>
    </row>
    <row r="120" spans="1:16" ht="32.25" customHeight="1" x14ac:dyDescent="0.25">
      <c r="A120" s="77">
        <v>118</v>
      </c>
      <c r="B120" s="62">
        <f>Algebra!A169</f>
        <v>0</v>
      </c>
      <c r="C120" s="63" t="str">
        <f>IF(Algebra!B127="","",Algebra!B127)</f>
        <v/>
      </c>
      <c r="D120" s="78">
        <f>IFERROR((IFERROR(VLOOKUP(B120,Algebra!$A$10:$C$531,3,FALSE),0)+IFERROR(VLOOKUP(B120,Geometry!$A$10:$C$531,3,FALSE),0)+IFERROR(VLOOKUP(B120,Odia_Grammar!$A$10:$C$531,3,FALSE),0)+IFERROR(VLOOKUP(B120,'Sanskrit|Hindi Grammar'!$A$10:$C$531,3,FALSE),0)+IFERROR(VLOOKUP(B120,Life_Sc!$A$10:$C$531,3,FALSE),0)+IFERROR(VLOOKUP(B120,Physical_Sc!$A$10:$C$531,3,FALSE),0)+IFERROR(VLOOKUP(B120,History_Political_Sc.!$A$10:$C$531,3,FALSE),0)+IFERROR(VLOOKUP(B120,#REF!,3,FALSE),0)+IFERROR(VLOOKUP(B120,English_Grammar!$A$10:$C$531,3,FALSE),0)+IFERROR(VLOOKUP(B120,Communicative_English!$A$10:$C$531,3,FALSE),0)+IFERROR(VLOOKUP(B120,GeographyEconomics!$A$10:$C$531,3,FALSE),0))/330,"Enter marks secured by the Student in the appeared tests in Subject sheets")</f>
        <v>0</v>
      </c>
      <c r="E120" s="82">
        <f t="shared" si="1"/>
        <v>1</v>
      </c>
      <c r="F120" s="73">
        <f>IF(ISERROR((VLOOKUP(B120,Algebra!$A$10:$C$531,3,))),0,VLOOKUP(B120,Algebra!$A$10:$C$531,3,))/30</f>
        <v>0</v>
      </c>
      <c r="G120" s="73">
        <f>IF(ISERROR((VLOOKUP(B120,Geometry!$A$10:$C$531,3,FALSE))),0,VLOOKUP(B120,Geometry!$A$10:$C$531,3,FALSE))/30</f>
        <v>0</v>
      </c>
      <c r="H120" s="73">
        <f>IF(ISERROR((VLOOKUP(B120,Odia_Grammar!$A$10:$C$531,3,FALSE))),0,VLOOKUP(B120,Odia_Grammar!$A$10:$C$531,3,FALSE))/30</f>
        <v>0</v>
      </c>
      <c r="I120" s="73">
        <f>IF(ISERROR((VLOOKUP(B120,'Sanskrit|Hindi Grammar'!$A$10:$C$531,3,FALSE))),0,VLOOKUP(B120,'Sanskrit|Hindi Grammar'!$A$10:$C$531,3,FALSE))/30</f>
        <v>0</v>
      </c>
      <c r="J120" s="73">
        <f>IF(ISERROR((VLOOKUP(B120,Physical_Sc!$A$10:$C$531,3,FALSE))),0,VLOOKUP(B120,Physical_Sc!$A$10:$C$531,3,FALSE))/30</f>
        <v>0</v>
      </c>
      <c r="K120" s="73">
        <f>IF(ISERROR((VLOOKUP(B120,Life_Sc!$A$10:$C$531,3,FALSE))),0,VLOOKUP(B120,Life_Sc!$A$10:$C$531,3,FALSE))/30</f>
        <v>0</v>
      </c>
      <c r="L120" s="73">
        <f>IF(ISERROR((VLOOKUP(B120,History_Political_Sc.!$A$10:$C$531,3,FALSE))),0,VLOOKUP(B120,History_Political_Sc.!$A$10:$C$531,3,FALSE))/30</f>
        <v>0</v>
      </c>
      <c r="M120" s="73">
        <f>IF(ISERROR((VLOOKUP(B120,#REF!,3,FALSE))),0,VLOOKUP(B120,#REF!,3,FALSE))/30</f>
        <v>0</v>
      </c>
      <c r="N120" s="73">
        <f>IF(ISERROR((VLOOKUP(B120,GeographyEconomics!$A$10:$C$531,3,FALSE))),0,VLOOKUP(B120,GeographyEconomics!$A$10:$C$531,3,FALSE))/30</f>
        <v>0</v>
      </c>
      <c r="O120" s="73">
        <f>IF(ISERROR((VLOOKUP(B120,English_Grammar!$A$10:$C$531,3,FALSE))),0,VLOOKUP(B120,English_Grammar!$A$10:$C$531,3,FALSE))/30</f>
        <v>0</v>
      </c>
      <c r="P120" s="73">
        <f>IF(ISERROR((VLOOKUP(B120,Communicative_English!$A$10:$C$531,3,FALSE))),0,VLOOKUP(B120,Communicative_English!$A$10:$C$531,3,FALSE))/30</f>
        <v>0</v>
      </c>
    </row>
    <row r="121" spans="1:16" ht="32.25" customHeight="1" x14ac:dyDescent="0.25">
      <c r="A121" s="77">
        <v>119</v>
      </c>
      <c r="B121" s="62">
        <f>Algebra!A170</f>
        <v>0</v>
      </c>
      <c r="C121" s="63" t="str">
        <f>IF(Algebra!B128="","",Algebra!B128)</f>
        <v/>
      </c>
      <c r="D121" s="78">
        <f>IFERROR((IFERROR(VLOOKUP(B121,Algebra!$A$10:$C$531,3,FALSE),0)+IFERROR(VLOOKUP(B121,Geometry!$A$10:$C$531,3,FALSE),0)+IFERROR(VLOOKUP(B121,Odia_Grammar!$A$10:$C$531,3,FALSE),0)+IFERROR(VLOOKUP(B121,'Sanskrit|Hindi Grammar'!$A$10:$C$531,3,FALSE),0)+IFERROR(VLOOKUP(B121,Life_Sc!$A$10:$C$531,3,FALSE),0)+IFERROR(VLOOKUP(B121,Physical_Sc!$A$10:$C$531,3,FALSE),0)+IFERROR(VLOOKUP(B121,History_Political_Sc.!$A$10:$C$531,3,FALSE),0)+IFERROR(VLOOKUP(B121,#REF!,3,FALSE),0)+IFERROR(VLOOKUP(B121,English_Grammar!$A$10:$C$531,3,FALSE),0)+IFERROR(VLOOKUP(B121,Communicative_English!$A$10:$C$531,3,FALSE),0)+IFERROR(VLOOKUP(B121,GeographyEconomics!$A$10:$C$531,3,FALSE),0))/330,"Enter marks secured by the Student in the appeared tests in Subject sheets")</f>
        <v>0</v>
      </c>
      <c r="E121" s="82">
        <f t="shared" si="1"/>
        <v>1</v>
      </c>
      <c r="F121" s="73">
        <f>IF(ISERROR((VLOOKUP(B121,Algebra!$A$10:$C$531,3,))),0,VLOOKUP(B121,Algebra!$A$10:$C$531,3,))/30</f>
        <v>0</v>
      </c>
      <c r="G121" s="73">
        <f>IF(ISERROR((VLOOKUP(B121,Geometry!$A$10:$C$531,3,FALSE))),0,VLOOKUP(B121,Geometry!$A$10:$C$531,3,FALSE))/30</f>
        <v>0</v>
      </c>
      <c r="H121" s="73">
        <f>IF(ISERROR((VLOOKUP(B121,Odia_Grammar!$A$10:$C$531,3,FALSE))),0,VLOOKUP(B121,Odia_Grammar!$A$10:$C$531,3,FALSE))/30</f>
        <v>0</v>
      </c>
      <c r="I121" s="73">
        <f>IF(ISERROR((VLOOKUP(B121,'Sanskrit|Hindi Grammar'!$A$10:$C$531,3,FALSE))),0,VLOOKUP(B121,'Sanskrit|Hindi Grammar'!$A$10:$C$531,3,FALSE))/30</f>
        <v>0</v>
      </c>
      <c r="J121" s="73">
        <f>IF(ISERROR((VLOOKUP(B121,Physical_Sc!$A$10:$C$531,3,FALSE))),0,VLOOKUP(B121,Physical_Sc!$A$10:$C$531,3,FALSE))/30</f>
        <v>0</v>
      </c>
      <c r="K121" s="73">
        <f>IF(ISERROR((VLOOKUP(B121,Life_Sc!$A$10:$C$531,3,FALSE))),0,VLOOKUP(B121,Life_Sc!$A$10:$C$531,3,FALSE))/30</f>
        <v>0</v>
      </c>
      <c r="L121" s="73">
        <f>IF(ISERROR((VLOOKUP(B121,History_Political_Sc.!$A$10:$C$531,3,FALSE))),0,VLOOKUP(B121,History_Political_Sc.!$A$10:$C$531,3,FALSE))/30</f>
        <v>0</v>
      </c>
      <c r="M121" s="73">
        <f>IF(ISERROR((VLOOKUP(B121,#REF!,3,FALSE))),0,VLOOKUP(B121,#REF!,3,FALSE))/30</f>
        <v>0</v>
      </c>
      <c r="N121" s="73">
        <f>IF(ISERROR((VLOOKUP(B121,GeographyEconomics!$A$10:$C$531,3,FALSE))),0,VLOOKUP(B121,GeographyEconomics!$A$10:$C$531,3,FALSE))/30</f>
        <v>0</v>
      </c>
      <c r="O121" s="73">
        <f>IF(ISERROR((VLOOKUP(B121,English_Grammar!$A$10:$C$531,3,FALSE))),0,VLOOKUP(B121,English_Grammar!$A$10:$C$531,3,FALSE))/30</f>
        <v>0</v>
      </c>
      <c r="P121" s="73">
        <f>IF(ISERROR((VLOOKUP(B121,Communicative_English!$A$10:$C$531,3,FALSE))),0,VLOOKUP(B121,Communicative_English!$A$10:$C$531,3,FALSE))/30</f>
        <v>0</v>
      </c>
    </row>
    <row r="122" spans="1:16" ht="32.25" customHeight="1" x14ac:dyDescent="0.25">
      <c r="A122" s="77">
        <v>120</v>
      </c>
      <c r="B122" s="62">
        <f>Algebra!A171</f>
        <v>0</v>
      </c>
      <c r="C122" s="63" t="str">
        <f>IF(Algebra!B129="","",Algebra!B129)</f>
        <v/>
      </c>
      <c r="D122" s="78">
        <f>IFERROR((IFERROR(VLOOKUP(B122,Algebra!$A$10:$C$531,3,FALSE),0)+IFERROR(VLOOKUP(B122,Geometry!$A$10:$C$531,3,FALSE),0)+IFERROR(VLOOKUP(B122,Odia_Grammar!$A$10:$C$531,3,FALSE),0)+IFERROR(VLOOKUP(B122,'Sanskrit|Hindi Grammar'!$A$10:$C$531,3,FALSE),0)+IFERROR(VLOOKUP(B122,Life_Sc!$A$10:$C$531,3,FALSE),0)+IFERROR(VLOOKUP(B122,Physical_Sc!$A$10:$C$531,3,FALSE),0)+IFERROR(VLOOKUP(B122,History_Political_Sc.!$A$10:$C$531,3,FALSE),0)+IFERROR(VLOOKUP(B122,#REF!,3,FALSE),0)+IFERROR(VLOOKUP(B122,English_Grammar!$A$10:$C$531,3,FALSE),0)+IFERROR(VLOOKUP(B122,Communicative_English!$A$10:$C$531,3,FALSE),0)+IFERROR(VLOOKUP(B122,GeographyEconomics!$A$10:$C$531,3,FALSE),0))/330,"Enter marks secured by the Student in the appeared tests in Subject sheets")</f>
        <v>0</v>
      </c>
      <c r="E122" s="82">
        <f t="shared" si="1"/>
        <v>1</v>
      </c>
      <c r="F122" s="73">
        <f>IF(ISERROR((VLOOKUP(B122,Algebra!$A$10:$C$531,3,))),0,VLOOKUP(B122,Algebra!$A$10:$C$531,3,))/30</f>
        <v>0</v>
      </c>
      <c r="G122" s="73">
        <f>IF(ISERROR((VLOOKUP(B122,Geometry!$A$10:$C$531,3,FALSE))),0,VLOOKUP(B122,Geometry!$A$10:$C$531,3,FALSE))/30</f>
        <v>0</v>
      </c>
      <c r="H122" s="73">
        <f>IF(ISERROR((VLOOKUP(B122,Odia_Grammar!$A$10:$C$531,3,FALSE))),0,VLOOKUP(B122,Odia_Grammar!$A$10:$C$531,3,FALSE))/30</f>
        <v>0</v>
      </c>
      <c r="I122" s="73">
        <f>IF(ISERROR((VLOOKUP(B122,'Sanskrit|Hindi Grammar'!$A$10:$C$531,3,FALSE))),0,VLOOKUP(B122,'Sanskrit|Hindi Grammar'!$A$10:$C$531,3,FALSE))/30</f>
        <v>0</v>
      </c>
      <c r="J122" s="73">
        <f>IF(ISERROR((VLOOKUP(B122,Physical_Sc!$A$10:$C$531,3,FALSE))),0,VLOOKUP(B122,Physical_Sc!$A$10:$C$531,3,FALSE))/30</f>
        <v>0</v>
      </c>
      <c r="K122" s="73">
        <f>IF(ISERROR((VLOOKUP(B122,Life_Sc!$A$10:$C$531,3,FALSE))),0,VLOOKUP(B122,Life_Sc!$A$10:$C$531,3,FALSE))/30</f>
        <v>0</v>
      </c>
      <c r="L122" s="73">
        <f>IF(ISERROR((VLOOKUP(B122,History_Political_Sc.!$A$10:$C$531,3,FALSE))),0,VLOOKUP(B122,History_Political_Sc.!$A$10:$C$531,3,FALSE))/30</f>
        <v>0</v>
      </c>
      <c r="M122" s="73">
        <f>IF(ISERROR((VLOOKUP(B122,#REF!,3,FALSE))),0,VLOOKUP(B122,#REF!,3,FALSE))/30</f>
        <v>0</v>
      </c>
      <c r="N122" s="73">
        <f>IF(ISERROR((VLOOKUP(B122,GeographyEconomics!$A$10:$C$531,3,FALSE))),0,VLOOKUP(B122,GeographyEconomics!$A$10:$C$531,3,FALSE))/30</f>
        <v>0</v>
      </c>
      <c r="O122" s="73">
        <f>IF(ISERROR((VLOOKUP(B122,English_Grammar!$A$10:$C$531,3,FALSE))),0,VLOOKUP(B122,English_Grammar!$A$10:$C$531,3,FALSE))/30</f>
        <v>0</v>
      </c>
      <c r="P122" s="73">
        <f>IF(ISERROR((VLOOKUP(B122,Communicative_English!$A$10:$C$531,3,FALSE))),0,VLOOKUP(B122,Communicative_English!$A$10:$C$531,3,FALSE))/30</f>
        <v>0</v>
      </c>
    </row>
    <row r="123" spans="1:16" ht="32.25" customHeight="1" x14ac:dyDescent="0.25">
      <c r="A123" s="77">
        <v>121</v>
      </c>
      <c r="B123" s="62">
        <f>Algebra!A172</f>
        <v>0</v>
      </c>
      <c r="C123" s="63" t="str">
        <f>IF(Algebra!B130="","",Algebra!B130)</f>
        <v/>
      </c>
      <c r="D123" s="78">
        <f>IFERROR((IFERROR(VLOOKUP(B123,Algebra!$A$10:$C$531,3,FALSE),0)+IFERROR(VLOOKUP(B123,Geometry!$A$10:$C$531,3,FALSE),0)+IFERROR(VLOOKUP(B123,Odia_Grammar!$A$10:$C$531,3,FALSE),0)+IFERROR(VLOOKUP(B123,'Sanskrit|Hindi Grammar'!$A$10:$C$531,3,FALSE),0)+IFERROR(VLOOKUP(B123,Life_Sc!$A$10:$C$531,3,FALSE),0)+IFERROR(VLOOKUP(B123,Physical_Sc!$A$10:$C$531,3,FALSE),0)+IFERROR(VLOOKUP(B123,History_Political_Sc.!$A$10:$C$531,3,FALSE),0)+IFERROR(VLOOKUP(B123,#REF!,3,FALSE),0)+IFERROR(VLOOKUP(B123,English_Grammar!$A$10:$C$531,3,FALSE),0)+IFERROR(VLOOKUP(B123,Communicative_English!$A$10:$C$531,3,FALSE),0)+IFERROR(VLOOKUP(B123,GeographyEconomics!$A$10:$C$531,3,FALSE),0))/330,"Enter marks secured by the Student in the appeared tests in Subject sheets")</f>
        <v>0</v>
      </c>
      <c r="E123" s="82">
        <f t="shared" si="1"/>
        <v>1</v>
      </c>
      <c r="F123" s="73">
        <f>IF(ISERROR((VLOOKUP(B123,Algebra!$A$10:$C$531,3,))),0,VLOOKUP(B123,Algebra!$A$10:$C$531,3,))/30</f>
        <v>0</v>
      </c>
      <c r="G123" s="73">
        <f>IF(ISERROR((VLOOKUP(B123,Geometry!$A$10:$C$531,3,FALSE))),0,VLOOKUP(B123,Geometry!$A$10:$C$531,3,FALSE))/30</f>
        <v>0</v>
      </c>
      <c r="H123" s="73">
        <f>IF(ISERROR((VLOOKUP(B123,Odia_Grammar!$A$10:$C$531,3,FALSE))),0,VLOOKUP(B123,Odia_Grammar!$A$10:$C$531,3,FALSE))/30</f>
        <v>0</v>
      </c>
      <c r="I123" s="73">
        <f>IF(ISERROR((VLOOKUP(B123,'Sanskrit|Hindi Grammar'!$A$10:$C$531,3,FALSE))),0,VLOOKUP(B123,'Sanskrit|Hindi Grammar'!$A$10:$C$531,3,FALSE))/30</f>
        <v>0</v>
      </c>
      <c r="J123" s="73">
        <f>IF(ISERROR((VLOOKUP(B123,Physical_Sc!$A$10:$C$531,3,FALSE))),0,VLOOKUP(B123,Physical_Sc!$A$10:$C$531,3,FALSE))/30</f>
        <v>0</v>
      </c>
      <c r="K123" s="73">
        <f>IF(ISERROR((VLOOKUP(B123,Life_Sc!$A$10:$C$531,3,FALSE))),0,VLOOKUP(B123,Life_Sc!$A$10:$C$531,3,FALSE))/30</f>
        <v>0</v>
      </c>
      <c r="L123" s="73">
        <f>IF(ISERROR((VLOOKUP(B123,History_Political_Sc.!$A$10:$C$531,3,FALSE))),0,VLOOKUP(B123,History_Political_Sc.!$A$10:$C$531,3,FALSE))/30</f>
        <v>0</v>
      </c>
      <c r="M123" s="73">
        <f>IF(ISERROR((VLOOKUP(B123,#REF!,3,FALSE))),0,VLOOKUP(B123,#REF!,3,FALSE))/30</f>
        <v>0</v>
      </c>
      <c r="N123" s="73">
        <f>IF(ISERROR((VLOOKUP(B123,GeographyEconomics!$A$10:$C$531,3,FALSE))),0,VLOOKUP(B123,GeographyEconomics!$A$10:$C$531,3,FALSE))/30</f>
        <v>0</v>
      </c>
      <c r="O123" s="73">
        <f>IF(ISERROR((VLOOKUP(B123,English_Grammar!$A$10:$C$531,3,FALSE))),0,VLOOKUP(B123,English_Grammar!$A$10:$C$531,3,FALSE))/30</f>
        <v>0</v>
      </c>
      <c r="P123" s="73">
        <f>IF(ISERROR((VLOOKUP(B123,Communicative_English!$A$10:$C$531,3,FALSE))),0,VLOOKUP(B123,Communicative_English!$A$10:$C$531,3,FALSE))/30</f>
        <v>0</v>
      </c>
    </row>
    <row r="124" spans="1:16" ht="32.25" customHeight="1" x14ac:dyDescent="0.25">
      <c r="A124" s="77">
        <v>122</v>
      </c>
      <c r="B124" s="62">
        <f>Algebra!A173</f>
        <v>0</v>
      </c>
      <c r="C124" s="63" t="str">
        <f>IF(Algebra!B131="","",Algebra!B131)</f>
        <v/>
      </c>
      <c r="D124" s="78">
        <f>IFERROR((IFERROR(VLOOKUP(B124,Algebra!$A$10:$C$531,3,FALSE),0)+IFERROR(VLOOKUP(B124,Geometry!$A$10:$C$531,3,FALSE),0)+IFERROR(VLOOKUP(B124,Odia_Grammar!$A$10:$C$531,3,FALSE),0)+IFERROR(VLOOKUP(B124,'Sanskrit|Hindi Grammar'!$A$10:$C$531,3,FALSE),0)+IFERROR(VLOOKUP(B124,Life_Sc!$A$10:$C$531,3,FALSE),0)+IFERROR(VLOOKUP(B124,Physical_Sc!$A$10:$C$531,3,FALSE),0)+IFERROR(VLOOKUP(B124,History_Political_Sc.!$A$10:$C$531,3,FALSE),0)+IFERROR(VLOOKUP(B124,#REF!,3,FALSE),0)+IFERROR(VLOOKUP(B124,English_Grammar!$A$10:$C$531,3,FALSE),0)+IFERROR(VLOOKUP(B124,Communicative_English!$A$10:$C$531,3,FALSE),0)+IFERROR(VLOOKUP(B124,GeographyEconomics!$A$10:$C$531,3,FALSE),0))/330,"Enter marks secured by the Student in the appeared tests in Subject sheets")</f>
        <v>0</v>
      </c>
      <c r="E124" s="82">
        <f t="shared" si="1"/>
        <v>1</v>
      </c>
      <c r="F124" s="73">
        <f>IF(ISERROR((VLOOKUP(B124,Algebra!$A$10:$C$531,3,))),0,VLOOKUP(B124,Algebra!$A$10:$C$531,3,))/30</f>
        <v>0</v>
      </c>
      <c r="G124" s="73">
        <f>IF(ISERROR((VLOOKUP(B124,Geometry!$A$10:$C$531,3,FALSE))),0,VLOOKUP(B124,Geometry!$A$10:$C$531,3,FALSE))/30</f>
        <v>0</v>
      </c>
      <c r="H124" s="73">
        <f>IF(ISERROR((VLOOKUP(B124,Odia_Grammar!$A$10:$C$531,3,FALSE))),0,VLOOKUP(B124,Odia_Grammar!$A$10:$C$531,3,FALSE))/30</f>
        <v>0</v>
      </c>
      <c r="I124" s="73">
        <f>IF(ISERROR((VLOOKUP(B124,'Sanskrit|Hindi Grammar'!$A$10:$C$531,3,FALSE))),0,VLOOKUP(B124,'Sanskrit|Hindi Grammar'!$A$10:$C$531,3,FALSE))/30</f>
        <v>0</v>
      </c>
      <c r="J124" s="73">
        <f>IF(ISERROR((VLOOKUP(B124,Physical_Sc!$A$10:$C$531,3,FALSE))),0,VLOOKUP(B124,Physical_Sc!$A$10:$C$531,3,FALSE))/30</f>
        <v>0</v>
      </c>
      <c r="K124" s="73">
        <f>IF(ISERROR((VLOOKUP(B124,Life_Sc!$A$10:$C$531,3,FALSE))),0,VLOOKUP(B124,Life_Sc!$A$10:$C$531,3,FALSE))/30</f>
        <v>0</v>
      </c>
      <c r="L124" s="73">
        <f>IF(ISERROR((VLOOKUP(B124,History_Political_Sc.!$A$10:$C$531,3,FALSE))),0,VLOOKUP(B124,History_Political_Sc.!$A$10:$C$531,3,FALSE))/30</f>
        <v>0</v>
      </c>
      <c r="M124" s="73">
        <f>IF(ISERROR((VLOOKUP(B124,#REF!,3,FALSE))),0,VLOOKUP(B124,#REF!,3,FALSE))/30</f>
        <v>0</v>
      </c>
      <c r="N124" s="73">
        <f>IF(ISERROR((VLOOKUP(B124,GeographyEconomics!$A$10:$C$531,3,FALSE))),0,VLOOKUP(B124,GeographyEconomics!$A$10:$C$531,3,FALSE))/30</f>
        <v>0</v>
      </c>
      <c r="O124" s="73">
        <f>IF(ISERROR((VLOOKUP(B124,English_Grammar!$A$10:$C$531,3,FALSE))),0,VLOOKUP(B124,English_Grammar!$A$10:$C$531,3,FALSE))/30</f>
        <v>0</v>
      </c>
      <c r="P124" s="73">
        <f>IF(ISERROR((VLOOKUP(B124,Communicative_English!$A$10:$C$531,3,FALSE))),0,VLOOKUP(B124,Communicative_English!$A$10:$C$531,3,FALSE))/30</f>
        <v>0</v>
      </c>
    </row>
    <row r="125" spans="1:16" ht="32.25" customHeight="1" x14ac:dyDescent="0.25">
      <c r="A125" s="77">
        <v>123</v>
      </c>
      <c r="B125" s="62">
        <f>Algebra!A174</f>
        <v>0</v>
      </c>
      <c r="C125" s="63" t="str">
        <f>IF(Algebra!B132="","",Algebra!B132)</f>
        <v/>
      </c>
      <c r="D125" s="78">
        <f>IFERROR((IFERROR(VLOOKUP(B125,Algebra!$A$10:$C$531,3,FALSE),0)+IFERROR(VLOOKUP(B125,Geometry!$A$10:$C$531,3,FALSE),0)+IFERROR(VLOOKUP(B125,Odia_Grammar!$A$10:$C$531,3,FALSE),0)+IFERROR(VLOOKUP(B125,'Sanskrit|Hindi Grammar'!$A$10:$C$531,3,FALSE),0)+IFERROR(VLOOKUP(B125,Life_Sc!$A$10:$C$531,3,FALSE),0)+IFERROR(VLOOKUP(B125,Physical_Sc!$A$10:$C$531,3,FALSE),0)+IFERROR(VLOOKUP(B125,History_Political_Sc.!$A$10:$C$531,3,FALSE),0)+IFERROR(VLOOKUP(B125,#REF!,3,FALSE),0)+IFERROR(VLOOKUP(B125,English_Grammar!$A$10:$C$531,3,FALSE),0)+IFERROR(VLOOKUP(B125,Communicative_English!$A$10:$C$531,3,FALSE),0)+IFERROR(VLOOKUP(B125,GeographyEconomics!$A$10:$C$531,3,FALSE),0))/330,"Enter marks secured by the Student in the appeared tests in Subject sheets")</f>
        <v>0</v>
      </c>
      <c r="E125" s="82">
        <f t="shared" si="1"/>
        <v>1</v>
      </c>
      <c r="F125" s="73">
        <f>IF(ISERROR((VLOOKUP(B125,Algebra!$A$10:$C$531,3,))),0,VLOOKUP(B125,Algebra!$A$10:$C$531,3,))/30</f>
        <v>0</v>
      </c>
      <c r="G125" s="73">
        <f>IF(ISERROR((VLOOKUP(B125,Geometry!$A$10:$C$531,3,FALSE))),0,VLOOKUP(B125,Geometry!$A$10:$C$531,3,FALSE))/30</f>
        <v>0</v>
      </c>
      <c r="H125" s="73">
        <f>IF(ISERROR((VLOOKUP(B125,Odia_Grammar!$A$10:$C$531,3,FALSE))),0,VLOOKUP(B125,Odia_Grammar!$A$10:$C$531,3,FALSE))/30</f>
        <v>0</v>
      </c>
      <c r="I125" s="73">
        <f>IF(ISERROR((VLOOKUP(B125,'Sanskrit|Hindi Grammar'!$A$10:$C$531,3,FALSE))),0,VLOOKUP(B125,'Sanskrit|Hindi Grammar'!$A$10:$C$531,3,FALSE))/30</f>
        <v>0</v>
      </c>
      <c r="J125" s="73">
        <f>IF(ISERROR((VLOOKUP(B125,Physical_Sc!$A$10:$C$531,3,FALSE))),0,VLOOKUP(B125,Physical_Sc!$A$10:$C$531,3,FALSE))/30</f>
        <v>0</v>
      </c>
      <c r="K125" s="73">
        <f>IF(ISERROR((VLOOKUP(B125,Life_Sc!$A$10:$C$531,3,FALSE))),0,VLOOKUP(B125,Life_Sc!$A$10:$C$531,3,FALSE))/30</f>
        <v>0</v>
      </c>
      <c r="L125" s="73">
        <f>IF(ISERROR((VLOOKUP(B125,History_Political_Sc.!$A$10:$C$531,3,FALSE))),0,VLOOKUP(B125,History_Political_Sc.!$A$10:$C$531,3,FALSE))/30</f>
        <v>0</v>
      </c>
      <c r="M125" s="73">
        <f>IF(ISERROR((VLOOKUP(B125,#REF!,3,FALSE))),0,VLOOKUP(B125,#REF!,3,FALSE))/30</f>
        <v>0</v>
      </c>
      <c r="N125" s="73">
        <f>IF(ISERROR((VLOOKUP(B125,GeographyEconomics!$A$10:$C$531,3,FALSE))),0,VLOOKUP(B125,GeographyEconomics!$A$10:$C$531,3,FALSE))/30</f>
        <v>0</v>
      </c>
      <c r="O125" s="73">
        <f>IF(ISERROR((VLOOKUP(B125,English_Grammar!$A$10:$C$531,3,FALSE))),0,VLOOKUP(B125,English_Grammar!$A$10:$C$531,3,FALSE))/30</f>
        <v>0</v>
      </c>
      <c r="P125" s="73">
        <f>IF(ISERROR((VLOOKUP(B125,Communicative_English!$A$10:$C$531,3,FALSE))),0,VLOOKUP(B125,Communicative_English!$A$10:$C$531,3,FALSE))/30</f>
        <v>0</v>
      </c>
    </row>
    <row r="126" spans="1:16" ht="32.25" customHeight="1" x14ac:dyDescent="0.25">
      <c r="A126" s="77">
        <v>124</v>
      </c>
      <c r="B126" s="62">
        <f>Algebra!A175</f>
        <v>0</v>
      </c>
      <c r="C126" s="63" t="str">
        <f>IF(Algebra!B133="","",Algebra!B133)</f>
        <v/>
      </c>
      <c r="D126" s="78">
        <f>IFERROR((IFERROR(VLOOKUP(B126,Algebra!$A$10:$C$531,3,FALSE),0)+IFERROR(VLOOKUP(B126,Geometry!$A$10:$C$531,3,FALSE),0)+IFERROR(VLOOKUP(B126,Odia_Grammar!$A$10:$C$531,3,FALSE),0)+IFERROR(VLOOKUP(B126,'Sanskrit|Hindi Grammar'!$A$10:$C$531,3,FALSE),0)+IFERROR(VLOOKUP(B126,Life_Sc!$A$10:$C$531,3,FALSE),0)+IFERROR(VLOOKUP(B126,Physical_Sc!$A$10:$C$531,3,FALSE),0)+IFERROR(VLOOKUP(B126,History_Political_Sc.!$A$10:$C$531,3,FALSE),0)+IFERROR(VLOOKUP(B126,#REF!,3,FALSE),0)+IFERROR(VLOOKUP(B126,English_Grammar!$A$10:$C$531,3,FALSE),0)+IFERROR(VLOOKUP(B126,Communicative_English!$A$10:$C$531,3,FALSE),0)+IFERROR(VLOOKUP(B126,GeographyEconomics!$A$10:$C$531,3,FALSE),0))/330,"Enter marks secured by the Student in the appeared tests in Subject sheets")</f>
        <v>0</v>
      </c>
      <c r="E126" s="82">
        <f t="shared" si="1"/>
        <v>1</v>
      </c>
      <c r="F126" s="73">
        <f>IF(ISERROR((VLOOKUP(B126,Algebra!$A$10:$C$531,3,))),0,VLOOKUP(B126,Algebra!$A$10:$C$531,3,))/30</f>
        <v>0</v>
      </c>
      <c r="G126" s="73">
        <f>IF(ISERROR((VLOOKUP(B126,Geometry!$A$10:$C$531,3,FALSE))),0,VLOOKUP(B126,Geometry!$A$10:$C$531,3,FALSE))/30</f>
        <v>0</v>
      </c>
      <c r="H126" s="73">
        <f>IF(ISERROR((VLOOKUP(B126,Odia_Grammar!$A$10:$C$531,3,FALSE))),0,VLOOKUP(B126,Odia_Grammar!$A$10:$C$531,3,FALSE))/30</f>
        <v>0</v>
      </c>
      <c r="I126" s="73">
        <f>IF(ISERROR((VLOOKUP(B126,'Sanskrit|Hindi Grammar'!$A$10:$C$531,3,FALSE))),0,VLOOKUP(B126,'Sanskrit|Hindi Grammar'!$A$10:$C$531,3,FALSE))/30</f>
        <v>0</v>
      </c>
      <c r="J126" s="73">
        <f>IF(ISERROR((VLOOKUP(B126,Physical_Sc!$A$10:$C$531,3,FALSE))),0,VLOOKUP(B126,Physical_Sc!$A$10:$C$531,3,FALSE))/30</f>
        <v>0</v>
      </c>
      <c r="K126" s="73">
        <f>IF(ISERROR((VLOOKUP(B126,Life_Sc!$A$10:$C$531,3,FALSE))),0,VLOOKUP(B126,Life_Sc!$A$10:$C$531,3,FALSE))/30</f>
        <v>0</v>
      </c>
      <c r="L126" s="73">
        <f>IF(ISERROR((VLOOKUP(B126,History_Political_Sc.!$A$10:$C$531,3,FALSE))),0,VLOOKUP(B126,History_Political_Sc.!$A$10:$C$531,3,FALSE))/30</f>
        <v>0</v>
      </c>
      <c r="M126" s="73">
        <f>IF(ISERROR((VLOOKUP(B126,#REF!,3,FALSE))),0,VLOOKUP(B126,#REF!,3,FALSE))/30</f>
        <v>0</v>
      </c>
      <c r="N126" s="73">
        <f>IF(ISERROR((VLOOKUP(B126,GeographyEconomics!$A$10:$C$531,3,FALSE))),0,VLOOKUP(B126,GeographyEconomics!$A$10:$C$531,3,FALSE))/30</f>
        <v>0</v>
      </c>
      <c r="O126" s="73">
        <f>IF(ISERROR((VLOOKUP(B126,English_Grammar!$A$10:$C$531,3,FALSE))),0,VLOOKUP(B126,English_Grammar!$A$10:$C$531,3,FALSE))/30</f>
        <v>0</v>
      </c>
      <c r="P126" s="73">
        <f>IF(ISERROR((VLOOKUP(B126,Communicative_English!$A$10:$C$531,3,FALSE))),0,VLOOKUP(B126,Communicative_English!$A$10:$C$531,3,FALSE))/30</f>
        <v>0</v>
      </c>
    </row>
    <row r="127" spans="1:16" ht="32.25" customHeight="1" x14ac:dyDescent="0.25">
      <c r="A127" s="77">
        <v>125</v>
      </c>
      <c r="B127" s="62">
        <f>Algebra!A176</f>
        <v>0</v>
      </c>
      <c r="C127" s="63" t="str">
        <f>IF(Algebra!B134="","",Algebra!B134)</f>
        <v/>
      </c>
      <c r="D127" s="78">
        <f>IFERROR((IFERROR(VLOOKUP(B127,Algebra!$A$10:$C$531,3,FALSE),0)+IFERROR(VLOOKUP(B127,Geometry!$A$10:$C$531,3,FALSE),0)+IFERROR(VLOOKUP(B127,Odia_Grammar!$A$10:$C$531,3,FALSE),0)+IFERROR(VLOOKUP(B127,'Sanskrit|Hindi Grammar'!$A$10:$C$531,3,FALSE),0)+IFERROR(VLOOKUP(B127,Life_Sc!$A$10:$C$531,3,FALSE),0)+IFERROR(VLOOKUP(B127,Physical_Sc!$A$10:$C$531,3,FALSE),0)+IFERROR(VLOOKUP(B127,History_Political_Sc.!$A$10:$C$531,3,FALSE),0)+IFERROR(VLOOKUP(B127,#REF!,3,FALSE),0)+IFERROR(VLOOKUP(B127,English_Grammar!$A$10:$C$531,3,FALSE),0)+IFERROR(VLOOKUP(B127,Communicative_English!$A$10:$C$531,3,FALSE),0)+IFERROR(VLOOKUP(B127,GeographyEconomics!$A$10:$C$531,3,FALSE),0))/330,"Enter marks secured by the Student in the appeared tests in Subject sheets")</f>
        <v>0</v>
      </c>
      <c r="E127" s="82">
        <f t="shared" si="1"/>
        <v>1</v>
      </c>
      <c r="F127" s="73">
        <f>IF(ISERROR((VLOOKUP(B127,Algebra!$A$10:$C$531,3,))),0,VLOOKUP(B127,Algebra!$A$10:$C$531,3,))/30</f>
        <v>0</v>
      </c>
      <c r="G127" s="73">
        <f>IF(ISERROR((VLOOKUP(B127,Geometry!$A$10:$C$531,3,FALSE))),0,VLOOKUP(B127,Geometry!$A$10:$C$531,3,FALSE))/30</f>
        <v>0</v>
      </c>
      <c r="H127" s="73">
        <f>IF(ISERROR((VLOOKUP(B127,Odia_Grammar!$A$10:$C$531,3,FALSE))),0,VLOOKUP(B127,Odia_Grammar!$A$10:$C$531,3,FALSE))/30</f>
        <v>0</v>
      </c>
      <c r="I127" s="73">
        <f>IF(ISERROR((VLOOKUP(B127,'Sanskrit|Hindi Grammar'!$A$10:$C$531,3,FALSE))),0,VLOOKUP(B127,'Sanskrit|Hindi Grammar'!$A$10:$C$531,3,FALSE))/30</f>
        <v>0</v>
      </c>
      <c r="J127" s="73">
        <f>IF(ISERROR((VLOOKUP(B127,Physical_Sc!$A$10:$C$531,3,FALSE))),0,VLOOKUP(B127,Physical_Sc!$A$10:$C$531,3,FALSE))/30</f>
        <v>0</v>
      </c>
      <c r="K127" s="73">
        <f>IF(ISERROR((VLOOKUP(B127,Life_Sc!$A$10:$C$531,3,FALSE))),0,VLOOKUP(B127,Life_Sc!$A$10:$C$531,3,FALSE))/30</f>
        <v>0</v>
      </c>
      <c r="L127" s="73">
        <f>IF(ISERROR((VLOOKUP(B127,History_Political_Sc.!$A$10:$C$531,3,FALSE))),0,VLOOKUP(B127,History_Political_Sc.!$A$10:$C$531,3,FALSE))/30</f>
        <v>0</v>
      </c>
      <c r="M127" s="73">
        <f>IF(ISERROR((VLOOKUP(B127,#REF!,3,FALSE))),0,VLOOKUP(B127,#REF!,3,FALSE))/30</f>
        <v>0</v>
      </c>
      <c r="N127" s="73">
        <f>IF(ISERROR((VLOOKUP(B127,GeographyEconomics!$A$10:$C$531,3,FALSE))),0,VLOOKUP(B127,GeographyEconomics!$A$10:$C$531,3,FALSE))/30</f>
        <v>0</v>
      </c>
      <c r="O127" s="73">
        <f>IF(ISERROR((VLOOKUP(B127,English_Grammar!$A$10:$C$531,3,FALSE))),0,VLOOKUP(B127,English_Grammar!$A$10:$C$531,3,FALSE))/30</f>
        <v>0</v>
      </c>
      <c r="P127" s="73">
        <f>IF(ISERROR((VLOOKUP(B127,Communicative_English!$A$10:$C$531,3,FALSE))),0,VLOOKUP(B127,Communicative_English!$A$10:$C$531,3,FALSE))/30</f>
        <v>0</v>
      </c>
    </row>
    <row r="128" spans="1:16" ht="32.25" customHeight="1" x14ac:dyDescent="0.25">
      <c r="A128" s="77">
        <v>126</v>
      </c>
      <c r="B128" s="62">
        <f>Algebra!A177</f>
        <v>0</v>
      </c>
      <c r="C128" s="63" t="str">
        <f>IF(Algebra!B135="","",Algebra!B135)</f>
        <v/>
      </c>
      <c r="D128" s="78">
        <f>IFERROR((IFERROR(VLOOKUP(B128,Algebra!$A$10:$C$531,3,FALSE),0)+IFERROR(VLOOKUP(B128,Geometry!$A$10:$C$531,3,FALSE),0)+IFERROR(VLOOKUP(B128,Odia_Grammar!$A$10:$C$531,3,FALSE),0)+IFERROR(VLOOKUP(B128,'Sanskrit|Hindi Grammar'!$A$10:$C$531,3,FALSE),0)+IFERROR(VLOOKUP(B128,Life_Sc!$A$10:$C$531,3,FALSE),0)+IFERROR(VLOOKUP(B128,Physical_Sc!$A$10:$C$531,3,FALSE),0)+IFERROR(VLOOKUP(B128,History_Political_Sc.!$A$10:$C$531,3,FALSE),0)+IFERROR(VLOOKUP(B128,#REF!,3,FALSE),0)+IFERROR(VLOOKUP(B128,English_Grammar!$A$10:$C$531,3,FALSE),0)+IFERROR(VLOOKUP(B128,Communicative_English!$A$10:$C$531,3,FALSE),0)+IFERROR(VLOOKUP(B128,GeographyEconomics!$A$10:$C$531,3,FALSE),0))/330,"Enter marks secured by the Student in the appeared tests in Subject sheets")</f>
        <v>0</v>
      </c>
      <c r="E128" s="82">
        <f t="shared" si="1"/>
        <v>1</v>
      </c>
      <c r="F128" s="73">
        <f>IF(ISERROR((VLOOKUP(B128,Algebra!$A$10:$C$531,3,))),0,VLOOKUP(B128,Algebra!$A$10:$C$531,3,))/30</f>
        <v>0</v>
      </c>
      <c r="G128" s="73">
        <f>IF(ISERROR((VLOOKUP(B128,Geometry!$A$10:$C$531,3,FALSE))),0,VLOOKUP(B128,Geometry!$A$10:$C$531,3,FALSE))/30</f>
        <v>0</v>
      </c>
      <c r="H128" s="73">
        <f>IF(ISERROR((VLOOKUP(B128,Odia_Grammar!$A$10:$C$531,3,FALSE))),0,VLOOKUP(B128,Odia_Grammar!$A$10:$C$531,3,FALSE))/30</f>
        <v>0</v>
      </c>
      <c r="I128" s="73">
        <f>IF(ISERROR((VLOOKUP(B128,'Sanskrit|Hindi Grammar'!$A$10:$C$531,3,FALSE))),0,VLOOKUP(B128,'Sanskrit|Hindi Grammar'!$A$10:$C$531,3,FALSE))/30</f>
        <v>0</v>
      </c>
      <c r="J128" s="73">
        <f>IF(ISERROR((VLOOKUP(B128,Physical_Sc!$A$10:$C$531,3,FALSE))),0,VLOOKUP(B128,Physical_Sc!$A$10:$C$531,3,FALSE))/30</f>
        <v>0</v>
      </c>
      <c r="K128" s="73">
        <f>IF(ISERROR((VLOOKUP(B128,Life_Sc!$A$10:$C$531,3,FALSE))),0,VLOOKUP(B128,Life_Sc!$A$10:$C$531,3,FALSE))/30</f>
        <v>0</v>
      </c>
      <c r="L128" s="73">
        <f>IF(ISERROR((VLOOKUP(B128,History_Political_Sc.!$A$10:$C$531,3,FALSE))),0,VLOOKUP(B128,History_Political_Sc.!$A$10:$C$531,3,FALSE))/30</f>
        <v>0</v>
      </c>
      <c r="M128" s="73">
        <f>IF(ISERROR((VLOOKUP(B128,#REF!,3,FALSE))),0,VLOOKUP(B128,#REF!,3,FALSE))/30</f>
        <v>0</v>
      </c>
      <c r="N128" s="73">
        <f>IF(ISERROR((VLOOKUP(B128,GeographyEconomics!$A$10:$C$531,3,FALSE))),0,VLOOKUP(B128,GeographyEconomics!$A$10:$C$531,3,FALSE))/30</f>
        <v>0</v>
      </c>
      <c r="O128" s="73">
        <f>IF(ISERROR((VLOOKUP(B128,English_Grammar!$A$10:$C$531,3,FALSE))),0,VLOOKUP(B128,English_Grammar!$A$10:$C$531,3,FALSE))/30</f>
        <v>0</v>
      </c>
      <c r="P128" s="73">
        <f>IF(ISERROR((VLOOKUP(B128,Communicative_English!$A$10:$C$531,3,FALSE))),0,VLOOKUP(B128,Communicative_English!$A$10:$C$531,3,FALSE))/30</f>
        <v>0</v>
      </c>
    </row>
    <row r="129" spans="1:16" ht="32.25" customHeight="1" x14ac:dyDescent="0.25">
      <c r="A129" s="77">
        <v>127</v>
      </c>
      <c r="B129" s="62">
        <f>Algebra!A178</f>
        <v>0</v>
      </c>
      <c r="C129" s="63" t="str">
        <f>IF(Algebra!B136="","",Algebra!B136)</f>
        <v/>
      </c>
      <c r="D129" s="78">
        <f>IFERROR((IFERROR(VLOOKUP(B129,Algebra!$A$10:$C$531,3,FALSE),0)+IFERROR(VLOOKUP(B129,Geometry!$A$10:$C$531,3,FALSE),0)+IFERROR(VLOOKUP(B129,Odia_Grammar!$A$10:$C$531,3,FALSE),0)+IFERROR(VLOOKUP(B129,'Sanskrit|Hindi Grammar'!$A$10:$C$531,3,FALSE),0)+IFERROR(VLOOKUP(B129,Life_Sc!$A$10:$C$531,3,FALSE),0)+IFERROR(VLOOKUP(B129,Physical_Sc!$A$10:$C$531,3,FALSE),0)+IFERROR(VLOOKUP(B129,History_Political_Sc.!$A$10:$C$531,3,FALSE),0)+IFERROR(VLOOKUP(B129,#REF!,3,FALSE),0)+IFERROR(VLOOKUP(B129,English_Grammar!$A$10:$C$531,3,FALSE),0)+IFERROR(VLOOKUP(B129,Communicative_English!$A$10:$C$531,3,FALSE),0)+IFERROR(VLOOKUP(B129,GeographyEconomics!$A$10:$C$531,3,FALSE),0))/330,"Enter marks secured by the Student in the appeared tests in Subject sheets")</f>
        <v>0</v>
      </c>
      <c r="E129" s="82">
        <f t="shared" si="1"/>
        <v>1</v>
      </c>
      <c r="F129" s="73">
        <f>IF(ISERROR((VLOOKUP(B129,Algebra!$A$10:$C$531,3,))),0,VLOOKUP(B129,Algebra!$A$10:$C$531,3,))/30</f>
        <v>0</v>
      </c>
      <c r="G129" s="73">
        <f>IF(ISERROR((VLOOKUP(B129,Geometry!$A$10:$C$531,3,FALSE))),0,VLOOKUP(B129,Geometry!$A$10:$C$531,3,FALSE))/30</f>
        <v>0</v>
      </c>
      <c r="H129" s="73">
        <f>IF(ISERROR((VLOOKUP(B129,Odia_Grammar!$A$10:$C$531,3,FALSE))),0,VLOOKUP(B129,Odia_Grammar!$A$10:$C$531,3,FALSE))/30</f>
        <v>0</v>
      </c>
      <c r="I129" s="73">
        <f>IF(ISERROR((VLOOKUP(B129,'Sanskrit|Hindi Grammar'!$A$10:$C$531,3,FALSE))),0,VLOOKUP(B129,'Sanskrit|Hindi Grammar'!$A$10:$C$531,3,FALSE))/30</f>
        <v>0</v>
      </c>
      <c r="J129" s="73">
        <f>IF(ISERROR((VLOOKUP(B129,Physical_Sc!$A$10:$C$531,3,FALSE))),0,VLOOKUP(B129,Physical_Sc!$A$10:$C$531,3,FALSE))/30</f>
        <v>0</v>
      </c>
      <c r="K129" s="73">
        <f>IF(ISERROR((VLOOKUP(B129,Life_Sc!$A$10:$C$531,3,FALSE))),0,VLOOKUP(B129,Life_Sc!$A$10:$C$531,3,FALSE))/30</f>
        <v>0</v>
      </c>
      <c r="L129" s="73">
        <f>IF(ISERROR((VLOOKUP(B129,History_Political_Sc.!$A$10:$C$531,3,FALSE))),0,VLOOKUP(B129,History_Political_Sc.!$A$10:$C$531,3,FALSE))/30</f>
        <v>0</v>
      </c>
      <c r="M129" s="73">
        <f>IF(ISERROR((VLOOKUP(B129,#REF!,3,FALSE))),0,VLOOKUP(B129,#REF!,3,FALSE))/30</f>
        <v>0</v>
      </c>
      <c r="N129" s="73">
        <f>IF(ISERROR((VLOOKUP(B129,GeographyEconomics!$A$10:$C$531,3,FALSE))),0,VLOOKUP(B129,GeographyEconomics!$A$10:$C$531,3,FALSE))/30</f>
        <v>0</v>
      </c>
      <c r="O129" s="73">
        <f>IF(ISERROR((VLOOKUP(B129,English_Grammar!$A$10:$C$531,3,FALSE))),0,VLOOKUP(B129,English_Grammar!$A$10:$C$531,3,FALSE))/30</f>
        <v>0</v>
      </c>
      <c r="P129" s="73">
        <f>IF(ISERROR((VLOOKUP(B129,Communicative_English!$A$10:$C$531,3,FALSE))),0,VLOOKUP(B129,Communicative_English!$A$10:$C$531,3,FALSE))/30</f>
        <v>0</v>
      </c>
    </row>
    <row r="130" spans="1:16" ht="32.25" customHeight="1" x14ac:dyDescent="0.25">
      <c r="A130" s="77">
        <v>128</v>
      </c>
      <c r="B130" s="62">
        <f>Algebra!A179</f>
        <v>0</v>
      </c>
      <c r="C130" s="63" t="str">
        <f>IF(Algebra!B137="","",Algebra!B137)</f>
        <v/>
      </c>
      <c r="D130" s="78">
        <f>IFERROR((IFERROR(VLOOKUP(B130,Algebra!$A$10:$C$531,3,FALSE),0)+IFERROR(VLOOKUP(B130,Geometry!$A$10:$C$531,3,FALSE),0)+IFERROR(VLOOKUP(B130,Odia_Grammar!$A$10:$C$531,3,FALSE),0)+IFERROR(VLOOKUP(B130,'Sanskrit|Hindi Grammar'!$A$10:$C$531,3,FALSE),0)+IFERROR(VLOOKUP(B130,Life_Sc!$A$10:$C$531,3,FALSE),0)+IFERROR(VLOOKUP(B130,Physical_Sc!$A$10:$C$531,3,FALSE),0)+IFERROR(VLOOKUP(B130,History_Political_Sc.!$A$10:$C$531,3,FALSE),0)+IFERROR(VLOOKUP(B130,#REF!,3,FALSE),0)+IFERROR(VLOOKUP(B130,English_Grammar!$A$10:$C$531,3,FALSE),0)+IFERROR(VLOOKUP(B130,Communicative_English!$A$10:$C$531,3,FALSE),0)+IFERROR(VLOOKUP(B130,GeographyEconomics!$A$10:$C$531,3,FALSE),0))/330,"Enter marks secured by the Student in the appeared tests in Subject sheets")</f>
        <v>0</v>
      </c>
      <c r="E130" s="82">
        <f t="shared" si="1"/>
        <v>1</v>
      </c>
      <c r="F130" s="73">
        <f>IF(ISERROR((VLOOKUP(B130,Algebra!$A$10:$C$531,3,))),0,VLOOKUP(B130,Algebra!$A$10:$C$531,3,))/30</f>
        <v>0</v>
      </c>
      <c r="G130" s="73">
        <f>IF(ISERROR((VLOOKUP(B130,Geometry!$A$10:$C$531,3,FALSE))),0,VLOOKUP(B130,Geometry!$A$10:$C$531,3,FALSE))/30</f>
        <v>0</v>
      </c>
      <c r="H130" s="73">
        <f>IF(ISERROR((VLOOKUP(B130,Odia_Grammar!$A$10:$C$531,3,FALSE))),0,VLOOKUP(B130,Odia_Grammar!$A$10:$C$531,3,FALSE))/30</f>
        <v>0</v>
      </c>
      <c r="I130" s="73">
        <f>IF(ISERROR((VLOOKUP(B130,'Sanskrit|Hindi Grammar'!$A$10:$C$531,3,FALSE))),0,VLOOKUP(B130,'Sanskrit|Hindi Grammar'!$A$10:$C$531,3,FALSE))/30</f>
        <v>0</v>
      </c>
      <c r="J130" s="73">
        <f>IF(ISERROR((VLOOKUP(B130,Physical_Sc!$A$10:$C$531,3,FALSE))),0,VLOOKUP(B130,Physical_Sc!$A$10:$C$531,3,FALSE))/30</f>
        <v>0</v>
      </c>
      <c r="K130" s="73">
        <f>IF(ISERROR((VLOOKUP(B130,Life_Sc!$A$10:$C$531,3,FALSE))),0,VLOOKUP(B130,Life_Sc!$A$10:$C$531,3,FALSE))/30</f>
        <v>0</v>
      </c>
      <c r="L130" s="73">
        <f>IF(ISERROR((VLOOKUP(B130,History_Political_Sc.!$A$10:$C$531,3,FALSE))),0,VLOOKUP(B130,History_Political_Sc.!$A$10:$C$531,3,FALSE))/30</f>
        <v>0</v>
      </c>
      <c r="M130" s="73">
        <f>IF(ISERROR((VLOOKUP(B130,#REF!,3,FALSE))),0,VLOOKUP(B130,#REF!,3,FALSE))/30</f>
        <v>0</v>
      </c>
      <c r="N130" s="73">
        <f>IF(ISERROR((VLOOKUP(B130,GeographyEconomics!$A$10:$C$531,3,FALSE))),0,VLOOKUP(B130,GeographyEconomics!$A$10:$C$531,3,FALSE))/30</f>
        <v>0</v>
      </c>
      <c r="O130" s="73">
        <f>IF(ISERROR((VLOOKUP(B130,English_Grammar!$A$10:$C$531,3,FALSE))),0,VLOOKUP(B130,English_Grammar!$A$10:$C$531,3,FALSE))/30</f>
        <v>0</v>
      </c>
      <c r="P130" s="73">
        <f>IF(ISERROR((VLOOKUP(B130,Communicative_English!$A$10:$C$531,3,FALSE))),0,VLOOKUP(B130,Communicative_English!$A$10:$C$531,3,FALSE))/30</f>
        <v>0</v>
      </c>
    </row>
    <row r="131" spans="1:16" ht="32.25" customHeight="1" x14ac:dyDescent="0.25">
      <c r="A131" s="77">
        <v>129</v>
      </c>
      <c r="B131" s="62">
        <f>Algebra!A180</f>
        <v>0</v>
      </c>
      <c r="C131" s="63" t="str">
        <f>IF(Algebra!B138="","",Algebra!B138)</f>
        <v/>
      </c>
      <c r="D131" s="78">
        <f>IFERROR((IFERROR(VLOOKUP(B131,Algebra!$A$10:$C$531,3,FALSE),0)+IFERROR(VLOOKUP(B131,Geometry!$A$10:$C$531,3,FALSE),0)+IFERROR(VLOOKUP(B131,Odia_Grammar!$A$10:$C$531,3,FALSE),0)+IFERROR(VLOOKUP(B131,'Sanskrit|Hindi Grammar'!$A$10:$C$531,3,FALSE),0)+IFERROR(VLOOKUP(B131,Life_Sc!$A$10:$C$531,3,FALSE),0)+IFERROR(VLOOKUP(B131,Physical_Sc!$A$10:$C$531,3,FALSE),0)+IFERROR(VLOOKUP(B131,History_Political_Sc.!$A$10:$C$531,3,FALSE),0)+IFERROR(VLOOKUP(B131,#REF!,3,FALSE),0)+IFERROR(VLOOKUP(B131,English_Grammar!$A$10:$C$531,3,FALSE),0)+IFERROR(VLOOKUP(B131,Communicative_English!$A$10:$C$531,3,FALSE),0)+IFERROR(VLOOKUP(B131,GeographyEconomics!$A$10:$C$531,3,FALSE),0))/330,"Enter marks secured by the Student in the appeared tests in Subject sheets")</f>
        <v>0</v>
      </c>
      <c r="E131" s="82">
        <f t="shared" si="1"/>
        <v>1</v>
      </c>
      <c r="F131" s="73">
        <f>IF(ISERROR((VLOOKUP(B131,Algebra!$A$10:$C$531,3,))),0,VLOOKUP(B131,Algebra!$A$10:$C$531,3,))/30</f>
        <v>0</v>
      </c>
      <c r="G131" s="73">
        <f>IF(ISERROR((VLOOKUP(B131,Geometry!$A$10:$C$531,3,FALSE))),0,VLOOKUP(B131,Geometry!$A$10:$C$531,3,FALSE))/30</f>
        <v>0</v>
      </c>
      <c r="H131" s="73">
        <f>IF(ISERROR((VLOOKUP(B131,Odia_Grammar!$A$10:$C$531,3,FALSE))),0,VLOOKUP(B131,Odia_Grammar!$A$10:$C$531,3,FALSE))/30</f>
        <v>0</v>
      </c>
      <c r="I131" s="73">
        <f>IF(ISERROR((VLOOKUP(B131,'Sanskrit|Hindi Grammar'!$A$10:$C$531,3,FALSE))),0,VLOOKUP(B131,'Sanskrit|Hindi Grammar'!$A$10:$C$531,3,FALSE))/30</f>
        <v>0</v>
      </c>
      <c r="J131" s="73">
        <f>IF(ISERROR((VLOOKUP(B131,Physical_Sc!$A$10:$C$531,3,FALSE))),0,VLOOKUP(B131,Physical_Sc!$A$10:$C$531,3,FALSE))/30</f>
        <v>0</v>
      </c>
      <c r="K131" s="73">
        <f>IF(ISERROR((VLOOKUP(B131,Life_Sc!$A$10:$C$531,3,FALSE))),0,VLOOKUP(B131,Life_Sc!$A$10:$C$531,3,FALSE))/30</f>
        <v>0</v>
      </c>
      <c r="L131" s="73">
        <f>IF(ISERROR((VLOOKUP(B131,History_Political_Sc.!$A$10:$C$531,3,FALSE))),0,VLOOKUP(B131,History_Political_Sc.!$A$10:$C$531,3,FALSE))/30</f>
        <v>0</v>
      </c>
      <c r="M131" s="73">
        <f>IF(ISERROR((VLOOKUP(B131,#REF!,3,FALSE))),0,VLOOKUP(B131,#REF!,3,FALSE))/30</f>
        <v>0</v>
      </c>
      <c r="N131" s="73">
        <f>IF(ISERROR((VLOOKUP(B131,GeographyEconomics!$A$10:$C$531,3,FALSE))),0,VLOOKUP(B131,GeographyEconomics!$A$10:$C$531,3,FALSE))/30</f>
        <v>0</v>
      </c>
      <c r="O131" s="73">
        <f>IF(ISERROR((VLOOKUP(B131,English_Grammar!$A$10:$C$531,3,FALSE))),0,VLOOKUP(B131,English_Grammar!$A$10:$C$531,3,FALSE))/30</f>
        <v>0</v>
      </c>
      <c r="P131" s="73">
        <f>IF(ISERROR((VLOOKUP(B131,Communicative_English!$A$10:$C$531,3,FALSE))),0,VLOOKUP(B131,Communicative_English!$A$10:$C$531,3,FALSE))/30</f>
        <v>0</v>
      </c>
    </row>
    <row r="132" spans="1:16" ht="32.25" customHeight="1" x14ac:dyDescent="0.25">
      <c r="A132" s="77">
        <v>130</v>
      </c>
      <c r="B132" s="62">
        <f>Algebra!A181</f>
        <v>0</v>
      </c>
      <c r="C132" s="63" t="str">
        <f>IF(Algebra!B139="","",Algebra!B139)</f>
        <v/>
      </c>
      <c r="D132" s="78">
        <f>IFERROR((IFERROR(VLOOKUP(B132,Algebra!$A$10:$C$531,3,FALSE),0)+IFERROR(VLOOKUP(B132,Geometry!$A$10:$C$531,3,FALSE),0)+IFERROR(VLOOKUP(B132,Odia_Grammar!$A$10:$C$531,3,FALSE),0)+IFERROR(VLOOKUP(B132,'Sanskrit|Hindi Grammar'!$A$10:$C$531,3,FALSE),0)+IFERROR(VLOOKUP(B132,Life_Sc!$A$10:$C$531,3,FALSE),0)+IFERROR(VLOOKUP(B132,Physical_Sc!$A$10:$C$531,3,FALSE),0)+IFERROR(VLOOKUP(B132,History_Political_Sc.!$A$10:$C$531,3,FALSE),0)+IFERROR(VLOOKUP(B132,#REF!,3,FALSE),0)+IFERROR(VLOOKUP(B132,English_Grammar!$A$10:$C$531,3,FALSE),0)+IFERROR(VLOOKUP(B132,Communicative_English!$A$10:$C$531,3,FALSE),0)+IFERROR(VLOOKUP(B132,GeographyEconomics!$A$10:$C$531,3,FALSE),0))/330,"Enter marks secured by the Student in the appeared tests in Subject sheets")</f>
        <v>0</v>
      </c>
      <c r="E132" s="82">
        <f t="shared" ref="E132:E195" si="2">_xlfn.RANK.EQ(D132,$D$3:$D$510)</f>
        <v>1</v>
      </c>
      <c r="F132" s="73">
        <f>IF(ISERROR((VLOOKUP(B132,Algebra!$A$10:$C$531,3,))),0,VLOOKUP(B132,Algebra!$A$10:$C$531,3,))/30</f>
        <v>0</v>
      </c>
      <c r="G132" s="73">
        <f>IF(ISERROR((VLOOKUP(B132,Geometry!$A$10:$C$531,3,FALSE))),0,VLOOKUP(B132,Geometry!$A$10:$C$531,3,FALSE))/30</f>
        <v>0</v>
      </c>
      <c r="H132" s="73">
        <f>IF(ISERROR((VLOOKUP(B132,Odia_Grammar!$A$10:$C$531,3,FALSE))),0,VLOOKUP(B132,Odia_Grammar!$A$10:$C$531,3,FALSE))/30</f>
        <v>0</v>
      </c>
      <c r="I132" s="73">
        <f>IF(ISERROR((VLOOKUP(B132,'Sanskrit|Hindi Grammar'!$A$10:$C$531,3,FALSE))),0,VLOOKUP(B132,'Sanskrit|Hindi Grammar'!$A$10:$C$531,3,FALSE))/30</f>
        <v>0</v>
      </c>
      <c r="J132" s="73">
        <f>IF(ISERROR((VLOOKUP(B132,Physical_Sc!$A$10:$C$531,3,FALSE))),0,VLOOKUP(B132,Physical_Sc!$A$10:$C$531,3,FALSE))/30</f>
        <v>0</v>
      </c>
      <c r="K132" s="73">
        <f>IF(ISERROR((VLOOKUP(B132,Life_Sc!$A$10:$C$531,3,FALSE))),0,VLOOKUP(B132,Life_Sc!$A$10:$C$531,3,FALSE))/30</f>
        <v>0</v>
      </c>
      <c r="L132" s="73">
        <f>IF(ISERROR((VLOOKUP(B132,History_Political_Sc.!$A$10:$C$531,3,FALSE))),0,VLOOKUP(B132,History_Political_Sc.!$A$10:$C$531,3,FALSE))/30</f>
        <v>0</v>
      </c>
      <c r="M132" s="73">
        <f>IF(ISERROR((VLOOKUP(B132,#REF!,3,FALSE))),0,VLOOKUP(B132,#REF!,3,FALSE))/30</f>
        <v>0</v>
      </c>
      <c r="N132" s="73">
        <f>IF(ISERROR((VLOOKUP(B132,GeographyEconomics!$A$10:$C$531,3,FALSE))),0,VLOOKUP(B132,GeographyEconomics!$A$10:$C$531,3,FALSE))/30</f>
        <v>0</v>
      </c>
      <c r="O132" s="73">
        <f>IF(ISERROR((VLOOKUP(B132,English_Grammar!$A$10:$C$531,3,FALSE))),0,VLOOKUP(B132,English_Grammar!$A$10:$C$531,3,FALSE))/30</f>
        <v>0</v>
      </c>
      <c r="P132" s="73">
        <f>IF(ISERROR((VLOOKUP(B132,Communicative_English!$A$10:$C$531,3,FALSE))),0,VLOOKUP(B132,Communicative_English!$A$10:$C$531,3,FALSE))/30</f>
        <v>0</v>
      </c>
    </row>
    <row r="133" spans="1:16" ht="32.25" customHeight="1" x14ac:dyDescent="0.25">
      <c r="A133" s="77">
        <v>131</v>
      </c>
      <c r="B133" s="62">
        <f>Algebra!A182</f>
        <v>0</v>
      </c>
      <c r="C133" s="63" t="str">
        <f>IF(Algebra!B140="","",Algebra!B140)</f>
        <v/>
      </c>
      <c r="D133" s="78">
        <f>IFERROR((IFERROR(VLOOKUP(B133,Algebra!$A$10:$C$531,3,FALSE),0)+IFERROR(VLOOKUP(B133,Geometry!$A$10:$C$531,3,FALSE),0)+IFERROR(VLOOKUP(B133,Odia_Grammar!$A$10:$C$531,3,FALSE),0)+IFERROR(VLOOKUP(B133,'Sanskrit|Hindi Grammar'!$A$10:$C$531,3,FALSE),0)+IFERROR(VLOOKUP(B133,Life_Sc!$A$10:$C$531,3,FALSE),0)+IFERROR(VLOOKUP(B133,Physical_Sc!$A$10:$C$531,3,FALSE),0)+IFERROR(VLOOKUP(B133,History_Political_Sc.!$A$10:$C$531,3,FALSE),0)+IFERROR(VLOOKUP(B133,#REF!,3,FALSE),0)+IFERROR(VLOOKUP(B133,English_Grammar!$A$10:$C$531,3,FALSE),0)+IFERROR(VLOOKUP(B133,Communicative_English!$A$10:$C$531,3,FALSE),0)+IFERROR(VLOOKUP(B133,GeographyEconomics!$A$10:$C$531,3,FALSE),0))/330,"Enter marks secured by the Student in the appeared tests in Subject sheets")</f>
        <v>0</v>
      </c>
      <c r="E133" s="82">
        <f t="shared" si="2"/>
        <v>1</v>
      </c>
      <c r="F133" s="73">
        <f>IF(ISERROR((VLOOKUP(B133,Algebra!$A$10:$C$531,3,))),0,VLOOKUP(B133,Algebra!$A$10:$C$531,3,))/30</f>
        <v>0</v>
      </c>
      <c r="G133" s="73">
        <f>IF(ISERROR((VLOOKUP(B133,Geometry!$A$10:$C$531,3,FALSE))),0,VLOOKUP(B133,Geometry!$A$10:$C$531,3,FALSE))/30</f>
        <v>0</v>
      </c>
      <c r="H133" s="73">
        <f>IF(ISERROR((VLOOKUP(B133,Odia_Grammar!$A$10:$C$531,3,FALSE))),0,VLOOKUP(B133,Odia_Grammar!$A$10:$C$531,3,FALSE))/30</f>
        <v>0</v>
      </c>
      <c r="I133" s="73">
        <f>IF(ISERROR((VLOOKUP(B133,'Sanskrit|Hindi Grammar'!$A$10:$C$531,3,FALSE))),0,VLOOKUP(B133,'Sanskrit|Hindi Grammar'!$A$10:$C$531,3,FALSE))/30</f>
        <v>0</v>
      </c>
      <c r="J133" s="73">
        <f>IF(ISERROR((VLOOKUP(B133,Physical_Sc!$A$10:$C$531,3,FALSE))),0,VLOOKUP(B133,Physical_Sc!$A$10:$C$531,3,FALSE))/30</f>
        <v>0</v>
      </c>
      <c r="K133" s="73">
        <f>IF(ISERROR((VLOOKUP(B133,Life_Sc!$A$10:$C$531,3,FALSE))),0,VLOOKUP(B133,Life_Sc!$A$10:$C$531,3,FALSE))/30</f>
        <v>0</v>
      </c>
      <c r="L133" s="73">
        <f>IF(ISERROR((VLOOKUP(B133,History_Political_Sc.!$A$10:$C$531,3,FALSE))),0,VLOOKUP(B133,History_Political_Sc.!$A$10:$C$531,3,FALSE))/30</f>
        <v>0</v>
      </c>
      <c r="M133" s="73">
        <f>IF(ISERROR((VLOOKUP(B133,#REF!,3,FALSE))),0,VLOOKUP(B133,#REF!,3,FALSE))/30</f>
        <v>0</v>
      </c>
      <c r="N133" s="73">
        <f>IF(ISERROR((VLOOKUP(B133,GeographyEconomics!$A$10:$C$531,3,FALSE))),0,VLOOKUP(B133,GeographyEconomics!$A$10:$C$531,3,FALSE))/30</f>
        <v>0</v>
      </c>
      <c r="O133" s="73">
        <f>IF(ISERROR((VLOOKUP(B133,English_Grammar!$A$10:$C$531,3,FALSE))),0,VLOOKUP(B133,English_Grammar!$A$10:$C$531,3,FALSE))/30</f>
        <v>0</v>
      </c>
      <c r="P133" s="73">
        <f>IF(ISERROR((VLOOKUP(B133,Communicative_English!$A$10:$C$531,3,FALSE))),0,VLOOKUP(B133,Communicative_English!$A$10:$C$531,3,FALSE))/30</f>
        <v>0</v>
      </c>
    </row>
    <row r="134" spans="1:16" ht="32.25" customHeight="1" x14ac:dyDescent="0.25">
      <c r="A134" s="77">
        <v>132</v>
      </c>
      <c r="B134" s="62">
        <f>Algebra!A183</f>
        <v>0</v>
      </c>
      <c r="C134" s="63" t="str">
        <f>IF(Algebra!B141="","",Algebra!B141)</f>
        <v/>
      </c>
      <c r="D134" s="78">
        <f>IFERROR((IFERROR(VLOOKUP(B134,Algebra!$A$10:$C$531,3,FALSE),0)+IFERROR(VLOOKUP(B134,Geometry!$A$10:$C$531,3,FALSE),0)+IFERROR(VLOOKUP(B134,Odia_Grammar!$A$10:$C$531,3,FALSE),0)+IFERROR(VLOOKUP(B134,'Sanskrit|Hindi Grammar'!$A$10:$C$531,3,FALSE),0)+IFERROR(VLOOKUP(B134,Life_Sc!$A$10:$C$531,3,FALSE),0)+IFERROR(VLOOKUP(B134,Physical_Sc!$A$10:$C$531,3,FALSE),0)+IFERROR(VLOOKUP(B134,History_Political_Sc.!$A$10:$C$531,3,FALSE),0)+IFERROR(VLOOKUP(B134,#REF!,3,FALSE),0)+IFERROR(VLOOKUP(B134,English_Grammar!$A$10:$C$531,3,FALSE),0)+IFERROR(VLOOKUP(B134,Communicative_English!$A$10:$C$531,3,FALSE),0)+IFERROR(VLOOKUP(B134,GeographyEconomics!$A$10:$C$531,3,FALSE),0))/330,"Enter marks secured by the Student in the appeared tests in Subject sheets")</f>
        <v>0</v>
      </c>
      <c r="E134" s="82">
        <f t="shared" si="2"/>
        <v>1</v>
      </c>
      <c r="F134" s="73">
        <f>IF(ISERROR((VLOOKUP(B134,Algebra!$A$10:$C$531,3,))),0,VLOOKUP(B134,Algebra!$A$10:$C$531,3,))/30</f>
        <v>0</v>
      </c>
      <c r="G134" s="73">
        <f>IF(ISERROR((VLOOKUP(B134,Geometry!$A$10:$C$531,3,FALSE))),0,VLOOKUP(B134,Geometry!$A$10:$C$531,3,FALSE))/30</f>
        <v>0</v>
      </c>
      <c r="H134" s="73">
        <f>IF(ISERROR((VLOOKUP(B134,Odia_Grammar!$A$10:$C$531,3,FALSE))),0,VLOOKUP(B134,Odia_Grammar!$A$10:$C$531,3,FALSE))/30</f>
        <v>0</v>
      </c>
      <c r="I134" s="73">
        <f>IF(ISERROR((VLOOKUP(B134,'Sanskrit|Hindi Grammar'!$A$10:$C$531,3,FALSE))),0,VLOOKUP(B134,'Sanskrit|Hindi Grammar'!$A$10:$C$531,3,FALSE))/30</f>
        <v>0</v>
      </c>
      <c r="J134" s="73">
        <f>IF(ISERROR((VLOOKUP(B134,Physical_Sc!$A$10:$C$531,3,FALSE))),0,VLOOKUP(B134,Physical_Sc!$A$10:$C$531,3,FALSE))/30</f>
        <v>0</v>
      </c>
      <c r="K134" s="73">
        <f>IF(ISERROR((VLOOKUP(B134,Life_Sc!$A$10:$C$531,3,FALSE))),0,VLOOKUP(B134,Life_Sc!$A$10:$C$531,3,FALSE))/30</f>
        <v>0</v>
      </c>
      <c r="L134" s="73">
        <f>IF(ISERROR((VLOOKUP(B134,History_Political_Sc.!$A$10:$C$531,3,FALSE))),0,VLOOKUP(B134,History_Political_Sc.!$A$10:$C$531,3,FALSE))/30</f>
        <v>0</v>
      </c>
      <c r="M134" s="73">
        <f>IF(ISERROR((VLOOKUP(B134,#REF!,3,FALSE))),0,VLOOKUP(B134,#REF!,3,FALSE))/30</f>
        <v>0</v>
      </c>
      <c r="N134" s="73">
        <f>IF(ISERROR((VLOOKUP(B134,GeographyEconomics!$A$10:$C$531,3,FALSE))),0,VLOOKUP(B134,GeographyEconomics!$A$10:$C$531,3,FALSE))/30</f>
        <v>0</v>
      </c>
      <c r="O134" s="73">
        <f>IF(ISERROR((VLOOKUP(B134,English_Grammar!$A$10:$C$531,3,FALSE))),0,VLOOKUP(B134,English_Grammar!$A$10:$C$531,3,FALSE))/30</f>
        <v>0</v>
      </c>
      <c r="P134" s="73">
        <f>IF(ISERROR((VLOOKUP(B134,Communicative_English!$A$10:$C$531,3,FALSE))),0,VLOOKUP(B134,Communicative_English!$A$10:$C$531,3,FALSE))/30</f>
        <v>0</v>
      </c>
    </row>
    <row r="135" spans="1:16" ht="32.25" customHeight="1" x14ac:dyDescent="0.25">
      <c r="A135" s="77">
        <v>133</v>
      </c>
      <c r="B135" s="62">
        <f>Algebra!A184</f>
        <v>0</v>
      </c>
      <c r="C135" s="63" t="str">
        <f>IF(Algebra!B142="","",Algebra!B142)</f>
        <v/>
      </c>
      <c r="D135" s="78">
        <f>IFERROR((IFERROR(VLOOKUP(B135,Algebra!$A$10:$C$531,3,FALSE),0)+IFERROR(VLOOKUP(B135,Geometry!$A$10:$C$531,3,FALSE),0)+IFERROR(VLOOKUP(B135,Odia_Grammar!$A$10:$C$531,3,FALSE),0)+IFERROR(VLOOKUP(B135,'Sanskrit|Hindi Grammar'!$A$10:$C$531,3,FALSE),0)+IFERROR(VLOOKUP(B135,Life_Sc!$A$10:$C$531,3,FALSE),0)+IFERROR(VLOOKUP(B135,Physical_Sc!$A$10:$C$531,3,FALSE),0)+IFERROR(VLOOKUP(B135,History_Political_Sc.!$A$10:$C$531,3,FALSE),0)+IFERROR(VLOOKUP(B135,#REF!,3,FALSE),0)+IFERROR(VLOOKUP(B135,English_Grammar!$A$10:$C$531,3,FALSE),0)+IFERROR(VLOOKUP(B135,Communicative_English!$A$10:$C$531,3,FALSE),0)+IFERROR(VLOOKUP(B135,GeographyEconomics!$A$10:$C$531,3,FALSE),0))/330,"Enter marks secured by the Student in the appeared tests in Subject sheets")</f>
        <v>0</v>
      </c>
      <c r="E135" s="82">
        <f t="shared" si="2"/>
        <v>1</v>
      </c>
      <c r="F135" s="73">
        <f>IF(ISERROR((VLOOKUP(B135,Algebra!$A$10:$C$531,3,))),0,VLOOKUP(B135,Algebra!$A$10:$C$531,3,))/30</f>
        <v>0</v>
      </c>
      <c r="G135" s="73">
        <f>IF(ISERROR((VLOOKUP(B135,Geometry!$A$10:$C$531,3,FALSE))),0,VLOOKUP(B135,Geometry!$A$10:$C$531,3,FALSE))/30</f>
        <v>0</v>
      </c>
      <c r="H135" s="73">
        <f>IF(ISERROR((VLOOKUP(B135,Odia_Grammar!$A$10:$C$531,3,FALSE))),0,VLOOKUP(B135,Odia_Grammar!$A$10:$C$531,3,FALSE))/30</f>
        <v>0</v>
      </c>
      <c r="I135" s="73">
        <f>IF(ISERROR((VLOOKUP(B135,'Sanskrit|Hindi Grammar'!$A$10:$C$531,3,FALSE))),0,VLOOKUP(B135,'Sanskrit|Hindi Grammar'!$A$10:$C$531,3,FALSE))/30</f>
        <v>0</v>
      </c>
      <c r="J135" s="73">
        <f>IF(ISERROR((VLOOKUP(B135,Physical_Sc!$A$10:$C$531,3,FALSE))),0,VLOOKUP(B135,Physical_Sc!$A$10:$C$531,3,FALSE))/30</f>
        <v>0</v>
      </c>
      <c r="K135" s="73">
        <f>IF(ISERROR((VLOOKUP(B135,Life_Sc!$A$10:$C$531,3,FALSE))),0,VLOOKUP(B135,Life_Sc!$A$10:$C$531,3,FALSE))/30</f>
        <v>0</v>
      </c>
      <c r="L135" s="73">
        <f>IF(ISERROR((VLOOKUP(B135,History_Political_Sc.!$A$10:$C$531,3,FALSE))),0,VLOOKUP(B135,History_Political_Sc.!$A$10:$C$531,3,FALSE))/30</f>
        <v>0</v>
      </c>
      <c r="M135" s="73">
        <f>IF(ISERROR((VLOOKUP(B135,#REF!,3,FALSE))),0,VLOOKUP(B135,#REF!,3,FALSE))/30</f>
        <v>0</v>
      </c>
      <c r="N135" s="73">
        <f>IF(ISERROR((VLOOKUP(B135,GeographyEconomics!$A$10:$C$531,3,FALSE))),0,VLOOKUP(B135,GeographyEconomics!$A$10:$C$531,3,FALSE))/30</f>
        <v>0</v>
      </c>
      <c r="O135" s="73">
        <f>IF(ISERROR((VLOOKUP(B135,English_Grammar!$A$10:$C$531,3,FALSE))),0,VLOOKUP(B135,English_Grammar!$A$10:$C$531,3,FALSE))/30</f>
        <v>0</v>
      </c>
      <c r="P135" s="73">
        <f>IF(ISERROR((VLOOKUP(B135,Communicative_English!$A$10:$C$531,3,FALSE))),0,VLOOKUP(B135,Communicative_English!$A$10:$C$531,3,FALSE))/30</f>
        <v>0</v>
      </c>
    </row>
    <row r="136" spans="1:16" ht="32.25" customHeight="1" x14ac:dyDescent="0.25">
      <c r="A136" s="77">
        <v>134</v>
      </c>
      <c r="B136" s="62">
        <f>Algebra!A185</f>
        <v>0</v>
      </c>
      <c r="C136" s="63" t="str">
        <f>IF(Algebra!B143="","",Algebra!B143)</f>
        <v/>
      </c>
      <c r="D136" s="78">
        <f>IFERROR((IFERROR(VLOOKUP(B136,Algebra!$A$10:$C$531,3,FALSE),0)+IFERROR(VLOOKUP(B136,Geometry!$A$10:$C$531,3,FALSE),0)+IFERROR(VLOOKUP(B136,Odia_Grammar!$A$10:$C$531,3,FALSE),0)+IFERROR(VLOOKUP(B136,'Sanskrit|Hindi Grammar'!$A$10:$C$531,3,FALSE),0)+IFERROR(VLOOKUP(B136,Life_Sc!$A$10:$C$531,3,FALSE),0)+IFERROR(VLOOKUP(B136,Physical_Sc!$A$10:$C$531,3,FALSE),0)+IFERROR(VLOOKUP(B136,History_Political_Sc.!$A$10:$C$531,3,FALSE),0)+IFERROR(VLOOKUP(B136,#REF!,3,FALSE),0)+IFERROR(VLOOKUP(B136,English_Grammar!$A$10:$C$531,3,FALSE),0)+IFERROR(VLOOKUP(B136,Communicative_English!$A$10:$C$531,3,FALSE),0)+IFERROR(VLOOKUP(B136,GeographyEconomics!$A$10:$C$531,3,FALSE),0))/330,"Enter marks secured by the Student in the appeared tests in Subject sheets")</f>
        <v>0</v>
      </c>
      <c r="E136" s="82">
        <f t="shared" si="2"/>
        <v>1</v>
      </c>
      <c r="F136" s="73">
        <f>IF(ISERROR((VLOOKUP(B136,Algebra!$A$10:$C$531,3,))),0,VLOOKUP(B136,Algebra!$A$10:$C$531,3,))/30</f>
        <v>0</v>
      </c>
      <c r="G136" s="73">
        <f>IF(ISERROR((VLOOKUP(B136,Geometry!$A$10:$C$531,3,FALSE))),0,VLOOKUP(B136,Geometry!$A$10:$C$531,3,FALSE))/30</f>
        <v>0</v>
      </c>
      <c r="H136" s="73">
        <f>IF(ISERROR((VLOOKUP(B136,Odia_Grammar!$A$10:$C$531,3,FALSE))),0,VLOOKUP(B136,Odia_Grammar!$A$10:$C$531,3,FALSE))/30</f>
        <v>0</v>
      </c>
      <c r="I136" s="73">
        <f>IF(ISERROR((VLOOKUP(B136,'Sanskrit|Hindi Grammar'!$A$10:$C$531,3,FALSE))),0,VLOOKUP(B136,'Sanskrit|Hindi Grammar'!$A$10:$C$531,3,FALSE))/30</f>
        <v>0</v>
      </c>
      <c r="J136" s="73">
        <f>IF(ISERROR((VLOOKUP(B136,Physical_Sc!$A$10:$C$531,3,FALSE))),0,VLOOKUP(B136,Physical_Sc!$A$10:$C$531,3,FALSE))/30</f>
        <v>0</v>
      </c>
      <c r="K136" s="73">
        <f>IF(ISERROR((VLOOKUP(B136,Life_Sc!$A$10:$C$531,3,FALSE))),0,VLOOKUP(B136,Life_Sc!$A$10:$C$531,3,FALSE))/30</f>
        <v>0</v>
      </c>
      <c r="L136" s="73">
        <f>IF(ISERROR((VLOOKUP(B136,History_Political_Sc.!$A$10:$C$531,3,FALSE))),0,VLOOKUP(B136,History_Political_Sc.!$A$10:$C$531,3,FALSE))/30</f>
        <v>0</v>
      </c>
      <c r="M136" s="73">
        <f>IF(ISERROR((VLOOKUP(B136,#REF!,3,FALSE))),0,VLOOKUP(B136,#REF!,3,FALSE))/30</f>
        <v>0</v>
      </c>
      <c r="N136" s="73">
        <f>IF(ISERROR((VLOOKUP(B136,GeographyEconomics!$A$10:$C$531,3,FALSE))),0,VLOOKUP(B136,GeographyEconomics!$A$10:$C$531,3,FALSE))/30</f>
        <v>0</v>
      </c>
      <c r="O136" s="73">
        <f>IF(ISERROR((VLOOKUP(B136,English_Grammar!$A$10:$C$531,3,FALSE))),0,VLOOKUP(B136,English_Grammar!$A$10:$C$531,3,FALSE))/30</f>
        <v>0</v>
      </c>
      <c r="P136" s="73">
        <f>IF(ISERROR((VLOOKUP(B136,Communicative_English!$A$10:$C$531,3,FALSE))),0,VLOOKUP(B136,Communicative_English!$A$10:$C$531,3,FALSE))/30</f>
        <v>0</v>
      </c>
    </row>
    <row r="137" spans="1:16" ht="32.25" customHeight="1" x14ac:dyDescent="0.25">
      <c r="A137" s="77">
        <v>135</v>
      </c>
      <c r="B137" s="62">
        <f>Algebra!A186</f>
        <v>0</v>
      </c>
      <c r="C137" s="63" t="str">
        <f>IF(Algebra!B144="","",Algebra!B144)</f>
        <v/>
      </c>
      <c r="D137" s="78">
        <f>IFERROR((IFERROR(VLOOKUP(B137,Algebra!$A$10:$C$531,3,FALSE),0)+IFERROR(VLOOKUP(B137,Geometry!$A$10:$C$531,3,FALSE),0)+IFERROR(VLOOKUP(B137,Odia_Grammar!$A$10:$C$531,3,FALSE),0)+IFERROR(VLOOKUP(B137,'Sanskrit|Hindi Grammar'!$A$10:$C$531,3,FALSE),0)+IFERROR(VLOOKUP(B137,Life_Sc!$A$10:$C$531,3,FALSE),0)+IFERROR(VLOOKUP(B137,Physical_Sc!$A$10:$C$531,3,FALSE),0)+IFERROR(VLOOKUP(B137,History_Political_Sc.!$A$10:$C$531,3,FALSE),0)+IFERROR(VLOOKUP(B137,#REF!,3,FALSE),0)+IFERROR(VLOOKUP(B137,English_Grammar!$A$10:$C$531,3,FALSE),0)+IFERROR(VLOOKUP(B137,Communicative_English!$A$10:$C$531,3,FALSE),0)+IFERROR(VLOOKUP(B137,GeographyEconomics!$A$10:$C$531,3,FALSE),0))/330,"Enter marks secured by the Student in the appeared tests in Subject sheets")</f>
        <v>0</v>
      </c>
      <c r="E137" s="82">
        <f t="shared" si="2"/>
        <v>1</v>
      </c>
      <c r="F137" s="73">
        <f>IF(ISERROR((VLOOKUP(B137,Algebra!$A$10:$C$531,3,))),0,VLOOKUP(B137,Algebra!$A$10:$C$531,3,))/30</f>
        <v>0</v>
      </c>
      <c r="G137" s="73">
        <f>IF(ISERROR((VLOOKUP(B137,Geometry!$A$10:$C$531,3,FALSE))),0,VLOOKUP(B137,Geometry!$A$10:$C$531,3,FALSE))/30</f>
        <v>0</v>
      </c>
      <c r="H137" s="73">
        <f>IF(ISERROR((VLOOKUP(B137,Odia_Grammar!$A$10:$C$531,3,FALSE))),0,VLOOKUP(B137,Odia_Grammar!$A$10:$C$531,3,FALSE))/30</f>
        <v>0</v>
      </c>
      <c r="I137" s="73">
        <f>IF(ISERROR((VLOOKUP(B137,'Sanskrit|Hindi Grammar'!$A$10:$C$531,3,FALSE))),0,VLOOKUP(B137,'Sanskrit|Hindi Grammar'!$A$10:$C$531,3,FALSE))/30</f>
        <v>0</v>
      </c>
      <c r="J137" s="73">
        <f>IF(ISERROR((VLOOKUP(B137,Physical_Sc!$A$10:$C$531,3,FALSE))),0,VLOOKUP(B137,Physical_Sc!$A$10:$C$531,3,FALSE))/30</f>
        <v>0</v>
      </c>
      <c r="K137" s="73">
        <f>IF(ISERROR((VLOOKUP(B137,Life_Sc!$A$10:$C$531,3,FALSE))),0,VLOOKUP(B137,Life_Sc!$A$10:$C$531,3,FALSE))/30</f>
        <v>0</v>
      </c>
      <c r="L137" s="73">
        <f>IF(ISERROR((VLOOKUP(B137,History_Political_Sc.!$A$10:$C$531,3,FALSE))),0,VLOOKUP(B137,History_Political_Sc.!$A$10:$C$531,3,FALSE))/30</f>
        <v>0</v>
      </c>
      <c r="M137" s="73">
        <f>IF(ISERROR((VLOOKUP(B137,#REF!,3,FALSE))),0,VLOOKUP(B137,#REF!,3,FALSE))/30</f>
        <v>0</v>
      </c>
      <c r="N137" s="73">
        <f>IF(ISERROR((VLOOKUP(B137,GeographyEconomics!$A$10:$C$531,3,FALSE))),0,VLOOKUP(B137,GeographyEconomics!$A$10:$C$531,3,FALSE))/30</f>
        <v>0</v>
      </c>
      <c r="O137" s="73">
        <f>IF(ISERROR((VLOOKUP(B137,English_Grammar!$A$10:$C$531,3,FALSE))),0,VLOOKUP(B137,English_Grammar!$A$10:$C$531,3,FALSE))/30</f>
        <v>0</v>
      </c>
      <c r="P137" s="73">
        <f>IF(ISERROR((VLOOKUP(B137,Communicative_English!$A$10:$C$531,3,FALSE))),0,VLOOKUP(B137,Communicative_English!$A$10:$C$531,3,FALSE))/30</f>
        <v>0</v>
      </c>
    </row>
    <row r="138" spans="1:16" ht="32.25" customHeight="1" x14ac:dyDescent="0.25">
      <c r="A138" s="77">
        <v>136</v>
      </c>
      <c r="B138" s="62">
        <f>Algebra!A187</f>
        <v>0</v>
      </c>
      <c r="C138" s="63" t="str">
        <f>IF(Algebra!B145="","",Algebra!B145)</f>
        <v/>
      </c>
      <c r="D138" s="78">
        <f>IFERROR((IFERROR(VLOOKUP(B138,Algebra!$A$10:$C$531,3,FALSE),0)+IFERROR(VLOOKUP(B138,Geometry!$A$10:$C$531,3,FALSE),0)+IFERROR(VLOOKUP(B138,Odia_Grammar!$A$10:$C$531,3,FALSE),0)+IFERROR(VLOOKUP(B138,'Sanskrit|Hindi Grammar'!$A$10:$C$531,3,FALSE),0)+IFERROR(VLOOKUP(B138,Life_Sc!$A$10:$C$531,3,FALSE),0)+IFERROR(VLOOKUP(B138,Physical_Sc!$A$10:$C$531,3,FALSE),0)+IFERROR(VLOOKUP(B138,History_Political_Sc.!$A$10:$C$531,3,FALSE),0)+IFERROR(VLOOKUP(B138,#REF!,3,FALSE),0)+IFERROR(VLOOKUP(B138,English_Grammar!$A$10:$C$531,3,FALSE),0)+IFERROR(VLOOKUP(B138,Communicative_English!$A$10:$C$531,3,FALSE),0)+IFERROR(VLOOKUP(B138,GeographyEconomics!$A$10:$C$531,3,FALSE),0))/330,"Enter marks secured by the Student in the appeared tests in Subject sheets")</f>
        <v>0</v>
      </c>
      <c r="E138" s="82">
        <f t="shared" si="2"/>
        <v>1</v>
      </c>
      <c r="F138" s="73">
        <f>IF(ISERROR((VLOOKUP(B138,Algebra!$A$10:$C$531,3,))),0,VLOOKUP(B138,Algebra!$A$10:$C$531,3,))/30</f>
        <v>0</v>
      </c>
      <c r="G138" s="73">
        <f>IF(ISERROR((VLOOKUP(B138,Geometry!$A$10:$C$531,3,FALSE))),0,VLOOKUP(B138,Geometry!$A$10:$C$531,3,FALSE))/30</f>
        <v>0</v>
      </c>
      <c r="H138" s="73">
        <f>IF(ISERROR((VLOOKUP(B138,Odia_Grammar!$A$10:$C$531,3,FALSE))),0,VLOOKUP(B138,Odia_Grammar!$A$10:$C$531,3,FALSE))/30</f>
        <v>0</v>
      </c>
      <c r="I138" s="73">
        <f>IF(ISERROR((VLOOKUP(B138,'Sanskrit|Hindi Grammar'!$A$10:$C$531,3,FALSE))),0,VLOOKUP(B138,'Sanskrit|Hindi Grammar'!$A$10:$C$531,3,FALSE))/30</f>
        <v>0</v>
      </c>
      <c r="J138" s="73">
        <f>IF(ISERROR((VLOOKUP(B138,Physical_Sc!$A$10:$C$531,3,FALSE))),0,VLOOKUP(B138,Physical_Sc!$A$10:$C$531,3,FALSE))/30</f>
        <v>0</v>
      </c>
      <c r="K138" s="73">
        <f>IF(ISERROR((VLOOKUP(B138,Life_Sc!$A$10:$C$531,3,FALSE))),0,VLOOKUP(B138,Life_Sc!$A$10:$C$531,3,FALSE))/30</f>
        <v>0</v>
      </c>
      <c r="L138" s="73">
        <f>IF(ISERROR((VLOOKUP(B138,History_Political_Sc.!$A$10:$C$531,3,FALSE))),0,VLOOKUP(B138,History_Political_Sc.!$A$10:$C$531,3,FALSE))/30</f>
        <v>0</v>
      </c>
      <c r="M138" s="73">
        <f>IF(ISERROR((VLOOKUP(B138,#REF!,3,FALSE))),0,VLOOKUP(B138,#REF!,3,FALSE))/30</f>
        <v>0</v>
      </c>
      <c r="N138" s="73">
        <f>IF(ISERROR((VLOOKUP(B138,GeographyEconomics!$A$10:$C$531,3,FALSE))),0,VLOOKUP(B138,GeographyEconomics!$A$10:$C$531,3,FALSE))/30</f>
        <v>0</v>
      </c>
      <c r="O138" s="73">
        <f>IF(ISERROR((VLOOKUP(B138,English_Grammar!$A$10:$C$531,3,FALSE))),0,VLOOKUP(B138,English_Grammar!$A$10:$C$531,3,FALSE))/30</f>
        <v>0</v>
      </c>
      <c r="P138" s="73">
        <f>IF(ISERROR((VLOOKUP(B138,Communicative_English!$A$10:$C$531,3,FALSE))),0,VLOOKUP(B138,Communicative_English!$A$10:$C$531,3,FALSE))/30</f>
        <v>0</v>
      </c>
    </row>
    <row r="139" spans="1:16" ht="32.25" customHeight="1" x14ac:dyDescent="0.25">
      <c r="A139" s="77">
        <v>137</v>
      </c>
      <c r="B139" s="62">
        <f>Algebra!A188</f>
        <v>0</v>
      </c>
      <c r="C139" s="63" t="str">
        <f>IF(Algebra!B146="","",Algebra!B146)</f>
        <v/>
      </c>
      <c r="D139" s="78">
        <f>IFERROR((IFERROR(VLOOKUP(B139,Algebra!$A$10:$C$531,3,FALSE),0)+IFERROR(VLOOKUP(B139,Geometry!$A$10:$C$531,3,FALSE),0)+IFERROR(VLOOKUP(B139,Odia_Grammar!$A$10:$C$531,3,FALSE),0)+IFERROR(VLOOKUP(B139,'Sanskrit|Hindi Grammar'!$A$10:$C$531,3,FALSE),0)+IFERROR(VLOOKUP(B139,Life_Sc!$A$10:$C$531,3,FALSE),0)+IFERROR(VLOOKUP(B139,Physical_Sc!$A$10:$C$531,3,FALSE),0)+IFERROR(VLOOKUP(B139,History_Political_Sc.!$A$10:$C$531,3,FALSE),0)+IFERROR(VLOOKUP(B139,#REF!,3,FALSE),0)+IFERROR(VLOOKUP(B139,English_Grammar!$A$10:$C$531,3,FALSE),0)+IFERROR(VLOOKUP(B139,Communicative_English!$A$10:$C$531,3,FALSE),0)+IFERROR(VLOOKUP(B139,GeographyEconomics!$A$10:$C$531,3,FALSE),0))/330,"Enter marks secured by the Student in the appeared tests in Subject sheets")</f>
        <v>0</v>
      </c>
      <c r="E139" s="82">
        <f t="shared" si="2"/>
        <v>1</v>
      </c>
      <c r="F139" s="73">
        <f>IF(ISERROR((VLOOKUP(B139,Algebra!$A$10:$C$531,3,))),0,VLOOKUP(B139,Algebra!$A$10:$C$531,3,))/30</f>
        <v>0</v>
      </c>
      <c r="G139" s="73">
        <f>IF(ISERROR((VLOOKUP(B139,Geometry!$A$10:$C$531,3,FALSE))),0,VLOOKUP(B139,Geometry!$A$10:$C$531,3,FALSE))/30</f>
        <v>0</v>
      </c>
      <c r="H139" s="73">
        <f>IF(ISERROR((VLOOKUP(B139,Odia_Grammar!$A$10:$C$531,3,FALSE))),0,VLOOKUP(B139,Odia_Grammar!$A$10:$C$531,3,FALSE))/30</f>
        <v>0</v>
      </c>
      <c r="I139" s="73">
        <f>IF(ISERROR((VLOOKUP(B139,'Sanskrit|Hindi Grammar'!$A$10:$C$531,3,FALSE))),0,VLOOKUP(B139,'Sanskrit|Hindi Grammar'!$A$10:$C$531,3,FALSE))/30</f>
        <v>0</v>
      </c>
      <c r="J139" s="73">
        <f>IF(ISERROR((VLOOKUP(B139,Physical_Sc!$A$10:$C$531,3,FALSE))),0,VLOOKUP(B139,Physical_Sc!$A$10:$C$531,3,FALSE))/30</f>
        <v>0</v>
      </c>
      <c r="K139" s="73">
        <f>IF(ISERROR((VLOOKUP(B139,Life_Sc!$A$10:$C$531,3,FALSE))),0,VLOOKUP(B139,Life_Sc!$A$10:$C$531,3,FALSE))/30</f>
        <v>0</v>
      </c>
      <c r="L139" s="73">
        <f>IF(ISERROR((VLOOKUP(B139,History_Political_Sc.!$A$10:$C$531,3,FALSE))),0,VLOOKUP(B139,History_Political_Sc.!$A$10:$C$531,3,FALSE))/30</f>
        <v>0</v>
      </c>
      <c r="M139" s="73">
        <f>IF(ISERROR((VLOOKUP(B139,#REF!,3,FALSE))),0,VLOOKUP(B139,#REF!,3,FALSE))/30</f>
        <v>0</v>
      </c>
      <c r="N139" s="73">
        <f>IF(ISERROR((VLOOKUP(B139,GeographyEconomics!$A$10:$C$531,3,FALSE))),0,VLOOKUP(B139,GeographyEconomics!$A$10:$C$531,3,FALSE))/30</f>
        <v>0</v>
      </c>
      <c r="O139" s="73">
        <f>IF(ISERROR((VLOOKUP(B139,English_Grammar!$A$10:$C$531,3,FALSE))),0,VLOOKUP(B139,English_Grammar!$A$10:$C$531,3,FALSE))/30</f>
        <v>0</v>
      </c>
      <c r="P139" s="73">
        <f>IF(ISERROR((VLOOKUP(B139,Communicative_English!$A$10:$C$531,3,FALSE))),0,VLOOKUP(B139,Communicative_English!$A$10:$C$531,3,FALSE))/30</f>
        <v>0</v>
      </c>
    </row>
    <row r="140" spans="1:16" ht="32.25" customHeight="1" x14ac:dyDescent="0.25">
      <c r="A140" s="77">
        <v>138</v>
      </c>
      <c r="B140" s="62">
        <f>Algebra!A189</f>
        <v>0</v>
      </c>
      <c r="C140" s="63" t="str">
        <f>IF(Algebra!B147="","",Algebra!B147)</f>
        <v/>
      </c>
      <c r="D140" s="78">
        <f>IFERROR((IFERROR(VLOOKUP(B140,Algebra!$A$10:$C$531,3,FALSE),0)+IFERROR(VLOOKUP(B140,Geometry!$A$10:$C$531,3,FALSE),0)+IFERROR(VLOOKUP(B140,Odia_Grammar!$A$10:$C$531,3,FALSE),0)+IFERROR(VLOOKUP(B140,'Sanskrit|Hindi Grammar'!$A$10:$C$531,3,FALSE),0)+IFERROR(VLOOKUP(B140,Life_Sc!$A$10:$C$531,3,FALSE),0)+IFERROR(VLOOKUP(B140,Physical_Sc!$A$10:$C$531,3,FALSE),0)+IFERROR(VLOOKUP(B140,History_Political_Sc.!$A$10:$C$531,3,FALSE),0)+IFERROR(VLOOKUP(B140,#REF!,3,FALSE),0)+IFERROR(VLOOKUP(B140,English_Grammar!$A$10:$C$531,3,FALSE),0)+IFERROR(VLOOKUP(B140,Communicative_English!$A$10:$C$531,3,FALSE),0)+IFERROR(VLOOKUP(B140,GeographyEconomics!$A$10:$C$531,3,FALSE),0))/330,"Enter marks secured by the Student in the appeared tests in Subject sheets")</f>
        <v>0</v>
      </c>
      <c r="E140" s="82">
        <f t="shared" si="2"/>
        <v>1</v>
      </c>
      <c r="F140" s="73">
        <f>IF(ISERROR((VLOOKUP(B140,Algebra!$A$10:$C$531,3,))),0,VLOOKUP(B140,Algebra!$A$10:$C$531,3,))/30</f>
        <v>0</v>
      </c>
      <c r="G140" s="73">
        <f>IF(ISERROR((VLOOKUP(B140,Geometry!$A$10:$C$531,3,FALSE))),0,VLOOKUP(B140,Geometry!$A$10:$C$531,3,FALSE))/30</f>
        <v>0</v>
      </c>
      <c r="H140" s="73">
        <f>IF(ISERROR((VLOOKUP(B140,Odia_Grammar!$A$10:$C$531,3,FALSE))),0,VLOOKUP(B140,Odia_Grammar!$A$10:$C$531,3,FALSE))/30</f>
        <v>0</v>
      </c>
      <c r="I140" s="73">
        <f>IF(ISERROR((VLOOKUP(B140,'Sanskrit|Hindi Grammar'!$A$10:$C$531,3,FALSE))),0,VLOOKUP(B140,'Sanskrit|Hindi Grammar'!$A$10:$C$531,3,FALSE))/30</f>
        <v>0</v>
      </c>
      <c r="J140" s="73">
        <f>IF(ISERROR((VLOOKUP(B140,Physical_Sc!$A$10:$C$531,3,FALSE))),0,VLOOKUP(B140,Physical_Sc!$A$10:$C$531,3,FALSE))/30</f>
        <v>0</v>
      </c>
      <c r="K140" s="73">
        <f>IF(ISERROR((VLOOKUP(B140,Life_Sc!$A$10:$C$531,3,FALSE))),0,VLOOKUP(B140,Life_Sc!$A$10:$C$531,3,FALSE))/30</f>
        <v>0</v>
      </c>
      <c r="L140" s="73">
        <f>IF(ISERROR((VLOOKUP(B140,History_Political_Sc.!$A$10:$C$531,3,FALSE))),0,VLOOKUP(B140,History_Political_Sc.!$A$10:$C$531,3,FALSE))/30</f>
        <v>0</v>
      </c>
      <c r="M140" s="73">
        <f>IF(ISERROR((VLOOKUP(B140,#REF!,3,FALSE))),0,VLOOKUP(B140,#REF!,3,FALSE))/30</f>
        <v>0</v>
      </c>
      <c r="N140" s="73">
        <f>IF(ISERROR((VLOOKUP(B140,GeographyEconomics!$A$10:$C$531,3,FALSE))),0,VLOOKUP(B140,GeographyEconomics!$A$10:$C$531,3,FALSE))/30</f>
        <v>0</v>
      </c>
      <c r="O140" s="73">
        <f>IF(ISERROR((VLOOKUP(B140,English_Grammar!$A$10:$C$531,3,FALSE))),0,VLOOKUP(B140,English_Grammar!$A$10:$C$531,3,FALSE))/30</f>
        <v>0</v>
      </c>
      <c r="P140" s="73">
        <f>IF(ISERROR((VLOOKUP(B140,Communicative_English!$A$10:$C$531,3,FALSE))),0,VLOOKUP(B140,Communicative_English!$A$10:$C$531,3,FALSE))/30</f>
        <v>0</v>
      </c>
    </row>
    <row r="141" spans="1:16" ht="32.25" customHeight="1" x14ac:dyDescent="0.25">
      <c r="A141" s="77">
        <v>139</v>
      </c>
      <c r="B141" s="62">
        <f>Algebra!A190</f>
        <v>0</v>
      </c>
      <c r="C141" s="63" t="str">
        <f>IF(Algebra!B148="","",Algebra!B148)</f>
        <v/>
      </c>
      <c r="D141" s="78">
        <f>IFERROR((IFERROR(VLOOKUP(B141,Algebra!$A$10:$C$531,3,FALSE),0)+IFERROR(VLOOKUP(B141,Geometry!$A$10:$C$531,3,FALSE),0)+IFERROR(VLOOKUP(B141,Odia_Grammar!$A$10:$C$531,3,FALSE),0)+IFERROR(VLOOKUP(B141,'Sanskrit|Hindi Grammar'!$A$10:$C$531,3,FALSE),0)+IFERROR(VLOOKUP(B141,Life_Sc!$A$10:$C$531,3,FALSE),0)+IFERROR(VLOOKUP(B141,Physical_Sc!$A$10:$C$531,3,FALSE),0)+IFERROR(VLOOKUP(B141,History_Political_Sc.!$A$10:$C$531,3,FALSE),0)+IFERROR(VLOOKUP(B141,#REF!,3,FALSE),0)+IFERROR(VLOOKUP(B141,English_Grammar!$A$10:$C$531,3,FALSE),0)+IFERROR(VLOOKUP(B141,Communicative_English!$A$10:$C$531,3,FALSE),0)+IFERROR(VLOOKUP(B141,GeographyEconomics!$A$10:$C$531,3,FALSE),0))/330,"Enter marks secured by the Student in the appeared tests in Subject sheets")</f>
        <v>0</v>
      </c>
      <c r="E141" s="82">
        <f t="shared" si="2"/>
        <v>1</v>
      </c>
      <c r="F141" s="73">
        <f>IF(ISERROR((VLOOKUP(B141,Algebra!$A$10:$C$531,3,))),0,VLOOKUP(B141,Algebra!$A$10:$C$531,3,))/30</f>
        <v>0</v>
      </c>
      <c r="G141" s="73">
        <f>IF(ISERROR((VLOOKUP(B141,Geometry!$A$10:$C$531,3,FALSE))),0,VLOOKUP(B141,Geometry!$A$10:$C$531,3,FALSE))/30</f>
        <v>0</v>
      </c>
      <c r="H141" s="73">
        <f>IF(ISERROR((VLOOKUP(B141,Odia_Grammar!$A$10:$C$531,3,FALSE))),0,VLOOKUP(B141,Odia_Grammar!$A$10:$C$531,3,FALSE))/30</f>
        <v>0</v>
      </c>
      <c r="I141" s="73">
        <f>IF(ISERROR((VLOOKUP(B141,'Sanskrit|Hindi Grammar'!$A$10:$C$531,3,FALSE))),0,VLOOKUP(B141,'Sanskrit|Hindi Grammar'!$A$10:$C$531,3,FALSE))/30</f>
        <v>0</v>
      </c>
      <c r="J141" s="73">
        <f>IF(ISERROR((VLOOKUP(B141,Physical_Sc!$A$10:$C$531,3,FALSE))),0,VLOOKUP(B141,Physical_Sc!$A$10:$C$531,3,FALSE))/30</f>
        <v>0</v>
      </c>
      <c r="K141" s="73">
        <f>IF(ISERROR((VLOOKUP(B141,Life_Sc!$A$10:$C$531,3,FALSE))),0,VLOOKUP(B141,Life_Sc!$A$10:$C$531,3,FALSE))/30</f>
        <v>0</v>
      </c>
      <c r="L141" s="73">
        <f>IF(ISERROR((VLOOKUP(B141,History_Political_Sc.!$A$10:$C$531,3,FALSE))),0,VLOOKUP(B141,History_Political_Sc.!$A$10:$C$531,3,FALSE))/30</f>
        <v>0</v>
      </c>
      <c r="M141" s="73">
        <f>IF(ISERROR((VLOOKUP(B141,#REF!,3,FALSE))),0,VLOOKUP(B141,#REF!,3,FALSE))/30</f>
        <v>0</v>
      </c>
      <c r="N141" s="73">
        <f>IF(ISERROR((VLOOKUP(B141,GeographyEconomics!$A$10:$C$531,3,FALSE))),0,VLOOKUP(B141,GeographyEconomics!$A$10:$C$531,3,FALSE))/30</f>
        <v>0</v>
      </c>
      <c r="O141" s="73">
        <f>IF(ISERROR((VLOOKUP(B141,English_Grammar!$A$10:$C$531,3,FALSE))),0,VLOOKUP(B141,English_Grammar!$A$10:$C$531,3,FALSE))/30</f>
        <v>0</v>
      </c>
      <c r="P141" s="73">
        <f>IF(ISERROR((VLOOKUP(B141,Communicative_English!$A$10:$C$531,3,FALSE))),0,VLOOKUP(B141,Communicative_English!$A$10:$C$531,3,FALSE))/30</f>
        <v>0</v>
      </c>
    </row>
    <row r="142" spans="1:16" ht="32.25" customHeight="1" x14ac:dyDescent="0.25">
      <c r="A142" s="77">
        <v>140</v>
      </c>
      <c r="B142" s="62">
        <f>Algebra!A191</f>
        <v>0</v>
      </c>
      <c r="C142" s="63" t="str">
        <f>IF(Algebra!B149="","",Algebra!B149)</f>
        <v/>
      </c>
      <c r="D142" s="78">
        <f>IFERROR((IFERROR(VLOOKUP(B142,Algebra!$A$10:$C$531,3,FALSE),0)+IFERROR(VLOOKUP(B142,Geometry!$A$10:$C$531,3,FALSE),0)+IFERROR(VLOOKUP(B142,Odia_Grammar!$A$10:$C$531,3,FALSE),0)+IFERROR(VLOOKUP(B142,'Sanskrit|Hindi Grammar'!$A$10:$C$531,3,FALSE),0)+IFERROR(VLOOKUP(B142,Life_Sc!$A$10:$C$531,3,FALSE),0)+IFERROR(VLOOKUP(B142,Physical_Sc!$A$10:$C$531,3,FALSE),0)+IFERROR(VLOOKUP(B142,History_Political_Sc.!$A$10:$C$531,3,FALSE),0)+IFERROR(VLOOKUP(B142,#REF!,3,FALSE),0)+IFERROR(VLOOKUP(B142,English_Grammar!$A$10:$C$531,3,FALSE),0)+IFERROR(VLOOKUP(B142,Communicative_English!$A$10:$C$531,3,FALSE),0)+IFERROR(VLOOKUP(B142,GeographyEconomics!$A$10:$C$531,3,FALSE),0))/330,"Enter marks secured by the Student in the appeared tests in Subject sheets")</f>
        <v>0</v>
      </c>
      <c r="E142" s="82">
        <f t="shared" si="2"/>
        <v>1</v>
      </c>
      <c r="F142" s="73">
        <f>IF(ISERROR((VLOOKUP(B142,Algebra!$A$10:$C$531,3,))),0,VLOOKUP(B142,Algebra!$A$10:$C$531,3,))/30</f>
        <v>0</v>
      </c>
      <c r="G142" s="73">
        <f>IF(ISERROR((VLOOKUP(B142,Geometry!$A$10:$C$531,3,FALSE))),0,VLOOKUP(B142,Geometry!$A$10:$C$531,3,FALSE))/30</f>
        <v>0</v>
      </c>
      <c r="H142" s="73">
        <f>IF(ISERROR((VLOOKUP(B142,Odia_Grammar!$A$10:$C$531,3,FALSE))),0,VLOOKUP(B142,Odia_Grammar!$A$10:$C$531,3,FALSE))/30</f>
        <v>0</v>
      </c>
      <c r="I142" s="73">
        <f>IF(ISERROR((VLOOKUP(B142,'Sanskrit|Hindi Grammar'!$A$10:$C$531,3,FALSE))),0,VLOOKUP(B142,'Sanskrit|Hindi Grammar'!$A$10:$C$531,3,FALSE))/30</f>
        <v>0</v>
      </c>
      <c r="J142" s="73">
        <f>IF(ISERROR((VLOOKUP(B142,Physical_Sc!$A$10:$C$531,3,FALSE))),0,VLOOKUP(B142,Physical_Sc!$A$10:$C$531,3,FALSE))/30</f>
        <v>0</v>
      </c>
      <c r="K142" s="73">
        <f>IF(ISERROR((VLOOKUP(B142,Life_Sc!$A$10:$C$531,3,FALSE))),0,VLOOKUP(B142,Life_Sc!$A$10:$C$531,3,FALSE))/30</f>
        <v>0</v>
      </c>
      <c r="L142" s="73">
        <f>IF(ISERROR((VLOOKUP(B142,History_Political_Sc.!$A$10:$C$531,3,FALSE))),0,VLOOKUP(B142,History_Political_Sc.!$A$10:$C$531,3,FALSE))/30</f>
        <v>0</v>
      </c>
      <c r="M142" s="73">
        <f>IF(ISERROR((VLOOKUP(B142,#REF!,3,FALSE))),0,VLOOKUP(B142,#REF!,3,FALSE))/30</f>
        <v>0</v>
      </c>
      <c r="N142" s="73">
        <f>IF(ISERROR((VLOOKUP(B142,GeographyEconomics!$A$10:$C$531,3,FALSE))),0,VLOOKUP(B142,GeographyEconomics!$A$10:$C$531,3,FALSE))/30</f>
        <v>0</v>
      </c>
      <c r="O142" s="73">
        <f>IF(ISERROR((VLOOKUP(B142,English_Grammar!$A$10:$C$531,3,FALSE))),0,VLOOKUP(B142,English_Grammar!$A$10:$C$531,3,FALSE))/30</f>
        <v>0</v>
      </c>
      <c r="P142" s="73">
        <f>IF(ISERROR((VLOOKUP(B142,Communicative_English!$A$10:$C$531,3,FALSE))),0,VLOOKUP(B142,Communicative_English!$A$10:$C$531,3,FALSE))/30</f>
        <v>0</v>
      </c>
    </row>
    <row r="143" spans="1:16" ht="32.25" customHeight="1" x14ac:dyDescent="0.25">
      <c r="A143" s="77">
        <v>141</v>
      </c>
      <c r="B143" s="62">
        <f>Algebra!A192</f>
        <v>0</v>
      </c>
      <c r="C143" s="63" t="str">
        <f>IF(Algebra!B150="","",Algebra!B150)</f>
        <v/>
      </c>
      <c r="D143" s="78">
        <f>IFERROR((IFERROR(VLOOKUP(B143,Algebra!$A$10:$C$531,3,FALSE),0)+IFERROR(VLOOKUP(B143,Geometry!$A$10:$C$531,3,FALSE),0)+IFERROR(VLOOKUP(B143,Odia_Grammar!$A$10:$C$531,3,FALSE),0)+IFERROR(VLOOKUP(B143,'Sanskrit|Hindi Grammar'!$A$10:$C$531,3,FALSE),0)+IFERROR(VLOOKUP(B143,Life_Sc!$A$10:$C$531,3,FALSE),0)+IFERROR(VLOOKUP(B143,Physical_Sc!$A$10:$C$531,3,FALSE),0)+IFERROR(VLOOKUP(B143,History_Political_Sc.!$A$10:$C$531,3,FALSE),0)+IFERROR(VLOOKUP(B143,#REF!,3,FALSE),0)+IFERROR(VLOOKUP(B143,English_Grammar!$A$10:$C$531,3,FALSE),0)+IFERROR(VLOOKUP(B143,Communicative_English!$A$10:$C$531,3,FALSE),0)+IFERROR(VLOOKUP(B143,GeographyEconomics!$A$10:$C$531,3,FALSE),0))/330,"Enter marks secured by the Student in the appeared tests in Subject sheets")</f>
        <v>0</v>
      </c>
      <c r="E143" s="82">
        <f t="shared" si="2"/>
        <v>1</v>
      </c>
      <c r="F143" s="73">
        <f>IF(ISERROR((VLOOKUP(B143,Algebra!$A$10:$C$531,3,))),0,VLOOKUP(B143,Algebra!$A$10:$C$531,3,))/30</f>
        <v>0</v>
      </c>
      <c r="G143" s="73">
        <f>IF(ISERROR((VLOOKUP(B143,Geometry!$A$10:$C$531,3,FALSE))),0,VLOOKUP(B143,Geometry!$A$10:$C$531,3,FALSE))/30</f>
        <v>0</v>
      </c>
      <c r="H143" s="73">
        <f>IF(ISERROR((VLOOKUP(B143,Odia_Grammar!$A$10:$C$531,3,FALSE))),0,VLOOKUP(B143,Odia_Grammar!$A$10:$C$531,3,FALSE))/30</f>
        <v>0</v>
      </c>
      <c r="I143" s="73">
        <f>IF(ISERROR((VLOOKUP(B143,'Sanskrit|Hindi Grammar'!$A$10:$C$531,3,FALSE))),0,VLOOKUP(B143,'Sanskrit|Hindi Grammar'!$A$10:$C$531,3,FALSE))/30</f>
        <v>0</v>
      </c>
      <c r="J143" s="73">
        <f>IF(ISERROR((VLOOKUP(B143,Physical_Sc!$A$10:$C$531,3,FALSE))),0,VLOOKUP(B143,Physical_Sc!$A$10:$C$531,3,FALSE))/30</f>
        <v>0</v>
      </c>
      <c r="K143" s="73">
        <f>IF(ISERROR((VLOOKUP(B143,Life_Sc!$A$10:$C$531,3,FALSE))),0,VLOOKUP(B143,Life_Sc!$A$10:$C$531,3,FALSE))/30</f>
        <v>0</v>
      </c>
      <c r="L143" s="73">
        <f>IF(ISERROR((VLOOKUP(B143,History_Political_Sc.!$A$10:$C$531,3,FALSE))),0,VLOOKUP(B143,History_Political_Sc.!$A$10:$C$531,3,FALSE))/30</f>
        <v>0</v>
      </c>
      <c r="M143" s="73">
        <f>IF(ISERROR((VLOOKUP(B143,#REF!,3,FALSE))),0,VLOOKUP(B143,#REF!,3,FALSE))/30</f>
        <v>0</v>
      </c>
      <c r="N143" s="73">
        <f>IF(ISERROR((VLOOKUP(B143,GeographyEconomics!$A$10:$C$531,3,FALSE))),0,VLOOKUP(B143,GeographyEconomics!$A$10:$C$531,3,FALSE))/30</f>
        <v>0</v>
      </c>
      <c r="O143" s="73">
        <f>IF(ISERROR((VLOOKUP(B143,English_Grammar!$A$10:$C$531,3,FALSE))),0,VLOOKUP(B143,English_Grammar!$A$10:$C$531,3,FALSE))/30</f>
        <v>0</v>
      </c>
      <c r="P143" s="73">
        <f>IF(ISERROR((VLOOKUP(B143,Communicative_English!$A$10:$C$531,3,FALSE))),0,VLOOKUP(B143,Communicative_English!$A$10:$C$531,3,FALSE))/30</f>
        <v>0</v>
      </c>
    </row>
    <row r="144" spans="1:16" ht="32.25" customHeight="1" x14ac:dyDescent="0.25">
      <c r="A144" s="77">
        <v>142</v>
      </c>
      <c r="B144" s="62">
        <f>Algebra!A193</f>
        <v>0</v>
      </c>
      <c r="C144" s="63" t="str">
        <f>IF(Algebra!B151="","",Algebra!B151)</f>
        <v/>
      </c>
      <c r="D144" s="78">
        <f>IFERROR((IFERROR(VLOOKUP(B144,Algebra!$A$10:$C$531,3,FALSE),0)+IFERROR(VLOOKUP(B144,Geometry!$A$10:$C$531,3,FALSE),0)+IFERROR(VLOOKUP(B144,Odia_Grammar!$A$10:$C$531,3,FALSE),0)+IFERROR(VLOOKUP(B144,'Sanskrit|Hindi Grammar'!$A$10:$C$531,3,FALSE),0)+IFERROR(VLOOKUP(B144,Life_Sc!$A$10:$C$531,3,FALSE),0)+IFERROR(VLOOKUP(B144,Physical_Sc!$A$10:$C$531,3,FALSE),0)+IFERROR(VLOOKUP(B144,History_Political_Sc.!$A$10:$C$531,3,FALSE),0)+IFERROR(VLOOKUP(B144,#REF!,3,FALSE),0)+IFERROR(VLOOKUP(B144,English_Grammar!$A$10:$C$531,3,FALSE),0)+IFERROR(VLOOKUP(B144,Communicative_English!$A$10:$C$531,3,FALSE),0)+IFERROR(VLOOKUP(B144,GeographyEconomics!$A$10:$C$531,3,FALSE),0))/330,"Enter marks secured by the Student in the appeared tests in Subject sheets")</f>
        <v>0</v>
      </c>
      <c r="E144" s="82">
        <f t="shared" si="2"/>
        <v>1</v>
      </c>
      <c r="F144" s="73">
        <f>IF(ISERROR((VLOOKUP(B144,Algebra!$A$10:$C$531,3,))),0,VLOOKUP(B144,Algebra!$A$10:$C$531,3,))/30</f>
        <v>0</v>
      </c>
      <c r="G144" s="73">
        <f>IF(ISERROR((VLOOKUP(B144,Geometry!$A$10:$C$531,3,FALSE))),0,VLOOKUP(B144,Geometry!$A$10:$C$531,3,FALSE))/30</f>
        <v>0</v>
      </c>
      <c r="H144" s="73">
        <f>IF(ISERROR((VLOOKUP(B144,Odia_Grammar!$A$10:$C$531,3,FALSE))),0,VLOOKUP(B144,Odia_Grammar!$A$10:$C$531,3,FALSE))/30</f>
        <v>0</v>
      </c>
      <c r="I144" s="73">
        <f>IF(ISERROR((VLOOKUP(B144,'Sanskrit|Hindi Grammar'!$A$10:$C$531,3,FALSE))),0,VLOOKUP(B144,'Sanskrit|Hindi Grammar'!$A$10:$C$531,3,FALSE))/30</f>
        <v>0</v>
      </c>
      <c r="J144" s="73">
        <f>IF(ISERROR((VLOOKUP(B144,Physical_Sc!$A$10:$C$531,3,FALSE))),0,VLOOKUP(B144,Physical_Sc!$A$10:$C$531,3,FALSE))/30</f>
        <v>0</v>
      </c>
      <c r="K144" s="73">
        <f>IF(ISERROR((VLOOKUP(B144,Life_Sc!$A$10:$C$531,3,FALSE))),0,VLOOKUP(B144,Life_Sc!$A$10:$C$531,3,FALSE))/30</f>
        <v>0</v>
      </c>
      <c r="L144" s="73">
        <f>IF(ISERROR((VLOOKUP(B144,History_Political_Sc.!$A$10:$C$531,3,FALSE))),0,VLOOKUP(B144,History_Political_Sc.!$A$10:$C$531,3,FALSE))/30</f>
        <v>0</v>
      </c>
      <c r="M144" s="73">
        <f>IF(ISERROR((VLOOKUP(B144,#REF!,3,FALSE))),0,VLOOKUP(B144,#REF!,3,FALSE))/30</f>
        <v>0</v>
      </c>
      <c r="N144" s="73">
        <f>IF(ISERROR((VLOOKUP(B144,GeographyEconomics!$A$10:$C$531,3,FALSE))),0,VLOOKUP(B144,GeographyEconomics!$A$10:$C$531,3,FALSE))/30</f>
        <v>0</v>
      </c>
      <c r="O144" s="73">
        <f>IF(ISERROR((VLOOKUP(B144,English_Grammar!$A$10:$C$531,3,FALSE))),0,VLOOKUP(B144,English_Grammar!$A$10:$C$531,3,FALSE))/30</f>
        <v>0</v>
      </c>
      <c r="P144" s="73">
        <f>IF(ISERROR((VLOOKUP(B144,Communicative_English!$A$10:$C$531,3,FALSE))),0,VLOOKUP(B144,Communicative_English!$A$10:$C$531,3,FALSE))/30</f>
        <v>0</v>
      </c>
    </row>
    <row r="145" spans="1:16" ht="32.25" customHeight="1" x14ac:dyDescent="0.25">
      <c r="A145" s="77">
        <v>143</v>
      </c>
      <c r="B145" s="62">
        <f>Algebra!A194</f>
        <v>0</v>
      </c>
      <c r="C145" s="63" t="str">
        <f>IF(Algebra!B152="","",Algebra!B152)</f>
        <v/>
      </c>
      <c r="D145" s="78">
        <f>IFERROR((IFERROR(VLOOKUP(B145,Algebra!$A$10:$C$531,3,FALSE),0)+IFERROR(VLOOKUP(B145,Geometry!$A$10:$C$531,3,FALSE),0)+IFERROR(VLOOKUP(B145,Odia_Grammar!$A$10:$C$531,3,FALSE),0)+IFERROR(VLOOKUP(B145,'Sanskrit|Hindi Grammar'!$A$10:$C$531,3,FALSE),0)+IFERROR(VLOOKUP(B145,Life_Sc!$A$10:$C$531,3,FALSE),0)+IFERROR(VLOOKUP(B145,Physical_Sc!$A$10:$C$531,3,FALSE),0)+IFERROR(VLOOKUP(B145,History_Political_Sc.!$A$10:$C$531,3,FALSE),0)+IFERROR(VLOOKUP(B145,#REF!,3,FALSE),0)+IFERROR(VLOOKUP(B145,English_Grammar!$A$10:$C$531,3,FALSE),0)+IFERROR(VLOOKUP(B145,Communicative_English!$A$10:$C$531,3,FALSE),0)+IFERROR(VLOOKUP(B145,GeographyEconomics!$A$10:$C$531,3,FALSE),0))/330,"Enter marks secured by the Student in the appeared tests in Subject sheets")</f>
        <v>0</v>
      </c>
      <c r="E145" s="82">
        <f t="shared" si="2"/>
        <v>1</v>
      </c>
      <c r="F145" s="73">
        <f>IF(ISERROR((VLOOKUP(B145,Algebra!$A$10:$C$531,3,))),0,VLOOKUP(B145,Algebra!$A$10:$C$531,3,))/30</f>
        <v>0</v>
      </c>
      <c r="G145" s="73">
        <f>IF(ISERROR((VLOOKUP(B145,Geometry!$A$10:$C$531,3,FALSE))),0,VLOOKUP(B145,Geometry!$A$10:$C$531,3,FALSE))/30</f>
        <v>0</v>
      </c>
      <c r="H145" s="73">
        <f>IF(ISERROR((VLOOKUP(B145,Odia_Grammar!$A$10:$C$531,3,FALSE))),0,VLOOKUP(B145,Odia_Grammar!$A$10:$C$531,3,FALSE))/30</f>
        <v>0</v>
      </c>
      <c r="I145" s="73">
        <f>IF(ISERROR((VLOOKUP(B145,'Sanskrit|Hindi Grammar'!$A$10:$C$531,3,FALSE))),0,VLOOKUP(B145,'Sanskrit|Hindi Grammar'!$A$10:$C$531,3,FALSE))/30</f>
        <v>0</v>
      </c>
      <c r="J145" s="73">
        <f>IF(ISERROR((VLOOKUP(B145,Physical_Sc!$A$10:$C$531,3,FALSE))),0,VLOOKUP(B145,Physical_Sc!$A$10:$C$531,3,FALSE))/30</f>
        <v>0</v>
      </c>
      <c r="K145" s="73">
        <f>IF(ISERROR((VLOOKUP(B145,Life_Sc!$A$10:$C$531,3,FALSE))),0,VLOOKUP(B145,Life_Sc!$A$10:$C$531,3,FALSE))/30</f>
        <v>0</v>
      </c>
      <c r="L145" s="73">
        <f>IF(ISERROR((VLOOKUP(B145,History_Political_Sc.!$A$10:$C$531,3,FALSE))),0,VLOOKUP(B145,History_Political_Sc.!$A$10:$C$531,3,FALSE))/30</f>
        <v>0</v>
      </c>
      <c r="M145" s="73">
        <f>IF(ISERROR((VLOOKUP(B145,#REF!,3,FALSE))),0,VLOOKUP(B145,#REF!,3,FALSE))/30</f>
        <v>0</v>
      </c>
      <c r="N145" s="73">
        <f>IF(ISERROR((VLOOKUP(B145,GeographyEconomics!$A$10:$C$531,3,FALSE))),0,VLOOKUP(B145,GeographyEconomics!$A$10:$C$531,3,FALSE))/30</f>
        <v>0</v>
      </c>
      <c r="O145" s="73">
        <f>IF(ISERROR((VLOOKUP(B145,English_Grammar!$A$10:$C$531,3,FALSE))),0,VLOOKUP(B145,English_Grammar!$A$10:$C$531,3,FALSE))/30</f>
        <v>0</v>
      </c>
      <c r="P145" s="73">
        <f>IF(ISERROR((VLOOKUP(B145,Communicative_English!$A$10:$C$531,3,FALSE))),0,VLOOKUP(B145,Communicative_English!$A$10:$C$531,3,FALSE))/30</f>
        <v>0</v>
      </c>
    </row>
    <row r="146" spans="1:16" ht="32.25" customHeight="1" x14ac:dyDescent="0.25">
      <c r="A146" s="77">
        <v>144</v>
      </c>
      <c r="B146" s="62">
        <f>Algebra!A195</f>
        <v>0</v>
      </c>
      <c r="C146" s="63" t="str">
        <f>IF(Algebra!B153="","",Algebra!B153)</f>
        <v/>
      </c>
      <c r="D146" s="78">
        <f>IFERROR((IFERROR(VLOOKUP(B146,Algebra!$A$10:$C$531,3,FALSE),0)+IFERROR(VLOOKUP(B146,Geometry!$A$10:$C$531,3,FALSE),0)+IFERROR(VLOOKUP(B146,Odia_Grammar!$A$10:$C$531,3,FALSE),0)+IFERROR(VLOOKUP(B146,'Sanskrit|Hindi Grammar'!$A$10:$C$531,3,FALSE),0)+IFERROR(VLOOKUP(B146,Life_Sc!$A$10:$C$531,3,FALSE),0)+IFERROR(VLOOKUP(B146,Physical_Sc!$A$10:$C$531,3,FALSE),0)+IFERROR(VLOOKUP(B146,History_Political_Sc.!$A$10:$C$531,3,FALSE),0)+IFERROR(VLOOKUP(B146,#REF!,3,FALSE),0)+IFERROR(VLOOKUP(B146,English_Grammar!$A$10:$C$531,3,FALSE),0)+IFERROR(VLOOKUP(B146,Communicative_English!$A$10:$C$531,3,FALSE),0)+IFERROR(VLOOKUP(B146,GeographyEconomics!$A$10:$C$531,3,FALSE),0))/330,"Enter marks secured by the Student in the appeared tests in Subject sheets")</f>
        <v>0</v>
      </c>
      <c r="E146" s="82">
        <f t="shared" si="2"/>
        <v>1</v>
      </c>
      <c r="F146" s="73">
        <f>IF(ISERROR((VLOOKUP(B146,Algebra!$A$10:$C$531,3,))),0,VLOOKUP(B146,Algebra!$A$10:$C$531,3,))/30</f>
        <v>0</v>
      </c>
      <c r="G146" s="73">
        <f>IF(ISERROR((VLOOKUP(B146,Geometry!$A$10:$C$531,3,FALSE))),0,VLOOKUP(B146,Geometry!$A$10:$C$531,3,FALSE))/30</f>
        <v>0</v>
      </c>
      <c r="H146" s="73">
        <f>IF(ISERROR((VLOOKUP(B146,Odia_Grammar!$A$10:$C$531,3,FALSE))),0,VLOOKUP(B146,Odia_Grammar!$A$10:$C$531,3,FALSE))/30</f>
        <v>0</v>
      </c>
      <c r="I146" s="73">
        <f>IF(ISERROR((VLOOKUP(B146,'Sanskrit|Hindi Grammar'!$A$10:$C$531,3,FALSE))),0,VLOOKUP(B146,'Sanskrit|Hindi Grammar'!$A$10:$C$531,3,FALSE))/30</f>
        <v>0</v>
      </c>
      <c r="J146" s="73">
        <f>IF(ISERROR((VLOOKUP(B146,Physical_Sc!$A$10:$C$531,3,FALSE))),0,VLOOKUP(B146,Physical_Sc!$A$10:$C$531,3,FALSE))/30</f>
        <v>0</v>
      </c>
      <c r="K146" s="73">
        <f>IF(ISERROR((VLOOKUP(B146,Life_Sc!$A$10:$C$531,3,FALSE))),0,VLOOKUP(B146,Life_Sc!$A$10:$C$531,3,FALSE))/30</f>
        <v>0</v>
      </c>
      <c r="L146" s="73">
        <f>IF(ISERROR((VLOOKUP(B146,History_Political_Sc.!$A$10:$C$531,3,FALSE))),0,VLOOKUP(B146,History_Political_Sc.!$A$10:$C$531,3,FALSE))/30</f>
        <v>0</v>
      </c>
      <c r="M146" s="73">
        <f>IF(ISERROR((VLOOKUP(B146,#REF!,3,FALSE))),0,VLOOKUP(B146,#REF!,3,FALSE))/30</f>
        <v>0</v>
      </c>
      <c r="N146" s="73">
        <f>IF(ISERROR((VLOOKUP(B146,GeographyEconomics!$A$10:$C$531,3,FALSE))),0,VLOOKUP(B146,GeographyEconomics!$A$10:$C$531,3,FALSE))/30</f>
        <v>0</v>
      </c>
      <c r="O146" s="73">
        <f>IF(ISERROR((VLOOKUP(B146,English_Grammar!$A$10:$C$531,3,FALSE))),0,VLOOKUP(B146,English_Grammar!$A$10:$C$531,3,FALSE))/30</f>
        <v>0</v>
      </c>
      <c r="P146" s="73">
        <f>IF(ISERROR((VLOOKUP(B146,Communicative_English!$A$10:$C$531,3,FALSE))),0,VLOOKUP(B146,Communicative_English!$A$10:$C$531,3,FALSE))/30</f>
        <v>0</v>
      </c>
    </row>
    <row r="147" spans="1:16" ht="32.25" customHeight="1" x14ac:dyDescent="0.25">
      <c r="A147" s="77">
        <v>145</v>
      </c>
      <c r="B147" s="62">
        <f>Algebra!A196</f>
        <v>0</v>
      </c>
      <c r="C147" s="63" t="str">
        <f>IF(Algebra!B154="","",Algebra!B154)</f>
        <v/>
      </c>
      <c r="D147" s="78">
        <f>IFERROR((IFERROR(VLOOKUP(B147,Algebra!$A$10:$C$531,3,FALSE),0)+IFERROR(VLOOKUP(B147,Geometry!$A$10:$C$531,3,FALSE),0)+IFERROR(VLOOKUP(B147,Odia_Grammar!$A$10:$C$531,3,FALSE),0)+IFERROR(VLOOKUP(B147,'Sanskrit|Hindi Grammar'!$A$10:$C$531,3,FALSE),0)+IFERROR(VLOOKUP(B147,Life_Sc!$A$10:$C$531,3,FALSE),0)+IFERROR(VLOOKUP(B147,Physical_Sc!$A$10:$C$531,3,FALSE),0)+IFERROR(VLOOKUP(B147,History_Political_Sc.!$A$10:$C$531,3,FALSE),0)+IFERROR(VLOOKUP(B147,#REF!,3,FALSE),0)+IFERROR(VLOOKUP(B147,English_Grammar!$A$10:$C$531,3,FALSE),0)+IFERROR(VLOOKUP(B147,Communicative_English!$A$10:$C$531,3,FALSE),0)+IFERROR(VLOOKUP(B147,GeographyEconomics!$A$10:$C$531,3,FALSE),0))/330,"Enter marks secured by the Student in the appeared tests in Subject sheets")</f>
        <v>0</v>
      </c>
      <c r="E147" s="82">
        <f t="shared" si="2"/>
        <v>1</v>
      </c>
      <c r="F147" s="73">
        <f>IF(ISERROR((VLOOKUP(B147,Algebra!$A$10:$C$531,3,))),0,VLOOKUP(B147,Algebra!$A$10:$C$531,3,))/30</f>
        <v>0</v>
      </c>
      <c r="G147" s="73">
        <f>IF(ISERROR((VLOOKUP(B147,Geometry!$A$10:$C$531,3,FALSE))),0,VLOOKUP(B147,Geometry!$A$10:$C$531,3,FALSE))/30</f>
        <v>0</v>
      </c>
      <c r="H147" s="73">
        <f>IF(ISERROR((VLOOKUP(B147,Odia_Grammar!$A$10:$C$531,3,FALSE))),0,VLOOKUP(B147,Odia_Grammar!$A$10:$C$531,3,FALSE))/30</f>
        <v>0</v>
      </c>
      <c r="I147" s="73">
        <f>IF(ISERROR((VLOOKUP(B147,'Sanskrit|Hindi Grammar'!$A$10:$C$531,3,FALSE))),0,VLOOKUP(B147,'Sanskrit|Hindi Grammar'!$A$10:$C$531,3,FALSE))/30</f>
        <v>0</v>
      </c>
      <c r="J147" s="73">
        <f>IF(ISERROR((VLOOKUP(B147,Physical_Sc!$A$10:$C$531,3,FALSE))),0,VLOOKUP(B147,Physical_Sc!$A$10:$C$531,3,FALSE))/30</f>
        <v>0</v>
      </c>
      <c r="K147" s="73">
        <f>IF(ISERROR((VLOOKUP(B147,Life_Sc!$A$10:$C$531,3,FALSE))),0,VLOOKUP(B147,Life_Sc!$A$10:$C$531,3,FALSE))/30</f>
        <v>0</v>
      </c>
      <c r="L147" s="73">
        <f>IF(ISERROR((VLOOKUP(B147,History_Political_Sc.!$A$10:$C$531,3,FALSE))),0,VLOOKUP(B147,History_Political_Sc.!$A$10:$C$531,3,FALSE))/30</f>
        <v>0</v>
      </c>
      <c r="M147" s="73">
        <f>IF(ISERROR((VLOOKUP(B147,#REF!,3,FALSE))),0,VLOOKUP(B147,#REF!,3,FALSE))/30</f>
        <v>0</v>
      </c>
      <c r="N147" s="73">
        <f>IF(ISERROR((VLOOKUP(B147,GeographyEconomics!$A$10:$C$531,3,FALSE))),0,VLOOKUP(B147,GeographyEconomics!$A$10:$C$531,3,FALSE))/30</f>
        <v>0</v>
      </c>
      <c r="O147" s="73">
        <f>IF(ISERROR((VLOOKUP(B147,English_Grammar!$A$10:$C$531,3,FALSE))),0,VLOOKUP(B147,English_Grammar!$A$10:$C$531,3,FALSE))/30</f>
        <v>0</v>
      </c>
      <c r="P147" s="73">
        <f>IF(ISERROR((VLOOKUP(B147,Communicative_English!$A$10:$C$531,3,FALSE))),0,VLOOKUP(B147,Communicative_English!$A$10:$C$531,3,FALSE))/30</f>
        <v>0</v>
      </c>
    </row>
    <row r="148" spans="1:16" ht="32.25" customHeight="1" x14ac:dyDescent="0.25">
      <c r="A148" s="77">
        <v>146</v>
      </c>
      <c r="B148" s="62">
        <f>Algebra!A197</f>
        <v>0</v>
      </c>
      <c r="C148" s="63" t="str">
        <f>IF(Algebra!B155="","",Algebra!B155)</f>
        <v/>
      </c>
      <c r="D148" s="78">
        <f>IFERROR((IFERROR(VLOOKUP(B148,Algebra!$A$10:$C$531,3,FALSE),0)+IFERROR(VLOOKUP(B148,Geometry!$A$10:$C$531,3,FALSE),0)+IFERROR(VLOOKUP(B148,Odia_Grammar!$A$10:$C$531,3,FALSE),0)+IFERROR(VLOOKUP(B148,'Sanskrit|Hindi Grammar'!$A$10:$C$531,3,FALSE),0)+IFERROR(VLOOKUP(B148,Life_Sc!$A$10:$C$531,3,FALSE),0)+IFERROR(VLOOKUP(B148,Physical_Sc!$A$10:$C$531,3,FALSE),0)+IFERROR(VLOOKUP(B148,History_Political_Sc.!$A$10:$C$531,3,FALSE),0)+IFERROR(VLOOKUP(B148,#REF!,3,FALSE),0)+IFERROR(VLOOKUP(B148,English_Grammar!$A$10:$C$531,3,FALSE),0)+IFERROR(VLOOKUP(B148,Communicative_English!$A$10:$C$531,3,FALSE),0)+IFERROR(VLOOKUP(B148,GeographyEconomics!$A$10:$C$531,3,FALSE),0))/330,"Enter marks secured by the Student in the appeared tests in Subject sheets")</f>
        <v>0</v>
      </c>
      <c r="E148" s="82">
        <f t="shared" si="2"/>
        <v>1</v>
      </c>
      <c r="F148" s="73">
        <f>IF(ISERROR((VLOOKUP(B148,Algebra!$A$10:$C$531,3,))),0,VLOOKUP(B148,Algebra!$A$10:$C$531,3,))/30</f>
        <v>0</v>
      </c>
      <c r="G148" s="73">
        <f>IF(ISERROR((VLOOKUP(B148,Geometry!$A$10:$C$531,3,FALSE))),0,VLOOKUP(B148,Geometry!$A$10:$C$531,3,FALSE))/30</f>
        <v>0</v>
      </c>
      <c r="H148" s="73">
        <f>IF(ISERROR((VLOOKUP(B148,Odia_Grammar!$A$10:$C$531,3,FALSE))),0,VLOOKUP(B148,Odia_Grammar!$A$10:$C$531,3,FALSE))/30</f>
        <v>0</v>
      </c>
      <c r="I148" s="73">
        <f>IF(ISERROR((VLOOKUP(B148,'Sanskrit|Hindi Grammar'!$A$10:$C$531,3,FALSE))),0,VLOOKUP(B148,'Sanskrit|Hindi Grammar'!$A$10:$C$531,3,FALSE))/30</f>
        <v>0</v>
      </c>
      <c r="J148" s="73">
        <f>IF(ISERROR((VLOOKUP(B148,Physical_Sc!$A$10:$C$531,3,FALSE))),0,VLOOKUP(B148,Physical_Sc!$A$10:$C$531,3,FALSE))/30</f>
        <v>0</v>
      </c>
      <c r="K148" s="73">
        <f>IF(ISERROR((VLOOKUP(B148,Life_Sc!$A$10:$C$531,3,FALSE))),0,VLOOKUP(B148,Life_Sc!$A$10:$C$531,3,FALSE))/30</f>
        <v>0</v>
      </c>
      <c r="L148" s="73">
        <f>IF(ISERROR((VLOOKUP(B148,History_Political_Sc.!$A$10:$C$531,3,FALSE))),0,VLOOKUP(B148,History_Political_Sc.!$A$10:$C$531,3,FALSE))/30</f>
        <v>0</v>
      </c>
      <c r="M148" s="73">
        <f>IF(ISERROR((VLOOKUP(B148,#REF!,3,FALSE))),0,VLOOKUP(B148,#REF!,3,FALSE))/30</f>
        <v>0</v>
      </c>
      <c r="N148" s="73">
        <f>IF(ISERROR((VLOOKUP(B148,GeographyEconomics!$A$10:$C$531,3,FALSE))),0,VLOOKUP(B148,GeographyEconomics!$A$10:$C$531,3,FALSE))/30</f>
        <v>0</v>
      </c>
      <c r="O148" s="73">
        <f>IF(ISERROR((VLOOKUP(B148,English_Grammar!$A$10:$C$531,3,FALSE))),0,VLOOKUP(B148,English_Grammar!$A$10:$C$531,3,FALSE))/30</f>
        <v>0</v>
      </c>
      <c r="P148" s="73">
        <f>IF(ISERROR((VLOOKUP(B148,Communicative_English!$A$10:$C$531,3,FALSE))),0,VLOOKUP(B148,Communicative_English!$A$10:$C$531,3,FALSE))/30</f>
        <v>0</v>
      </c>
    </row>
    <row r="149" spans="1:16" ht="32.25" customHeight="1" x14ac:dyDescent="0.25">
      <c r="A149" s="77">
        <v>147</v>
      </c>
      <c r="B149" s="62">
        <f>Algebra!A198</f>
        <v>0</v>
      </c>
      <c r="C149" s="63" t="str">
        <f>IF(Algebra!B156="","",Algebra!B156)</f>
        <v/>
      </c>
      <c r="D149" s="78">
        <f>IFERROR((IFERROR(VLOOKUP(B149,Algebra!$A$10:$C$531,3,FALSE),0)+IFERROR(VLOOKUP(B149,Geometry!$A$10:$C$531,3,FALSE),0)+IFERROR(VLOOKUP(B149,Odia_Grammar!$A$10:$C$531,3,FALSE),0)+IFERROR(VLOOKUP(B149,'Sanskrit|Hindi Grammar'!$A$10:$C$531,3,FALSE),0)+IFERROR(VLOOKUP(B149,Life_Sc!$A$10:$C$531,3,FALSE),0)+IFERROR(VLOOKUP(B149,Physical_Sc!$A$10:$C$531,3,FALSE),0)+IFERROR(VLOOKUP(B149,History_Political_Sc.!$A$10:$C$531,3,FALSE),0)+IFERROR(VLOOKUP(B149,#REF!,3,FALSE),0)+IFERROR(VLOOKUP(B149,English_Grammar!$A$10:$C$531,3,FALSE),0)+IFERROR(VLOOKUP(B149,Communicative_English!$A$10:$C$531,3,FALSE),0)+IFERROR(VLOOKUP(B149,GeographyEconomics!$A$10:$C$531,3,FALSE),0))/330,"Enter marks secured by the Student in the appeared tests in Subject sheets")</f>
        <v>0</v>
      </c>
      <c r="E149" s="82">
        <f t="shared" si="2"/>
        <v>1</v>
      </c>
      <c r="F149" s="73">
        <f>IF(ISERROR((VLOOKUP(B149,Algebra!$A$10:$C$531,3,))),0,VLOOKUP(B149,Algebra!$A$10:$C$531,3,))/30</f>
        <v>0</v>
      </c>
      <c r="G149" s="73">
        <f>IF(ISERROR((VLOOKUP(B149,Geometry!$A$10:$C$531,3,FALSE))),0,VLOOKUP(B149,Geometry!$A$10:$C$531,3,FALSE))/30</f>
        <v>0</v>
      </c>
      <c r="H149" s="73">
        <f>IF(ISERROR((VLOOKUP(B149,Odia_Grammar!$A$10:$C$531,3,FALSE))),0,VLOOKUP(B149,Odia_Grammar!$A$10:$C$531,3,FALSE))/30</f>
        <v>0</v>
      </c>
      <c r="I149" s="73">
        <f>IF(ISERROR((VLOOKUP(B149,'Sanskrit|Hindi Grammar'!$A$10:$C$531,3,FALSE))),0,VLOOKUP(B149,'Sanskrit|Hindi Grammar'!$A$10:$C$531,3,FALSE))/30</f>
        <v>0</v>
      </c>
      <c r="J149" s="73">
        <f>IF(ISERROR((VLOOKUP(B149,Physical_Sc!$A$10:$C$531,3,FALSE))),0,VLOOKUP(B149,Physical_Sc!$A$10:$C$531,3,FALSE))/30</f>
        <v>0</v>
      </c>
      <c r="K149" s="73">
        <f>IF(ISERROR((VLOOKUP(B149,Life_Sc!$A$10:$C$531,3,FALSE))),0,VLOOKUP(B149,Life_Sc!$A$10:$C$531,3,FALSE))/30</f>
        <v>0</v>
      </c>
      <c r="L149" s="73">
        <f>IF(ISERROR((VLOOKUP(B149,History_Political_Sc.!$A$10:$C$531,3,FALSE))),0,VLOOKUP(B149,History_Political_Sc.!$A$10:$C$531,3,FALSE))/30</f>
        <v>0</v>
      </c>
      <c r="M149" s="73">
        <f>IF(ISERROR((VLOOKUP(B149,#REF!,3,FALSE))),0,VLOOKUP(B149,#REF!,3,FALSE))/30</f>
        <v>0</v>
      </c>
      <c r="N149" s="73">
        <f>IF(ISERROR((VLOOKUP(B149,GeographyEconomics!$A$10:$C$531,3,FALSE))),0,VLOOKUP(B149,GeographyEconomics!$A$10:$C$531,3,FALSE))/30</f>
        <v>0</v>
      </c>
      <c r="O149" s="73">
        <f>IF(ISERROR((VLOOKUP(B149,English_Grammar!$A$10:$C$531,3,FALSE))),0,VLOOKUP(B149,English_Grammar!$A$10:$C$531,3,FALSE))/30</f>
        <v>0</v>
      </c>
      <c r="P149" s="73">
        <f>IF(ISERROR((VLOOKUP(B149,Communicative_English!$A$10:$C$531,3,FALSE))),0,VLOOKUP(B149,Communicative_English!$A$10:$C$531,3,FALSE))/30</f>
        <v>0</v>
      </c>
    </row>
    <row r="150" spans="1:16" ht="32.25" customHeight="1" x14ac:dyDescent="0.25">
      <c r="A150" s="77">
        <v>148</v>
      </c>
      <c r="B150" s="62">
        <f>Algebra!A199</f>
        <v>0</v>
      </c>
      <c r="C150" s="63" t="str">
        <f>IF(Algebra!B157="","",Algebra!B157)</f>
        <v/>
      </c>
      <c r="D150" s="78">
        <f>IFERROR((IFERROR(VLOOKUP(B150,Algebra!$A$10:$C$531,3,FALSE),0)+IFERROR(VLOOKUP(B150,Geometry!$A$10:$C$531,3,FALSE),0)+IFERROR(VLOOKUP(B150,Odia_Grammar!$A$10:$C$531,3,FALSE),0)+IFERROR(VLOOKUP(B150,'Sanskrit|Hindi Grammar'!$A$10:$C$531,3,FALSE),0)+IFERROR(VLOOKUP(B150,Life_Sc!$A$10:$C$531,3,FALSE),0)+IFERROR(VLOOKUP(B150,Physical_Sc!$A$10:$C$531,3,FALSE),0)+IFERROR(VLOOKUP(B150,History_Political_Sc.!$A$10:$C$531,3,FALSE),0)+IFERROR(VLOOKUP(B150,#REF!,3,FALSE),0)+IFERROR(VLOOKUP(B150,English_Grammar!$A$10:$C$531,3,FALSE),0)+IFERROR(VLOOKUP(B150,Communicative_English!$A$10:$C$531,3,FALSE),0)+IFERROR(VLOOKUP(B150,GeographyEconomics!$A$10:$C$531,3,FALSE),0))/330,"Enter marks secured by the Student in the appeared tests in Subject sheets")</f>
        <v>0</v>
      </c>
      <c r="E150" s="82">
        <f t="shared" si="2"/>
        <v>1</v>
      </c>
      <c r="F150" s="73">
        <f>IF(ISERROR((VLOOKUP(B150,Algebra!$A$10:$C$531,3,))),0,VLOOKUP(B150,Algebra!$A$10:$C$531,3,))/30</f>
        <v>0</v>
      </c>
      <c r="G150" s="73">
        <f>IF(ISERROR((VLOOKUP(B150,Geometry!$A$10:$C$531,3,FALSE))),0,VLOOKUP(B150,Geometry!$A$10:$C$531,3,FALSE))/30</f>
        <v>0</v>
      </c>
      <c r="H150" s="73">
        <f>IF(ISERROR((VLOOKUP(B150,Odia_Grammar!$A$10:$C$531,3,FALSE))),0,VLOOKUP(B150,Odia_Grammar!$A$10:$C$531,3,FALSE))/30</f>
        <v>0</v>
      </c>
      <c r="I150" s="73">
        <f>IF(ISERROR((VLOOKUP(B150,'Sanskrit|Hindi Grammar'!$A$10:$C$531,3,FALSE))),0,VLOOKUP(B150,'Sanskrit|Hindi Grammar'!$A$10:$C$531,3,FALSE))/30</f>
        <v>0</v>
      </c>
      <c r="J150" s="73">
        <f>IF(ISERROR((VLOOKUP(B150,Physical_Sc!$A$10:$C$531,3,FALSE))),0,VLOOKUP(B150,Physical_Sc!$A$10:$C$531,3,FALSE))/30</f>
        <v>0</v>
      </c>
      <c r="K150" s="73">
        <f>IF(ISERROR((VLOOKUP(B150,Life_Sc!$A$10:$C$531,3,FALSE))),0,VLOOKUP(B150,Life_Sc!$A$10:$C$531,3,FALSE))/30</f>
        <v>0</v>
      </c>
      <c r="L150" s="73">
        <f>IF(ISERROR((VLOOKUP(B150,History_Political_Sc.!$A$10:$C$531,3,FALSE))),0,VLOOKUP(B150,History_Political_Sc.!$A$10:$C$531,3,FALSE))/30</f>
        <v>0</v>
      </c>
      <c r="M150" s="73">
        <f>IF(ISERROR((VLOOKUP(B150,#REF!,3,FALSE))),0,VLOOKUP(B150,#REF!,3,FALSE))/30</f>
        <v>0</v>
      </c>
      <c r="N150" s="73">
        <f>IF(ISERROR((VLOOKUP(B150,GeographyEconomics!$A$10:$C$531,3,FALSE))),0,VLOOKUP(B150,GeographyEconomics!$A$10:$C$531,3,FALSE))/30</f>
        <v>0</v>
      </c>
      <c r="O150" s="73">
        <f>IF(ISERROR((VLOOKUP(B150,English_Grammar!$A$10:$C$531,3,FALSE))),0,VLOOKUP(B150,English_Grammar!$A$10:$C$531,3,FALSE))/30</f>
        <v>0</v>
      </c>
      <c r="P150" s="73">
        <f>IF(ISERROR((VLOOKUP(B150,Communicative_English!$A$10:$C$531,3,FALSE))),0,VLOOKUP(B150,Communicative_English!$A$10:$C$531,3,FALSE))/30</f>
        <v>0</v>
      </c>
    </row>
    <row r="151" spans="1:16" ht="32.25" customHeight="1" x14ac:dyDescent="0.25">
      <c r="A151" s="77">
        <v>149</v>
      </c>
      <c r="B151" s="62">
        <f>Algebra!A200</f>
        <v>0</v>
      </c>
      <c r="C151" s="63" t="str">
        <f>IF(Algebra!B158="","",Algebra!B158)</f>
        <v/>
      </c>
      <c r="D151" s="78">
        <f>IFERROR((IFERROR(VLOOKUP(B151,Algebra!$A$10:$C$531,3,FALSE),0)+IFERROR(VLOOKUP(B151,Geometry!$A$10:$C$531,3,FALSE),0)+IFERROR(VLOOKUP(B151,Odia_Grammar!$A$10:$C$531,3,FALSE),0)+IFERROR(VLOOKUP(B151,'Sanskrit|Hindi Grammar'!$A$10:$C$531,3,FALSE),0)+IFERROR(VLOOKUP(B151,Life_Sc!$A$10:$C$531,3,FALSE),0)+IFERROR(VLOOKUP(B151,Physical_Sc!$A$10:$C$531,3,FALSE),0)+IFERROR(VLOOKUP(B151,History_Political_Sc.!$A$10:$C$531,3,FALSE),0)+IFERROR(VLOOKUP(B151,#REF!,3,FALSE),0)+IFERROR(VLOOKUP(B151,English_Grammar!$A$10:$C$531,3,FALSE),0)+IFERROR(VLOOKUP(B151,Communicative_English!$A$10:$C$531,3,FALSE),0)+IFERROR(VLOOKUP(B151,GeographyEconomics!$A$10:$C$531,3,FALSE),0))/330,"Enter marks secured by the Student in the appeared tests in Subject sheets")</f>
        <v>0</v>
      </c>
      <c r="E151" s="82">
        <f t="shared" si="2"/>
        <v>1</v>
      </c>
      <c r="F151" s="73">
        <f>IF(ISERROR((VLOOKUP(B151,Algebra!$A$10:$C$531,3,))),0,VLOOKUP(B151,Algebra!$A$10:$C$531,3,))/30</f>
        <v>0</v>
      </c>
      <c r="G151" s="73">
        <f>IF(ISERROR((VLOOKUP(B151,Geometry!$A$10:$C$531,3,FALSE))),0,VLOOKUP(B151,Geometry!$A$10:$C$531,3,FALSE))/30</f>
        <v>0</v>
      </c>
      <c r="H151" s="73">
        <f>IF(ISERROR((VLOOKUP(B151,Odia_Grammar!$A$10:$C$531,3,FALSE))),0,VLOOKUP(B151,Odia_Grammar!$A$10:$C$531,3,FALSE))/30</f>
        <v>0</v>
      </c>
      <c r="I151" s="73">
        <f>IF(ISERROR((VLOOKUP(B151,'Sanskrit|Hindi Grammar'!$A$10:$C$531,3,FALSE))),0,VLOOKUP(B151,'Sanskrit|Hindi Grammar'!$A$10:$C$531,3,FALSE))/30</f>
        <v>0</v>
      </c>
      <c r="J151" s="73">
        <f>IF(ISERROR((VLOOKUP(B151,Physical_Sc!$A$10:$C$531,3,FALSE))),0,VLOOKUP(B151,Physical_Sc!$A$10:$C$531,3,FALSE))/30</f>
        <v>0</v>
      </c>
      <c r="K151" s="73">
        <f>IF(ISERROR((VLOOKUP(B151,Life_Sc!$A$10:$C$531,3,FALSE))),0,VLOOKUP(B151,Life_Sc!$A$10:$C$531,3,FALSE))/30</f>
        <v>0</v>
      </c>
      <c r="L151" s="73">
        <f>IF(ISERROR((VLOOKUP(B151,History_Political_Sc.!$A$10:$C$531,3,FALSE))),0,VLOOKUP(B151,History_Political_Sc.!$A$10:$C$531,3,FALSE))/30</f>
        <v>0</v>
      </c>
      <c r="M151" s="73">
        <f>IF(ISERROR((VLOOKUP(B151,#REF!,3,FALSE))),0,VLOOKUP(B151,#REF!,3,FALSE))/30</f>
        <v>0</v>
      </c>
      <c r="N151" s="73">
        <f>IF(ISERROR((VLOOKUP(B151,GeographyEconomics!$A$10:$C$531,3,FALSE))),0,VLOOKUP(B151,GeographyEconomics!$A$10:$C$531,3,FALSE))/30</f>
        <v>0</v>
      </c>
      <c r="O151" s="73">
        <f>IF(ISERROR((VLOOKUP(B151,English_Grammar!$A$10:$C$531,3,FALSE))),0,VLOOKUP(B151,English_Grammar!$A$10:$C$531,3,FALSE))/30</f>
        <v>0</v>
      </c>
      <c r="P151" s="73">
        <f>IF(ISERROR((VLOOKUP(B151,Communicative_English!$A$10:$C$531,3,FALSE))),0,VLOOKUP(B151,Communicative_English!$A$10:$C$531,3,FALSE))/30</f>
        <v>0</v>
      </c>
    </row>
    <row r="152" spans="1:16" ht="32.25" customHeight="1" x14ac:dyDescent="0.25">
      <c r="A152" s="77">
        <v>150</v>
      </c>
      <c r="B152" s="62">
        <f>Algebra!A201</f>
        <v>0</v>
      </c>
      <c r="C152" s="63" t="str">
        <f>IF(Algebra!B159="","",Algebra!B159)</f>
        <v/>
      </c>
      <c r="D152" s="78">
        <f>IFERROR((IFERROR(VLOOKUP(B152,Algebra!$A$10:$C$531,3,FALSE),0)+IFERROR(VLOOKUP(B152,Geometry!$A$10:$C$531,3,FALSE),0)+IFERROR(VLOOKUP(B152,Odia_Grammar!$A$10:$C$531,3,FALSE),0)+IFERROR(VLOOKUP(B152,'Sanskrit|Hindi Grammar'!$A$10:$C$531,3,FALSE),0)+IFERROR(VLOOKUP(B152,Life_Sc!$A$10:$C$531,3,FALSE),0)+IFERROR(VLOOKUP(B152,Physical_Sc!$A$10:$C$531,3,FALSE),0)+IFERROR(VLOOKUP(B152,History_Political_Sc.!$A$10:$C$531,3,FALSE),0)+IFERROR(VLOOKUP(B152,#REF!,3,FALSE),0)+IFERROR(VLOOKUP(B152,English_Grammar!$A$10:$C$531,3,FALSE),0)+IFERROR(VLOOKUP(B152,Communicative_English!$A$10:$C$531,3,FALSE),0)+IFERROR(VLOOKUP(B152,GeographyEconomics!$A$10:$C$531,3,FALSE),0))/330,"Enter marks secured by the Student in the appeared tests in Subject sheets")</f>
        <v>0</v>
      </c>
      <c r="E152" s="82">
        <f t="shared" si="2"/>
        <v>1</v>
      </c>
      <c r="F152" s="73">
        <f>IF(ISERROR((VLOOKUP(B152,Algebra!$A$10:$C$531,3,))),0,VLOOKUP(B152,Algebra!$A$10:$C$531,3,))/30</f>
        <v>0</v>
      </c>
      <c r="G152" s="73">
        <f>IF(ISERROR((VLOOKUP(B152,Geometry!$A$10:$C$531,3,FALSE))),0,VLOOKUP(B152,Geometry!$A$10:$C$531,3,FALSE))/30</f>
        <v>0</v>
      </c>
      <c r="H152" s="73">
        <f>IF(ISERROR((VLOOKUP(B152,Odia_Grammar!$A$10:$C$531,3,FALSE))),0,VLOOKUP(B152,Odia_Grammar!$A$10:$C$531,3,FALSE))/30</f>
        <v>0</v>
      </c>
      <c r="I152" s="73">
        <f>IF(ISERROR((VLOOKUP(B152,'Sanskrit|Hindi Grammar'!$A$10:$C$531,3,FALSE))),0,VLOOKUP(B152,'Sanskrit|Hindi Grammar'!$A$10:$C$531,3,FALSE))/30</f>
        <v>0</v>
      </c>
      <c r="J152" s="73">
        <f>IF(ISERROR((VLOOKUP(B152,Physical_Sc!$A$10:$C$531,3,FALSE))),0,VLOOKUP(B152,Physical_Sc!$A$10:$C$531,3,FALSE))/30</f>
        <v>0</v>
      </c>
      <c r="K152" s="73">
        <f>IF(ISERROR((VLOOKUP(B152,Life_Sc!$A$10:$C$531,3,FALSE))),0,VLOOKUP(B152,Life_Sc!$A$10:$C$531,3,FALSE))/30</f>
        <v>0</v>
      </c>
      <c r="L152" s="73">
        <f>IF(ISERROR((VLOOKUP(B152,History_Political_Sc.!$A$10:$C$531,3,FALSE))),0,VLOOKUP(B152,History_Political_Sc.!$A$10:$C$531,3,FALSE))/30</f>
        <v>0</v>
      </c>
      <c r="M152" s="73">
        <f>IF(ISERROR((VLOOKUP(B152,#REF!,3,FALSE))),0,VLOOKUP(B152,#REF!,3,FALSE))/30</f>
        <v>0</v>
      </c>
      <c r="N152" s="73">
        <f>IF(ISERROR((VLOOKUP(B152,GeographyEconomics!$A$10:$C$531,3,FALSE))),0,VLOOKUP(B152,GeographyEconomics!$A$10:$C$531,3,FALSE))/30</f>
        <v>0</v>
      </c>
      <c r="O152" s="73">
        <f>IF(ISERROR((VLOOKUP(B152,English_Grammar!$A$10:$C$531,3,FALSE))),0,VLOOKUP(B152,English_Grammar!$A$10:$C$531,3,FALSE))/30</f>
        <v>0</v>
      </c>
      <c r="P152" s="73">
        <f>IF(ISERROR((VLOOKUP(B152,Communicative_English!$A$10:$C$531,3,FALSE))),0,VLOOKUP(B152,Communicative_English!$A$10:$C$531,3,FALSE))/30</f>
        <v>0</v>
      </c>
    </row>
    <row r="153" spans="1:16" ht="32.25" customHeight="1" x14ac:dyDescent="0.25">
      <c r="A153" s="77">
        <v>151</v>
      </c>
      <c r="B153" s="62">
        <f>Algebra!A202</f>
        <v>0</v>
      </c>
      <c r="C153" s="63" t="str">
        <f>IF(Algebra!B160="","",Algebra!B160)</f>
        <v/>
      </c>
      <c r="D153" s="78">
        <f>IFERROR((IFERROR(VLOOKUP(B153,Algebra!$A$10:$C$531,3,FALSE),0)+IFERROR(VLOOKUP(B153,Geometry!$A$10:$C$531,3,FALSE),0)+IFERROR(VLOOKUP(B153,Odia_Grammar!$A$10:$C$531,3,FALSE),0)+IFERROR(VLOOKUP(B153,'Sanskrit|Hindi Grammar'!$A$10:$C$531,3,FALSE),0)+IFERROR(VLOOKUP(B153,Life_Sc!$A$10:$C$531,3,FALSE),0)+IFERROR(VLOOKUP(B153,Physical_Sc!$A$10:$C$531,3,FALSE),0)+IFERROR(VLOOKUP(B153,History_Political_Sc.!$A$10:$C$531,3,FALSE),0)+IFERROR(VLOOKUP(B153,#REF!,3,FALSE),0)+IFERROR(VLOOKUP(B153,English_Grammar!$A$10:$C$531,3,FALSE),0)+IFERROR(VLOOKUP(B153,Communicative_English!$A$10:$C$531,3,FALSE),0)+IFERROR(VLOOKUP(B153,GeographyEconomics!$A$10:$C$531,3,FALSE),0))/330,"Enter marks secured by the Student in the appeared tests in Subject sheets")</f>
        <v>0</v>
      </c>
      <c r="E153" s="82">
        <f t="shared" si="2"/>
        <v>1</v>
      </c>
      <c r="F153" s="73">
        <f>IF(ISERROR((VLOOKUP(B153,Algebra!$A$10:$C$531,3,))),0,VLOOKUP(B153,Algebra!$A$10:$C$531,3,))/30</f>
        <v>0</v>
      </c>
      <c r="G153" s="73">
        <f>IF(ISERROR((VLOOKUP(B153,Geometry!$A$10:$C$531,3,FALSE))),0,VLOOKUP(B153,Geometry!$A$10:$C$531,3,FALSE))/30</f>
        <v>0</v>
      </c>
      <c r="H153" s="73">
        <f>IF(ISERROR((VLOOKUP(B153,Odia_Grammar!$A$10:$C$531,3,FALSE))),0,VLOOKUP(B153,Odia_Grammar!$A$10:$C$531,3,FALSE))/30</f>
        <v>0</v>
      </c>
      <c r="I153" s="73">
        <f>IF(ISERROR((VLOOKUP(B153,'Sanskrit|Hindi Grammar'!$A$10:$C$531,3,FALSE))),0,VLOOKUP(B153,'Sanskrit|Hindi Grammar'!$A$10:$C$531,3,FALSE))/30</f>
        <v>0</v>
      </c>
      <c r="J153" s="73">
        <f>IF(ISERROR((VLOOKUP(B153,Physical_Sc!$A$10:$C$531,3,FALSE))),0,VLOOKUP(B153,Physical_Sc!$A$10:$C$531,3,FALSE))/30</f>
        <v>0</v>
      </c>
      <c r="K153" s="73">
        <f>IF(ISERROR((VLOOKUP(B153,Life_Sc!$A$10:$C$531,3,FALSE))),0,VLOOKUP(B153,Life_Sc!$A$10:$C$531,3,FALSE))/30</f>
        <v>0</v>
      </c>
      <c r="L153" s="73">
        <f>IF(ISERROR((VLOOKUP(B153,History_Political_Sc.!$A$10:$C$531,3,FALSE))),0,VLOOKUP(B153,History_Political_Sc.!$A$10:$C$531,3,FALSE))/30</f>
        <v>0</v>
      </c>
      <c r="M153" s="73">
        <f>IF(ISERROR((VLOOKUP(B153,#REF!,3,FALSE))),0,VLOOKUP(B153,#REF!,3,FALSE))/30</f>
        <v>0</v>
      </c>
      <c r="N153" s="73">
        <f>IF(ISERROR((VLOOKUP(B153,GeographyEconomics!$A$10:$C$531,3,FALSE))),0,VLOOKUP(B153,GeographyEconomics!$A$10:$C$531,3,FALSE))/30</f>
        <v>0</v>
      </c>
      <c r="O153" s="73">
        <f>IF(ISERROR((VLOOKUP(B153,English_Grammar!$A$10:$C$531,3,FALSE))),0,VLOOKUP(B153,English_Grammar!$A$10:$C$531,3,FALSE))/30</f>
        <v>0</v>
      </c>
      <c r="P153" s="73">
        <f>IF(ISERROR((VLOOKUP(B153,Communicative_English!$A$10:$C$531,3,FALSE))),0,VLOOKUP(B153,Communicative_English!$A$10:$C$531,3,FALSE))/30</f>
        <v>0</v>
      </c>
    </row>
    <row r="154" spans="1:16" ht="32.25" customHeight="1" x14ac:dyDescent="0.25">
      <c r="A154" s="77">
        <v>152</v>
      </c>
      <c r="B154" s="62">
        <f>Algebra!A203</f>
        <v>0</v>
      </c>
      <c r="C154" s="63" t="str">
        <f>IF(Algebra!B161="","",Algebra!B161)</f>
        <v/>
      </c>
      <c r="D154" s="78">
        <f>IFERROR((IFERROR(VLOOKUP(B154,Algebra!$A$10:$C$531,3,FALSE),0)+IFERROR(VLOOKUP(B154,Geometry!$A$10:$C$531,3,FALSE),0)+IFERROR(VLOOKUP(B154,Odia_Grammar!$A$10:$C$531,3,FALSE),0)+IFERROR(VLOOKUP(B154,'Sanskrit|Hindi Grammar'!$A$10:$C$531,3,FALSE),0)+IFERROR(VLOOKUP(B154,Life_Sc!$A$10:$C$531,3,FALSE),0)+IFERROR(VLOOKUP(B154,Physical_Sc!$A$10:$C$531,3,FALSE),0)+IFERROR(VLOOKUP(B154,History_Political_Sc.!$A$10:$C$531,3,FALSE),0)+IFERROR(VLOOKUP(B154,#REF!,3,FALSE),0)+IFERROR(VLOOKUP(B154,English_Grammar!$A$10:$C$531,3,FALSE),0)+IFERROR(VLOOKUP(B154,Communicative_English!$A$10:$C$531,3,FALSE),0)+IFERROR(VLOOKUP(B154,GeographyEconomics!$A$10:$C$531,3,FALSE),0))/330,"Enter marks secured by the Student in the appeared tests in Subject sheets")</f>
        <v>0</v>
      </c>
      <c r="E154" s="82">
        <f t="shared" si="2"/>
        <v>1</v>
      </c>
      <c r="F154" s="73">
        <f>IF(ISERROR((VLOOKUP(B154,Algebra!$A$10:$C$531,3,))),0,VLOOKUP(B154,Algebra!$A$10:$C$531,3,))/30</f>
        <v>0</v>
      </c>
      <c r="G154" s="73">
        <f>IF(ISERROR((VLOOKUP(B154,Geometry!$A$10:$C$531,3,FALSE))),0,VLOOKUP(B154,Geometry!$A$10:$C$531,3,FALSE))/30</f>
        <v>0</v>
      </c>
      <c r="H154" s="73">
        <f>IF(ISERROR((VLOOKUP(B154,Odia_Grammar!$A$10:$C$531,3,FALSE))),0,VLOOKUP(B154,Odia_Grammar!$A$10:$C$531,3,FALSE))/30</f>
        <v>0</v>
      </c>
      <c r="I154" s="73">
        <f>IF(ISERROR((VLOOKUP(B154,'Sanskrit|Hindi Grammar'!$A$10:$C$531,3,FALSE))),0,VLOOKUP(B154,'Sanskrit|Hindi Grammar'!$A$10:$C$531,3,FALSE))/30</f>
        <v>0</v>
      </c>
      <c r="J154" s="73">
        <f>IF(ISERROR((VLOOKUP(B154,Physical_Sc!$A$10:$C$531,3,FALSE))),0,VLOOKUP(B154,Physical_Sc!$A$10:$C$531,3,FALSE))/30</f>
        <v>0</v>
      </c>
      <c r="K154" s="73">
        <f>IF(ISERROR((VLOOKUP(B154,Life_Sc!$A$10:$C$531,3,FALSE))),0,VLOOKUP(B154,Life_Sc!$A$10:$C$531,3,FALSE))/30</f>
        <v>0</v>
      </c>
      <c r="L154" s="73">
        <f>IF(ISERROR((VLOOKUP(B154,History_Political_Sc.!$A$10:$C$531,3,FALSE))),0,VLOOKUP(B154,History_Political_Sc.!$A$10:$C$531,3,FALSE))/30</f>
        <v>0</v>
      </c>
      <c r="M154" s="73">
        <f>IF(ISERROR((VLOOKUP(B154,#REF!,3,FALSE))),0,VLOOKUP(B154,#REF!,3,FALSE))/30</f>
        <v>0</v>
      </c>
      <c r="N154" s="73">
        <f>IF(ISERROR((VLOOKUP(B154,GeographyEconomics!$A$10:$C$531,3,FALSE))),0,VLOOKUP(B154,GeographyEconomics!$A$10:$C$531,3,FALSE))/30</f>
        <v>0</v>
      </c>
      <c r="O154" s="73">
        <f>IF(ISERROR((VLOOKUP(B154,English_Grammar!$A$10:$C$531,3,FALSE))),0,VLOOKUP(B154,English_Grammar!$A$10:$C$531,3,FALSE))/30</f>
        <v>0</v>
      </c>
      <c r="P154" s="73">
        <f>IF(ISERROR((VLOOKUP(B154,Communicative_English!$A$10:$C$531,3,FALSE))),0,VLOOKUP(B154,Communicative_English!$A$10:$C$531,3,FALSE))/30</f>
        <v>0</v>
      </c>
    </row>
    <row r="155" spans="1:16" ht="32.25" customHeight="1" x14ac:dyDescent="0.25">
      <c r="A155" s="77">
        <v>153</v>
      </c>
      <c r="B155" s="62">
        <f>Algebra!A204</f>
        <v>0</v>
      </c>
      <c r="C155" s="63" t="str">
        <f>IF(Algebra!B162="","",Algebra!B162)</f>
        <v/>
      </c>
      <c r="D155" s="78">
        <f>IFERROR((IFERROR(VLOOKUP(B155,Algebra!$A$10:$C$531,3,FALSE),0)+IFERROR(VLOOKUP(B155,Geometry!$A$10:$C$531,3,FALSE),0)+IFERROR(VLOOKUP(B155,Odia_Grammar!$A$10:$C$531,3,FALSE),0)+IFERROR(VLOOKUP(B155,'Sanskrit|Hindi Grammar'!$A$10:$C$531,3,FALSE),0)+IFERROR(VLOOKUP(B155,Life_Sc!$A$10:$C$531,3,FALSE),0)+IFERROR(VLOOKUP(B155,Physical_Sc!$A$10:$C$531,3,FALSE),0)+IFERROR(VLOOKUP(B155,History_Political_Sc.!$A$10:$C$531,3,FALSE),0)+IFERROR(VLOOKUP(B155,#REF!,3,FALSE),0)+IFERROR(VLOOKUP(B155,English_Grammar!$A$10:$C$531,3,FALSE),0)+IFERROR(VLOOKUP(B155,Communicative_English!$A$10:$C$531,3,FALSE),0)+IFERROR(VLOOKUP(B155,GeographyEconomics!$A$10:$C$531,3,FALSE),0))/330,"Enter marks secured by the Student in the appeared tests in Subject sheets")</f>
        <v>0</v>
      </c>
      <c r="E155" s="82">
        <f t="shared" si="2"/>
        <v>1</v>
      </c>
      <c r="F155" s="73">
        <f>IF(ISERROR((VLOOKUP(B155,Algebra!$A$10:$C$531,3,))),0,VLOOKUP(B155,Algebra!$A$10:$C$531,3,))/30</f>
        <v>0</v>
      </c>
      <c r="G155" s="73">
        <f>IF(ISERROR((VLOOKUP(B155,Geometry!$A$10:$C$531,3,FALSE))),0,VLOOKUP(B155,Geometry!$A$10:$C$531,3,FALSE))/30</f>
        <v>0</v>
      </c>
      <c r="H155" s="73">
        <f>IF(ISERROR((VLOOKUP(B155,Odia_Grammar!$A$10:$C$531,3,FALSE))),0,VLOOKUP(B155,Odia_Grammar!$A$10:$C$531,3,FALSE))/30</f>
        <v>0</v>
      </c>
      <c r="I155" s="73">
        <f>IF(ISERROR((VLOOKUP(B155,'Sanskrit|Hindi Grammar'!$A$10:$C$531,3,FALSE))),0,VLOOKUP(B155,'Sanskrit|Hindi Grammar'!$A$10:$C$531,3,FALSE))/30</f>
        <v>0</v>
      </c>
      <c r="J155" s="73">
        <f>IF(ISERROR((VLOOKUP(B155,Physical_Sc!$A$10:$C$531,3,FALSE))),0,VLOOKUP(B155,Physical_Sc!$A$10:$C$531,3,FALSE))/30</f>
        <v>0</v>
      </c>
      <c r="K155" s="73">
        <f>IF(ISERROR((VLOOKUP(B155,Life_Sc!$A$10:$C$531,3,FALSE))),0,VLOOKUP(B155,Life_Sc!$A$10:$C$531,3,FALSE))/30</f>
        <v>0</v>
      </c>
      <c r="L155" s="73">
        <f>IF(ISERROR((VLOOKUP(B155,History_Political_Sc.!$A$10:$C$531,3,FALSE))),0,VLOOKUP(B155,History_Political_Sc.!$A$10:$C$531,3,FALSE))/30</f>
        <v>0</v>
      </c>
      <c r="M155" s="73">
        <f>IF(ISERROR((VLOOKUP(B155,#REF!,3,FALSE))),0,VLOOKUP(B155,#REF!,3,FALSE))/30</f>
        <v>0</v>
      </c>
      <c r="N155" s="73">
        <f>IF(ISERROR((VLOOKUP(B155,GeographyEconomics!$A$10:$C$531,3,FALSE))),0,VLOOKUP(B155,GeographyEconomics!$A$10:$C$531,3,FALSE))/30</f>
        <v>0</v>
      </c>
      <c r="O155" s="73">
        <f>IF(ISERROR((VLOOKUP(B155,English_Grammar!$A$10:$C$531,3,FALSE))),0,VLOOKUP(B155,English_Grammar!$A$10:$C$531,3,FALSE))/30</f>
        <v>0</v>
      </c>
      <c r="P155" s="73">
        <f>IF(ISERROR((VLOOKUP(B155,Communicative_English!$A$10:$C$531,3,FALSE))),0,VLOOKUP(B155,Communicative_English!$A$10:$C$531,3,FALSE))/30</f>
        <v>0</v>
      </c>
    </row>
    <row r="156" spans="1:16" ht="32.25" customHeight="1" x14ac:dyDescent="0.25">
      <c r="A156" s="77">
        <v>154</v>
      </c>
      <c r="B156" s="62">
        <f>Algebra!A205</f>
        <v>0</v>
      </c>
      <c r="C156" s="63" t="str">
        <f>IF(Algebra!B163="","",Algebra!B163)</f>
        <v/>
      </c>
      <c r="D156" s="78">
        <f>IFERROR((IFERROR(VLOOKUP(B156,Algebra!$A$10:$C$531,3,FALSE),0)+IFERROR(VLOOKUP(B156,Geometry!$A$10:$C$531,3,FALSE),0)+IFERROR(VLOOKUP(B156,Odia_Grammar!$A$10:$C$531,3,FALSE),0)+IFERROR(VLOOKUP(B156,'Sanskrit|Hindi Grammar'!$A$10:$C$531,3,FALSE),0)+IFERROR(VLOOKUP(B156,Life_Sc!$A$10:$C$531,3,FALSE),0)+IFERROR(VLOOKUP(B156,Physical_Sc!$A$10:$C$531,3,FALSE),0)+IFERROR(VLOOKUP(B156,History_Political_Sc.!$A$10:$C$531,3,FALSE),0)+IFERROR(VLOOKUP(B156,#REF!,3,FALSE),0)+IFERROR(VLOOKUP(B156,English_Grammar!$A$10:$C$531,3,FALSE),0)+IFERROR(VLOOKUP(B156,Communicative_English!$A$10:$C$531,3,FALSE),0)+IFERROR(VLOOKUP(B156,GeographyEconomics!$A$10:$C$531,3,FALSE),0))/330,"Enter marks secured by the Student in the appeared tests in Subject sheets")</f>
        <v>0</v>
      </c>
      <c r="E156" s="82">
        <f t="shared" si="2"/>
        <v>1</v>
      </c>
      <c r="F156" s="73">
        <f>IF(ISERROR((VLOOKUP(B156,Algebra!$A$10:$C$531,3,))),0,VLOOKUP(B156,Algebra!$A$10:$C$531,3,))/30</f>
        <v>0</v>
      </c>
      <c r="G156" s="73">
        <f>IF(ISERROR((VLOOKUP(B156,Geometry!$A$10:$C$531,3,FALSE))),0,VLOOKUP(B156,Geometry!$A$10:$C$531,3,FALSE))/30</f>
        <v>0</v>
      </c>
      <c r="H156" s="73">
        <f>IF(ISERROR((VLOOKUP(B156,Odia_Grammar!$A$10:$C$531,3,FALSE))),0,VLOOKUP(B156,Odia_Grammar!$A$10:$C$531,3,FALSE))/30</f>
        <v>0</v>
      </c>
      <c r="I156" s="73">
        <f>IF(ISERROR((VLOOKUP(B156,'Sanskrit|Hindi Grammar'!$A$10:$C$531,3,FALSE))),0,VLOOKUP(B156,'Sanskrit|Hindi Grammar'!$A$10:$C$531,3,FALSE))/30</f>
        <v>0</v>
      </c>
      <c r="J156" s="73">
        <f>IF(ISERROR((VLOOKUP(B156,Physical_Sc!$A$10:$C$531,3,FALSE))),0,VLOOKUP(B156,Physical_Sc!$A$10:$C$531,3,FALSE))/30</f>
        <v>0</v>
      </c>
      <c r="K156" s="73">
        <f>IF(ISERROR((VLOOKUP(B156,Life_Sc!$A$10:$C$531,3,FALSE))),0,VLOOKUP(B156,Life_Sc!$A$10:$C$531,3,FALSE))/30</f>
        <v>0</v>
      </c>
      <c r="L156" s="73">
        <f>IF(ISERROR((VLOOKUP(B156,History_Political_Sc.!$A$10:$C$531,3,FALSE))),0,VLOOKUP(B156,History_Political_Sc.!$A$10:$C$531,3,FALSE))/30</f>
        <v>0</v>
      </c>
      <c r="M156" s="73">
        <f>IF(ISERROR((VLOOKUP(B156,#REF!,3,FALSE))),0,VLOOKUP(B156,#REF!,3,FALSE))/30</f>
        <v>0</v>
      </c>
      <c r="N156" s="73">
        <f>IF(ISERROR((VLOOKUP(B156,GeographyEconomics!$A$10:$C$531,3,FALSE))),0,VLOOKUP(B156,GeographyEconomics!$A$10:$C$531,3,FALSE))/30</f>
        <v>0</v>
      </c>
      <c r="O156" s="73">
        <f>IF(ISERROR((VLOOKUP(B156,English_Grammar!$A$10:$C$531,3,FALSE))),0,VLOOKUP(B156,English_Grammar!$A$10:$C$531,3,FALSE))/30</f>
        <v>0</v>
      </c>
      <c r="P156" s="73">
        <f>IF(ISERROR((VLOOKUP(B156,Communicative_English!$A$10:$C$531,3,FALSE))),0,VLOOKUP(B156,Communicative_English!$A$10:$C$531,3,FALSE))/30</f>
        <v>0</v>
      </c>
    </row>
    <row r="157" spans="1:16" ht="32.25" customHeight="1" x14ac:dyDescent="0.25">
      <c r="A157" s="77">
        <v>155</v>
      </c>
      <c r="B157" s="62">
        <f>Algebra!A206</f>
        <v>0</v>
      </c>
      <c r="C157" s="63" t="str">
        <f>IF(Algebra!B164="","",Algebra!B164)</f>
        <v/>
      </c>
      <c r="D157" s="78">
        <f>IFERROR((IFERROR(VLOOKUP(B157,Algebra!$A$10:$C$531,3,FALSE),0)+IFERROR(VLOOKUP(B157,Geometry!$A$10:$C$531,3,FALSE),0)+IFERROR(VLOOKUP(B157,Odia_Grammar!$A$10:$C$531,3,FALSE),0)+IFERROR(VLOOKUP(B157,'Sanskrit|Hindi Grammar'!$A$10:$C$531,3,FALSE),0)+IFERROR(VLOOKUP(B157,Life_Sc!$A$10:$C$531,3,FALSE),0)+IFERROR(VLOOKUP(B157,Physical_Sc!$A$10:$C$531,3,FALSE),0)+IFERROR(VLOOKUP(B157,History_Political_Sc.!$A$10:$C$531,3,FALSE),0)+IFERROR(VLOOKUP(B157,#REF!,3,FALSE),0)+IFERROR(VLOOKUP(B157,English_Grammar!$A$10:$C$531,3,FALSE),0)+IFERROR(VLOOKUP(B157,Communicative_English!$A$10:$C$531,3,FALSE),0)+IFERROR(VLOOKUP(B157,GeographyEconomics!$A$10:$C$531,3,FALSE),0))/330,"Enter marks secured by the Student in the appeared tests in Subject sheets")</f>
        <v>0</v>
      </c>
      <c r="E157" s="82">
        <f t="shared" si="2"/>
        <v>1</v>
      </c>
      <c r="F157" s="73">
        <f>IF(ISERROR((VLOOKUP(B157,Algebra!$A$10:$C$531,3,))),0,VLOOKUP(B157,Algebra!$A$10:$C$531,3,))/30</f>
        <v>0</v>
      </c>
      <c r="G157" s="73">
        <f>IF(ISERROR((VLOOKUP(B157,Geometry!$A$10:$C$531,3,FALSE))),0,VLOOKUP(B157,Geometry!$A$10:$C$531,3,FALSE))/30</f>
        <v>0</v>
      </c>
      <c r="H157" s="73">
        <f>IF(ISERROR((VLOOKUP(B157,Odia_Grammar!$A$10:$C$531,3,FALSE))),0,VLOOKUP(B157,Odia_Grammar!$A$10:$C$531,3,FALSE))/30</f>
        <v>0</v>
      </c>
      <c r="I157" s="73">
        <f>IF(ISERROR((VLOOKUP(B157,'Sanskrit|Hindi Grammar'!$A$10:$C$531,3,FALSE))),0,VLOOKUP(B157,'Sanskrit|Hindi Grammar'!$A$10:$C$531,3,FALSE))/30</f>
        <v>0</v>
      </c>
      <c r="J157" s="73">
        <f>IF(ISERROR((VLOOKUP(B157,Physical_Sc!$A$10:$C$531,3,FALSE))),0,VLOOKUP(B157,Physical_Sc!$A$10:$C$531,3,FALSE))/30</f>
        <v>0</v>
      </c>
      <c r="K157" s="73">
        <f>IF(ISERROR((VLOOKUP(B157,Life_Sc!$A$10:$C$531,3,FALSE))),0,VLOOKUP(B157,Life_Sc!$A$10:$C$531,3,FALSE))/30</f>
        <v>0</v>
      </c>
      <c r="L157" s="73">
        <f>IF(ISERROR((VLOOKUP(B157,History_Political_Sc.!$A$10:$C$531,3,FALSE))),0,VLOOKUP(B157,History_Political_Sc.!$A$10:$C$531,3,FALSE))/30</f>
        <v>0</v>
      </c>
      <c r="M157" s="73">
        <f>IF(ISERROR((VLOOKUP(B157,#REF!,3,FALSE))),0,VLOOKUP(B157,#REF!,3,FALSE))/30</f>
        <v>0</v>
      </c>
      <c r="N157" s="73">
        <f>IF(ISERROR((VLOOKUP(B157,GeographyEconomics!$A$10:$C$531,3,FALSE))),0,VLOOKUP(B157,GeographyEconomics!$A$10:$C$531,3,FALSE))/30</f>
        <v>0</v>
      </c>
      <c r="O157" s="73">
        <f>IF(ISERROR((VLOOKUP(B157,English_Grammar!$A$10:$C$531,3,FALSE))),0,VLOOKUP(B157,English_Grammar!$A$10:$C$531,3,FALSE))/30</f>
        <v>0</v>
      </c>
      <c r="P157" s="73">
        <f>IF(ISERROR((VLOOKUP(B157,Communicative_English!$A$10:$C$531,3,FALSE))),0,VLOOKUP(B157,Communicative_English!$A$10:$C$531,3,FALSE))/30</f>
        <v>0</v>
      </c>
    </row>
    <row r="158" spans="1:16" ht="32.25" customHeight="1" x14ac:dyDescent="0.25">
      <c r="A158" s="77">
        <v>156</v>
      </c>
      <c r="B158" s="62">
        <f>Algebra!A207</f>
        <v>0</v>
      </c>
      <c r="C158" s="63" t="str">
        <f>IF(Algebra!B165="","",Algebra!B165)</f>
        <v/>
      </c>
      <c r="D158" s="78">
        <f>IFERROR((IFERROR(VLOOKUP(B158,Algebra!$A$10:$C$531,3,FALSE),0)+IFERROR(VLOOKUP(B158,Geometry!$A$10:$C$531,3,FALSE),0)+IFERROR(VLOOKUP(B158,Odia_Grammar!$A$10:$C$531,3,FALSE),0)+IFERROR(VLOOKUP(B158,'Sanskrit|Hindi Grammar'!$A$10:$C$531,3,FALSE),0)+IFERROR(VLOOKUP(B158,Life_Sc!$A$10:$C$531,3,FALSE),0)+IFERROR(VLOOKUP(B158,Physical_Sc!$A$10:$C$531,3,FALSE),0)+IFERROR(VLOOKUP(B158,History_Political_Sc.!$A$10:$C$531,3,FALSE),0)+IFERROR(VLOOKUP(B158,#REF!,3,FALSE),0)+IFERROR(VLOOKUP(B158,English_Grammar!$A$10:$C$531,3,FALSE),0)+IFERROR(VLOOKUP(B158,Communicative_English!$A$10:$C$531,3,FALSE),0)+IFERROR(VLOOKUP(B158,GeographyEconomics!$A$10:$C$531,3,FALSE),0))/330,"Enter marks secured by the Student in the appeared tests in Subject sheets")</f>
        <v>0</v>
      </c>
      <c r="E158" s="82">
        <f t="shared" si="2"/>
        <v>1</v>
      </c>
      <c r="F158" s="73">
        <f>IF(ISERROR((VLOOKUP(B158,Algebra!$A$10:$C$531,3,))),0,VLOOKUP(B158,Algebra!$A$10:$C$531,3,))/30</f>
        <v>0</v>
      </c>
      <c r="G158" s="73">
        <f>IF(ISERROR((VLOOKUP(B158,Geometry!$A$10:$C$531,3,FALSE))),0,VLOOKUP(B158,Geometry!$A$10:$C$531,3,FALSE))/30</f>
        <v>0</v>
      </c>
      <c r="H158" s="73">
        <f>IF(ISERROR((VLOOKUP(B158,Odia_Grammar!$A$10:$C$531,3,FALSE))),0,VLOOKUP(B158,Odia_Grammar!$A$10:$C$531,3,FALSE))/30</f>
        <v>0</v>
      </c>
      <c r="I158" s="73">
        <f>IF(ISERROR((VLOOKUP(B158,'Sanskrit|Hindi Grammar'!$A$10:$C$531,3,FALSE))),0,VLOOKUP(B158,'Sanskrit|Hindi Grammar'!$A$10:$C$531,3,FALSE))/30</f>
        <v>0</v>
      </c>
      <c r="J158" s="73">
        <f>IF(ISERROR((VLOOKUP(B158,Physical_Sc!$A$10:$C$531,3,FALSE))),0,VLOOKUP(B158,Physical_Sc!$A$10:$C$531,3,FALSE))/30</f>
        <v>0</v>
      </c>
      <c r="K158" s="73">
        <f>IF(ISERROR((VLOOKUP(B158,Life_Sc!$A$10:$C$531,3,FALSE))),0,VLOOKUP(B158,Life_Sc!$A$10:$C$531,3,FALSE))/30</f>
        <v>0</v>
      </c>
      <c r="L158" s="73">
        <f>IF(ISERROR((VLOOKUP(B158,History_Political_Sc.!$A$10:$C$531,3,FALSE))),0,VLOOKUP(B158,History_Political_Sc.!$A$10:$C$531,3,FALSE))/30</f>
        <v>0</v>
      </c>
      <c r="M158" s="73">
        <f>IF(ISERROR((VLOOKUP(B158,#REF!,3,FALSE))),0,VLOOKUP(B158,#REF!,3,FALSE))/30</f>
        <v>0</v>
      </c>
      <c r="N158" s="73">
        <f>IF(ISERROR((VLOOKUP(B158,GeographyEconomics!$A$10:$C$531,3,FALSE))),0,VLOOKUP(B158,GeographyEconomics!$A$10:$C$531,3,FALSE))/30</f>
        <v>0</v>
      </c>
      <c r="O158" s="73">
        <f>IF(ISERROR((VLOOKUP(B158,English_Grammar!$A$10:$C$531,3,FALSE))),0,VLOOKUP(B158,English_Grammar!$A$10:$C$531,3,FALSE))/30</f>
        <v>0</v>
      </c>
      <c r="P158" s="73">
        <f>IF(ISERROR((VLOOKUP(B158,Communicative_English!$A$10:$C$531,3,FALSE))),0,VLOOKUP(B158,Communicative_English!$A$10:$C$531,3,FALSE))/30</f>
        <v>0</v>
      </c>
    </row>
    <row r="159" spans="1:16" ht="32.25" customHeight="1" x14ac:dyDescent="0.25">
      <c r="A159" s="77">
        <v>157</v>
      </c>
      <c r="B159" s="62">
        <f>Algebra!A208</f>
        <v>0</v>
      </c>
      <c r="C159" s="63" t="str">
        <f>IF(Algebra!B166="","",Algebra!B166)</f>
        <v/>
      </c>
      <c r="D159" s="78">
        <f>IFERROR((IFERROR(VLOOKUP(B159,Algebra!$A$10:$C$531,3,FALSE),0)+IFERROR(VLOOKUP(B159,Geometry!$A$10:$C$531,3,FALSE),0)+IFERROR(VLOOKUP(B159,Odia_Grammar!$A$10:$C$531,3,FALSE),0)+IFERROR(VLOOKUP(B159,'Sanskrit|Hindi Grammar'!$A$10:$C$531,3,FALSE),0)+IFERROR(VLOOKUP(B159,Life_Sc!$A$10:$C$531,3,FALSE),0)+IFERROR(VLOOKUP(B159,Physical_Sc!$A$10:$C$531,3,FALSE),0)+IFERROR(VLOOKUP(B159,History_Political_Sc.!$A$10:$C$531,3,FALSE),0)+IFERROR(VLOOKUP(B159,#REF!,3,FALSE),0)+IFERROR(VLOOKUP(B159,English_Grammar!$A$10:$C$531,3,FALSE),0)+IFERROR(VLOOKUP(B159,Communicative_English!$A$10:$C$531,3,FALSE),0)+IFERROR(VLOOKUP(B159,GeographyEconomics!$A$10:$C$531,3,FALSE),0))/330,"Enter marks secured by the Student in the appeared tests in Subject sheets")</f>
        <v>0</v>
      </c>
      <c r="E159" s="82">
        <f t="shared" si="2"/>
        <v>1</v>
      </c>
      <c r="F159" s="73">
        <f>IF(ISERROR((VLOOKUP(B159,Algebra!$A$10:$C$531,3,))),0,VLOOKUP(B159,Algebra!$A$10:$C$531,3,))/30</f>
        <v>0</v>
      </c>
      <c r="G159" s="73">
        <f>IF(ISERROR((VLOOKUP(B159,Geometry!$A$10:$C$531,3,FALSE))),0,VLOOKUP(B159,Geometry!$A$10:$C$531,3,FALSE))/30</f>
        <v>0</v>
      </c>
      <c r="H159" s="73">
        <f>IF(ISERROR((VLOOKUP(B159,Odia_Grammar!$A$10:$C$531,3,FALSE))),0,VLOOKUP(B159,Odia_Grammar!$A$10:$C$531,3,FALSE))/30</f>
        <v>0</v>
      </c>
      <c r="I159" s="73">
        <f>IF(ISERROR((VLOOKUP(B159,'Sanskrit|Hindi Grammar'!$A$10:$C$531,3,FALSE))),0,VLOOKUP(B159,'Sanskrit|Hindi Grammar'!$A$10:$C$531,3,FALSE))/30</f>
        <v>0</v>
      </c>
      <c r="J159" s="73">
        <f>IF(ISERROR((VLOOKUP(B159,Physical_Sc!$A$10:$C$531,3,FALSE))),0,VLOOKUP(B159,Physical_Sc!$A$10:$C$531,3,FALSE))/30</f>
        <v>0</v>
      </c>
      <c r="K159" s="73">
        <f>IF(ISERROR((VLOOKUP(B159,Life_Sc!$A$10:$C$531,3,FALSE))),0,VLOOKUP(B159,Life_Sc!$A$10:$C$531,3,FALSE))/30</f>
        <v>0</v>
      </c>
      <c r="L159" s="73">
        <f>IF(ISERROR((VLOOKUP(B159,History_Political_Sc.!$A$10:$C$531,3,FALSE))),0,VLOOKUP(B159,History_Political_Sc.!$A$10:$C$531,3,FALSE))/30</f>
        <v>0</v>
      </c>
      <c r="M159" s="73">
        <f>IF(ISERROR((VLOOKUP(B159,#REF!,3,FALSE))),0,VLOOKUP(B159,#REF!,3,FALSE))/30</f>
        <v>0</v>
      </c>
      <c r="N159" s="73">
        <f>IF(ISERROR((VLOOKUP(B159,GeographyEconomics!$A$10:$C$531,3,FALSE))),0,VLOOKUP(B159,GeographyEconomics!$A$10:$C$531,3,FALSE))/30</f>
        <v>0</v>
      </c>
      <c r="O159" s="73">
        <f>IF(ISERROR((VLOOKUP(B159,English_Grammar!$A$10:$C$531,3,FALSE))),0,VLOOKUP(B159,English_Grammar!$A$10:$C$531,3,FALSE))/30</f>
        <v>0</v>
      </c>
      <c r="P159" s="73">
        <f>IF(ISERROR((VLOOKUP(B159,Communicative_English!$A$10:$C$531,3,FALSE))),0,VLOOKUP(B159,Communicative_English!$A$10:$C$531,3,FALSE))/30</f>
        <v>0</v>
      </c>
    </row>
    <row r="160" spans="1:16" ht="32.25" customHeight="1" x14ac:dyDescent="0.25">
      <c r="A160" s="77">
        <v>158</v>
      </c>
      <c r="B160" s="62">
        <f>Algebra!A209</f>
        <v>0</v>
      </c>
      <c r="C160" s="63" t="str">
        <f>IF(Algebra!B167="","",Algebra!B167)</f>
        <v/>
      </c>
      <c r="D160" s="78">
        <f>IFERROR((IFERROR(VLOOKUP(B160,Algebra!$A$10:$C$531,3,FALSE),0)+IFERROR(VLOOKUP(B160,Geometry!$A$10:$C$531,3,FALSE),0)+IFERROR(VLOOKUP(B160,Odia_Grammar!$A$10:$C$531,3,FALSE),0)+IFERROR(VLOOKUP(B160,'Sanskrit|Hindi Grammar'!$A$10:$C$531,3,FALSE),0)+IFERROR(VLOOKUP(B160,Life_Sc!$A$10:$C$531,3,FALSE),0)+IFERROR(VLOOKUP(B160,Physical_Sc!$A$10:$C$531,3,FALSE),0)+IFERROR(VLOOKUP(B160,History_Political_Sc.!$A$10:$C$531,3,FALSE),0)+IFERROR(VLOOKUP(B160,#REF!,3,FALSE),0)+IFERROR(VLOOKUP(B160,English_Grammar!$A$10:$C$531,3,FALSE),0)+IFERROR(VLOOKUP(B160,Communicative_English!$A$10:$C$531,3,FALSE),0)+IFERROR(VLOOKUP(B160,GeographyEconomics!$A$10:$C$531,3,FALSE),0))/330,"Enter marks secured by the Student in the appeared tests in Subject sheets")</f>
        <v>0</v>
      </c>
      <c r="E160" s="82">
        <f t="shared" si="2"/>
        <v>1</v>
      </c>
      <c r="F160" s="73">
        <f>IF(ISERROR((VLOOKUP(B160,Algebra!$A$10:$C$531,3,))),0,VLOOKUP(B160,Algebra!$A$10:$C$531,3,))/30</f>
        <v>0</v>
      </c>
      <c r="G160" s="73">
        <f>IF(ISERROR((VLOOKUP(B160,Geometry!$A$10:$C$531,3,FALSE))),0,VLOOKUP(B160,Geometry!$A$10:$C$531,3,FALSE))/30</f>
        <v>0</v>
      </c>
      <c r="H160" s="73">
        <f>IF(ISERROR((VLOOKUP(B160,Odia_Grammar!$A$10:$C$531,3,FALSE))),0,VLOOKUP(B160,Odia_Grammar!$A$10:$C$531,3,FALSE))/30</f>
        <v>0</v>
      </c>
      <c r="I160" s="73">
        <f>IF(ISERROR((VLOOKUP(B160,'Sanskrit|Hindi Grammar'!$A$10:$C$531,3,FALSE))),0,VLOOKUP(B160,'Sanskrit|Hindi Grammar'!$A$10:$C$531,3,FALSE))/30</f>
        <v>0</v>
      </c>
      <c r="J160" s="73">
        <f>IF(ISERROR((VLOOKUP(B160,Physical_Sc!$A$10:$C$531,3,FALSE))),0,VLOOKUP(B160,Physical_Sc!$A$10:$C$531,3,FALSE))/30</f>
        <v>0</v>
      </c>
      <c r="K160" s="73">
        <f>IF(ISERROR((VLOOKUP(B160,Life_Sc!$A$10:$C$531,3,FALSE))),0,VLOOKUP(B160,Life_Sc!$A$10:$C$531,3,FALSE))/30</f>
        <v>0</v>
      </c>
      <c r="L160" s="73">
        <f>IF(ISERROR((VLOOKUP(B160,History_Political_Sc.!$A$10:$C$531,3,FALSE))),0,VLOOKUP(B160,History_Political_Sc.!$A$10:$C$531,3,FALSE))/30</f>
        <v>0</v>
      </c>
      <c r="M160" s="73">
        <f>IF(ISERROR((VLOOKUP(B160,#REF!,3,FALSE))),0,VLOOKUP(B160,#REF!,3,FALSE))/30</f>
        <v>0</v>
      </c>
      <c r="N160" s="73">
        <f>IF(ISERROR((VLOOKUP(B160,GeographyEconomics!$A$10:$C$531,3,FALSE))),0,VLOOKUP(B160,GeographyEconomics!$A$10:$C$531,3,FALSE))/30</f>
        <v>0</v>
      </c>
      <c r="O160" s="73">
        <f>IF(ISERROR((VLOOKUP(B160,English_Grammar!$A$10:$C$531,3,FALSE))),0,VLOOKUP(B160,English_Grammar!$A$10:$C$531,3,FALSE))/30</f>
        <v>0</v>
      </c>
      <c r="P160" s="73">
        <f>IF(ISERROR((VLOOKUP(B160,Communicative_English!$A$10:$C$531,3,FALSE))),0,VLOOKUP(B160,Communicative_English!$A$10:$C$531,3,FALSE))/30</f>
        <v>0</v>
      </c>
    </row>
    <row r="161" spans="1:16" ht="32.25" customHeight="1" x14ac:dyDescent="0.25">
      <c r="A161" s="77">
        <v>159</v>
      </c>
      <c r="B161" s="62">
        <f>Algebra!A210</f>
        <v>0</v>
      </c>
      <c r="C161" s="63" t="str">
        <f>IF(Algebra!B168="","",Algebra!B168)</f>
        <v/>
      </c>
      <c r="D161" s="78">
        <f>IFERROR((IFERROR(VLOOKUP(B161,Algebra!$A$10:$C$531,3,FALSE),0)+IFERROR(VLOOKUP(B161,Geometry!$A$10:$C$531,3,FALSE),0)+IFERROR(VLOOKUP(B161,Odia_Grammar!$A$10:$C$531,3,FALSE),0)+IFERROR(VLOOKUP(B161,'Sanskrit|Hindi Grammar'!$A$10:$C$531,3,FALSE),0)+IFERROR(VLOOKUP(B161,Life_Sc!$A$10:$C$531,3,FALSE),0)+IFERROR(VLOOKUP(B161,Physical_Sc!$A$10:$C$531,3,FALSE),0)+IFERROR(VLOOKUP(B161,History_Political_Sc.!$A$10:$C$531,3,FALSE),0)+IFERROR(VLOOKUP(B161,#REF!,3,FALSE),0)+IFERROR(VLOOKUP(B161,English_Grammar!$A$10:$C$531,3,FALSE),0)+IFERROR(VLOOKUP(B161,Communicative_English!$A$10:$C$531,3,FALSE),0)+IFERROR(VLOOKUP(B161,GeographyEconomics!$A$10:$C$531,3,FALSE),0))/330,"Enter marks secured by the Student in the appeared tests in Subject sheets")</f>
        <v>0</v>
      </c>
      <c r="E161" s="82">
        <f t="shared" si="2"/>
        <v>1</v>
      </c>
      <c r="F161" s="73">
        <f>IF(ISERROR((VLOOKUP(B161,Algebra!$A$10:$C$531,3,))),0,VLOOKUP(B161,Algebra!$A$10:$C$531,3,))/30</f>
        <v>0</v>
      </c>
      <c r="G161" s="73">
        <f>IF(ISERROR((VLOOKUP(B161,Geometry!$A$10:$C$531,3,FALSE))),0,VLOOKUP(B161,Geometry!$A$10:$C$531,3,FALSE))/30</f>
        <v>0</v>
      </c>
      <c r="H161" s="73">
        <f>IF(ISERROR((VLOOKUP(B161,Odia_Grammar!$A$10:$C$531,3,FALSE))),0,VLOOKUP(B161,Odia_Grammar!$A$10:$C$531,3,FALSE))/30</f>
        <v>0</v>
      </c>
      <c r="I161" s="73">
        <f>IF(ISERROR((VLOOKUP(B161,'Sanskrit|Hindi Grammar'!$A$10:$C$531,3,FALSE))),0,VLOOKUP(B161,'Sanskrit|Hindi Grammar'!$A$10:$C$531,3,FALSE))/30</f>
        <v>0</v>
      </c>
      <c r="J161" s="73">
        <f>IF(ISERROR((VLOOKUP(B161,Physical_Sc!$A$10:$C$531,3,FALSE))),0,VLOOKUP(B161,Physical_Sc!$A$10:$C$531,3,FALSE))/30</f>
        <v>0</v>
      </c>
      <c r="K161" s="73">
        <f>IF(ISERROR((VLOOKUP(B161,Life_Sc!$A$10:$C$531,3,FALSE))),0,VLOOKUP(B161,Life_Sc!$A$10:$C$531,3,FALSE))/30</f>
        <v>0</v>
      </c>
      <c r="L161" s="73">
        <f>IF(ISERROR((VLOOKUP(B161,History_Political_Sc.!$A$10:$C$531,3,FALSE))),0,VLOOKUP(B161,History_Political_Sc.!$A$10:$C$531,3,FALSE))/30</f>
        <v>0</v>
      </c>
      <c r="M161" s="73">
        <f>IF(ISERROR((VLOOKUP(B161,#REF!,3,FALSE))),0,VLOOKUP(B161,#REF!,3,FALSE))/30</f>
        <v>0</v>
      </c>
      <c r="N161" s="73">
        <f>IF(ISERROR((VLOOKUP(B161,GeographyEconomics!$A$10:$C$531,3,FALSE))),0,VLOOKUP(B161,GeographyEconomics!$A$10:$C$531,3,FALSE))/30</f>
        <v>0</v>
      </c>
      <c r="O161" s="73">
        <f>IF(ISERROR((VLOOKUP(B161,English_Grammar!$A$10:$C$531,3,FALSE))),0,VLOOKUP(B161,English_Grammar!$A$10:$C$531,3,FALSE))/30</f>
        <v>0</v>
      </c>
      <c r="P161" s="73">
        <f>IF(ISERROR((VLOOKUP(B161,Communicative_English!$A$10:$C$531,3,FALSE))),0,VLOOKUP(B161,Communicative_English!$A$10:$C$531,3,FALSE))/30</f>
        <v>0</v>
      </c>
    </row>
    <row r="162" spans="1:16" ht="32.25" customHeight="1" x14ac:dyDescent="0.25">
      <c r="A162" s="77">
        <v>160</v>
      </c>
      <c r="B162" s="62">
        <f>Algebra!A211</f>
        <v>0</v>
      </c>
      <c r="C162" s="63" t="str">
        <f>IF(Algebra!B169="","",Algebra!B169)</f>
        <v/>
      </c>
      <c r="D162" s="78">
        <f>IFERROR((IFERROR(VLOOKUP(B162,Algebra!$A$10:$C$531,3,FALSE),0)+IFERROR(VLOOKUP(B162,Geometry!$A$10:$C$531,3,FALSE),0)+IFERROR(VLOOKUP(B162,Odia_Grammar!$A$10:$C$531,3,FALSE),0)+IFERROR(VLOOKUP(B162,'Sanskrit|Hindi Grammar'!$A$10:$C$531,3,FALSE),0)+IFERROR(VLOOKUP(B162,Life_Sc!$A$10:$C$531,3,FALSE),0)+IFERROR(VLOOKUP(B162,Physical_Sc!$A$10:$C$531,3,FALSE),0)+IFERROR(VLOOKUP(B162,History_Political_Sc.!$A$10:$C$531,3,FALSE),0)+IFERROR(VLOOKUP(B162,#REF!,3,FALSE),0)+IFERROR(VLOOKUP(B162,English_Grammar!$A$10:$C$531,3,FALSE),0)+IFERROR(VLOOKUP(B162,Communicative_English!$A$10:$C$531,3,FALSE),0)+IFERROR(VLOOKUP(B162,GeographyEconomics!$A$10:$C$531,3,FALSE),0))/330,"Enter marks secured by the Student in the appeared tests in Subject sheets")</f>
        <v>0</v>
      </c>
      <c r="E162" s="82">
        <f t="shared" si="2"/>
        <v>1</v>
      </c>
      <c r="F162" s="73">
        <f>IF(ISERROR((VLOOKUP(B162,Algebra!$A$10:$C$531,3,))),0,VLOOKUP(B162,Algebra!$A$10:$C$531,3,))/30</f>
        <v>0</v>
      </c>
      <c r="G162" s="73">
        <f>IF(ISERROR((VLOOKUP(B162,Geometry!$A$10:$C$531,3,FALSE))),0,VLOOKUP(B162,Geometry!$A$10:$C$531,3,FALSE))/30</f>
        <v>0</v>
      </c>
      <c r="H162" s="73">
        <f>IF(ISERROR((VLOOKUP(B162,Odia_Grammar!$A$10:$C$531,3,FALSE))),0,VLOOKUP(B162,Odia_Grammar!$A$10:$C$531,3,FALSE))/30</f>
        <v>0</v>
      </c>
      <c r="I162" s="73">
        <f>IF(ISERROR((VLOOKUP(B162,'Sanskrit|Hindi Grammar'!$A$10:$C$531,3,FALSE))),0,VLOOKUP(B162,'Sanskrit|Hindi Grammar'!$A$10:$C$531,3,FALSE))/30</f>
        <v>0</v>
      </c>
      <c r="J162" s="73">
        <f>IF(ISERROR((VLOOKUP(B162,Physical_Sc!$A$10:$C$531,3,FALSE))),0,VLOOKUP(B162,Physical_Sc!$A$10:$C$531,3,FALSE))/30</f>
        <v>0</v>
      </c>
      <c r="K162" s="73">
        <f>IF(ISERROR((VLOOKUP(B162,Life_Sc!$A$10:$C$531,3,FALSE))),0,VLOOKUP(B162,Life_Sc!$A$10:$C$531,3,FALSE))/30</f>
        <v>0</v>
      </c>
      <c r="L162" s="73">
        <f>IF(ISERROR((VLOOKUP(B162,History_Political_Sc.!$A$10:$C$531,3,FALSE))),0,VLOOKUP(B162,History_Political_Sc.!$A$10:$C$531,3,FALSE))/30</f>
        <v>0</v>
      </c>
      <c r="M162" s="73">
        <f>IF(ISERROR((VLOOKUP(B162,#REF!,3,FALSE))),0,VLOOKUP(B162,#REF!,3,FALSE))/30</f>
        <v>0</v>
      </c>
      <c r="N162" s="73">
        <f>IF(ISERROR((VLOOKUP(B162,GeographyEconomics!$A$10:$C$531,3,FALSE))),0,VLOOKUP(B162,GeographyEconomics!$A$10:$C$531,3,FALSE))/30</f>
        <v>0</v>
      </c>
      <c r="O162" s="73">
        <f>IF(ISERROR((VLOOKUP(B162,English_Grammar!$A$10:$C$531,3,FALSE))),0,VLOOKUP(B162,English_Grammar!$A$10:$C$531,3,FALSE))/30</f>
        <v>0</v>
      </c>
      <c r="P162" s="73">
        <f>IF(ISERROR((VLOOKUP(B162,Communicative_English!$A$10:$C$531,3,FALSE))),0,VLOOKUP(B162,Communicative_English!$A$10:$C$531,3,FALSE))/30</f>
        <v>0</v>
      </c>
    </row>
    <row r="163" spans="1:16" ht="32.25" customHeight="1" x14ac:dyDescent="0.25">
      <c r="A163" s="77">
        <v>161</v>
      </c>
      <c r="B163" s="62">
        <f>Algebra!A212</f>
        <v>0</v>
      </c>
      <c r="C163" s="63" t="str">
        <f>IF(Algebra!B170="","",Algebra!B170)</f>
        <v/>
      </c>
      <c r="D163" s="78">
        <f>IFERROR((IFERROR(VLOOKUP(B163,Algebra!$A$10:$C$531,3,FALSE),0)+IFERROR(VLOOKUP(B163,Geometry!$A$10:$C$531,3,FALSE),0)+IFERROR(VLOOKUP(B163,Odia_Grammar!$A$10:$C$531,3,FALSE),0)+IFERROR(VLOOKUP(B163,'Sanskrit|Hindi Grammar'!$A$10:$C$531,3,FALSE),0)+IFERROR(VLOOKUP(B163,Life_Sc!$A$10:$C$531,3,FALSE),0)+IFERROR(VLOOKUP(B163,Physical_Sc!$A$10:$C$531,3,FALSE),0)+IFERROR(VLOOKUP(B163,History_Political_Sc.!$A$10:$C$531,3,FALSE),0)+IFERROR(VLOOKUP(B163,#REF!,3,FALSE),0)+IFERROR(VLOOKUP(B163,English_Grammar!$A$10:$C$531,3,FALSE),0)+IFERROR(VLOOKUP(B163,Communicative_English!$A$10:$C$531,3,FALSE),0)+IFERROR(VLOOKUP(B163,GeographyEconomics!$A$10:$C$531,3,FALSE),0))/330,"Enter marks secured by the Student in the appeared tests in Subject sheets")</f>
        <v>0</v>
      </c>
      <c r="E163" s="82">
        <f t="shared" si="2"/>
        <v>1</v>
      </c>
      <c r="F163" s="73">
        <f>IF(ISERROR((VLOOKUP(B163,Algebra!$A$10:$C$531,3,))),0,VLOOKUP(B163,Algebra!$A$10:$C$531,3,))/30</f>
        <v>0</v>
      </c>
      <c r="G163" s="73">
        <f>IF(ISERROR((VLOOKUP(B163,Geometry!$A$10:$C$531,3,FALSE))),0,VLOOKUP(B163,Geometry!$A$10:$C$531,3,FALSE))/30</f>
        <v>0</v>
      </c>
      <c r="H163" s="73">
        <f>IF(ISERROR((VLOOKUP(B163,Odia_Grammar!$A$10:$C$531,3,FALSE))),0,VLOOKUP(B163,Odia_Grammar!$A$10:$C$531,3,FALSE))/30</f>
        <v>0</v>
      </c>
      <c r="I163" s="73">
        <f>IF(ISERROR((VLOOKUP(B163,'Sanskrit|Hindi Grammar'!$A$10:$C$531,3,FALSE))),0,VLOOKUP(B163,'Sanskrit|Hindi Grammar'!$A$10:$C$531,3,FALSE))/30</f>
        <v>0</v>
      </c>
      <c r="J163" s="73">
        <f>IF(ISERROR((VLOOKUP(B163,Physical_Sc!$A$10:$C$531,3,FALSE))),0,VLOOKUP(B163,Physical_Sc!$A$10:$C$531,3,FALSE))/30</f>
        <v>0</v>
      </c>
      <c r="K163" s="73">
        <f>IF(ISERROR((VLOOKUP(B163,Life_Sc!$A$10:$C$531,3,FALSE))),0,VLOOKUP(B163,Life_Sc!$A$10:$C$531,3,FALSE))/30</f>
        <v>0</v>
      </c>
      <c r="L163" s="73">
        <f>IF(ISERROR((VLOOKUP(B163,History_Political_Sc.!$A$10:$C$531,3,FALSE))),0,VLOOKUP(B163,History_Political_Sc.!$A$10:$C$531,3,FALSE))/30</f>
        <v>0</v>
      </c>
      <c r="M163" s="73">
        <f>IF(ISERROR((VLOOKUP(B163,#REF!,3,FALSE))),0,VLOOKUP(B163,#REF!,3,FALSE))/30</f>
        <v>0</v>
      </c>
      <c r="N163" s="73">
        <f>IF(ISERROR((VLOOKUP(B163,GeographyEconomics!$A$10:$C$531,3,FALSE))),0,VLOOKUP(B163,GeographyEconomics!$A$10:$C$531,3,FALSE))/30</f>
        <v>0</v>
      </c>
      <c r="O163" s="73">
        <f>IF(ISERROR((VLOOKUP(B163,English_Grammar!$A$10:$C$531,3,FALSE))),0,VLOOKUP(B163,English_Grammar!$A$10:$C$531,3,FALSE))/30</f>
        <v>0</v>
      </c>
      <c r="P163" s="73">
        <f>IF(ISERROR((VLOOKUP(B163,Communicative_English!$A$10:$C$531,3,FALSE))),0,VLOOKUP(B163,Communicative_English!$A$10:$C$531,3,FALSE))/30</f>
        <v>0</v>
      </c>
    </row>
    <row r="164" spans="1:16" ht="32.25" customHeight="1" x14ac:dyDescent="0.25">
      <c r="A164" s="77">
        <v>162</v>
      </c>
      <c r="B164" s="62">
        <f>Algebra!A213</f>
        <v>0</v>
      </c>
      <c r="C164" s="63" t="str">
        <f>IF(Algebra!B171="","",Algebra!B171)</f>
        <v/>
      </c>
      <c r="D164" s="78">
        <f>IFERROR((IFERROR(VLOOKUP(B164,Algebra!$A$10:$C$531,3,FALSE),0)+IFERROR(VLOOKUP(B164,Geometry!$A$10:$C$531,3,FALSE),0)+IFERROR(VLOOKUP(B164,Odia_Grammar!$A$10:$C$531,3,FALSE),0)+IFERROR(VLOOKUP(B164,'Sanskrit|Hindi Grammar'!$A$10:$C$531,3,FALSE),0)+IFERROR(VLOOKUP(B164,Life_Sc!$A$10:$C$531,3,FALSE),0)+IFERROR(VLOOKUP(B164,Physical_Sc!$A$10:$C$531,3,FALSE),0)+IFERROR(VLOOKUP(B164,History_Political_Sc.!$A$10:$C$531,3,FALSE),0)+IFERROR(VLOOKUP(B164,#REF!,3,FALSE),0)+IFERROR(VLOOKUP(B164,English_Grammar!$A$10:$C$531,3,FALSE),0)+IFERROR(VLOOKUP(B164,Communicative_English!$A$10:$C$531,3,FALSE),0)+IFERROR(VLOOKUP(B164,GeographyEconomics!$A$10:$C$531,3,FALSE),0))/330,"Enter marks secured by the Student in the appeared tests in Subject sheets")</f>
        <v>0</v>
      </c>
      <c r="E164" s="82">
        <f t="shared" si="2"/>
        <v>1</v>
      </c>
      <c r="F164" s="73">
        <f>IF(ISERROR((VLOOKUP(B164,Algebra!$A$10:$C$531,3,))),0,VLOOKUP(B164,Algebra!$A$10:$C$531,3,))/30</f>
        <v>0</v>
      </c>
      <c r="G164" s="73">
        <f>IF(ISERROR((VLOOKUP(B164,Geometry!$A$10:$C$531,3,FALSE))),0,VLOOKUP(B164,Geometry!$A$10:$C$531,3,FALSE))/30</f>
        <v>0</v>
      </c>
      <c r="H164" s="73">
        <f>IF(ISERROR((VLOOKUP(B164,Odia_Grammar!$A$10:$C$531,3,FALSE))),0,VLOOKUP(B164,Odia_Grammar!$A$10:$C$531,3,FALSE))/30</f>
        <v>0</v>
      </c>
      <c r="I164" s="73">
        <f>IF(ISERROR((VLOOKUP(B164,'Sanskrit|Hindi Grammar'!$A$10:$C$531,3,FALSE))),0,VLOOKUP(B164,'Sanskrit|Hindi Grammar'!$A$10:$C$531,3,FALSE))/30</f>
        <v>0</v>
      </c>
      <c r="J164" s="73">
        <f>IF(ISERROR((VLOOKUP(B164,Physical_Sc!$A$10:$C$531,3,FALSE))),0,VLOOKUP(B164,Physical_Sc!$A$10:$C$531,3,FALSE))/30</f>
        <v>0</v>
      </c>
      <c r="K164" s="73">
        <f>IF(ISERROR((VLOOKUP(B164,Life_Sc!$A$10:$C$531,3,FALSE))),0,VLOOKUP(B164,Life_Sc!$A$10:$C$531,3,FALSE))/30</f>
        <v>0</v>
      </c>
      <c r="L164" s="73">
        <f>IF(ISERROR((VLOOKUP(B164,History_Political_Sc.!$A$10:$C$531,3,FALSE))),0,VLOOKUP(B164,History_Political_Sc.!$A$10:$C$531,3,FALSE))/30</f>
        <v>0</v>
      </c>
      <c r="M164" s="73">
        <f>IF(ISERROR((VLOOKUP(B164,#REF!,3,FALSE))),0,VLOOKUP(B164,#REF!,3,FALSE))/30</f>
        <v>0</v>
      </c>
      <c r="N164" s="73">
        <f>IF(ISERROR((VLOOKUP(B164,GeographyEconomics!$A$10:$C$531,3,FALSE))),0,VLOOKUP(B164,GeographyEconomics!$A$10:$C$531,3,FALSE))/30</f>
        <v>0</v>
      </c>
      <c r="O164" s="73">
        <f>IF(ISERROR((VLOOKUP(B164,English_Grammar!$A$10:$C$531,3,FALSE))),0,VLOOKUP(B164,English_Grammar!$A$10:$C$531,3,FALSE))/30</f>
        <v>0</v>
      </c>
      <c r="P164" s="73">
        <f>IF(ISERROR((VLOOKUP(B164,Communicative_English!$A$10:$C$531,3,FALSE))),0,VLOOKUP(B164,Communicative_English!$A$10:$C$531,3,FALSE))/30</f>
        <v>0</v>
      </c>
    </row>
    <row r="165" spans="1:16" ht="32.25" customHeight="1" x14ac:dyDescent="0.25">
      <c r="A165" s="77">
        <v>163</v>
      </c>
      <c r="B165" s="62">
        <f>Algebra!A214</f>
        <v>0</v>
      </c>
      <c r="C165" s="63" t="str">
        <f>IF(Algebra!B172="","",Algebra!B172)</f>
        <v/>
      </c>
      <c r="D165" s="78">
        <f>IFERROR((IFERROR(VLOOKUP(B165,Algebra!$A$10:$C$531,3,FALSE),0)+IFERROR(VLOOKUP(B165,Geometry!$A$10:$C$531,3,FALSE),0)+IFERROR(VLOOKUP(B165,Odia_Grammar!$A$10:$C$531,3,FALSE),0)+IFERROR(VLOOKUP(B165,'Sanskrit|Hindi Grammar'!$A$10:$C$531,3,FALSE),0)+IFERROR(VLOOKUP(B165,Life_Sc!$A$10:$C$531,3,FALSE),0)+IFERROR(VLOOKUP(B165,Physical_Sc!$A$10:$C$531,3,FALSE),0)+IFERROR(VLOOKUP(B165,History_Political_Sc.!$A$10:$C$531,3,FALSE),0)+IFERROR(VLOOKUP(B165,#REF!,3,FALSE),0)+IFERROR(VLOOKUP(B165,English_Grammar!$A$10:$C$531,3,FALSE),0)+IFERROR(VLOOKUP(B165,Communicative_English!$A$10:$C$531,3,FALSE),0)+IFERROR(VLOOKUP(B165,GeographyEconomics!$A$10:$C$531,3,FALSE),0))/330,"Enter marks secured by the Student in the appeared tests in Subject sheets")</f>
        <v>0</v>
      </c>
      <c r="E165" s="82">
        <f t="shared" si="2"/>
        <v>1</v>
      </c>
      <c r="F165" s="73">
        <f>IF(ISERROR((VLOOKUP(B165,Algebra!$A$10:$C$531,3,))),0,VLOOKUP(B165,Algebra!$A$10:$C$531,3,))/30</f>
        <v>0</v>
      </c>
      <c r="G165" s="73">
        <f>IF(ISERROR((VLOOKUP(B165,Geometry!$A$10:$C$531,3,FALSE))),0,VLOOKUP(B165,Geometry!$A$10:$C$531,3,FALSE))/30</f>
        <v>0</v>
      </c>
      <c r="H165" s="73">
        <f>IF(ISERROR((VLOOKUP(B165,Odia_Grammar!$A$10:$C$531,3,FALSE))),0,VLOOKUP(B165,Odia_Grammar!$A$10:$C$531,3,FALSE))/30</f>
        <v>0</v>
      </c>
      <c r="I165" s="73">
        <f>IF(ISERROR((VLOOKUP(B165,'Sanskrit|Hindi Grammar'!$A$10:$C$531,3,FALSE))),0,VLOOKUP(B165,'Sanskrit|Hindi Grammar'!$A$10:$C$531,3,FALSE))/30</f>
        <v>0</v>
      </c>
      <c r="J165" s="73">
        <f>IF(ISERROR((VLOOKUP(B165,Physical_Sc!$A$10:$C$531,3,FALSE))),0,VLOOKUP(B165,Physical_Sc!$A$10:$C$531,3,FALSE))/30</f>
        <v>0</v>
      </c>
      <c r="K165" s="73">
        <f>IF(ISERROR((VLOOKUP(B165,Life_Sc!$A$10:$C$531,3,FALSE))),0,VLOOKUP(B165,Life_Sc!$A$10:$C$531,3,FALSE))/30</f>
        <v>0</v>
      </c>
      <c r="L165" s="73">
        <f>IF(ISERROR((VLOOKUP(B165,History_Political_Sc.!$A$10:$C$531,3,FALSE))),0,VLOOKUP(B165,History_Political_Sc.!$A$10:$C$531,3,FALSE))/30</f>
        <v>0</v>
      </c>
      <c r="M165" s="73">
        <f>IF(ISERROR((VLOOKUP(B165,#REF!,3,FALSE))),0,VLOOKUP(B165,#REF!,3,FALSE))/30</f>
        <v>0</v>
      </c>
      <c r="N165" s="73">
        <f>IF(ISERROR((VLOOKUP(B165,GeographyEconomics!$A$10:$C$531,3,FALSE))),0,VLOOKUP(B165,GeographyEconomics!$A$10:$C$531,3,FALSE))/30</f>
        <v>0</v>
      </c>
      <c r="O165" s="73">
        <f>IF(ISERROR((VLOOKUP(B165,English_Grammar!$A$10:$C$531,3,FALSE))),0,VLOOKUP(B165,English_Grammar!$A$10:$C$531,3,FALSE))/30</f>
        <v>0</v>
      </c>
      <c r="P165" s="73">
        <f>IF(ISERROR((VLOOKUP(B165,Communicative_English!$A$10:$C$531,3,FALSE))),0,VLOOKUP(B165,Communicative_English!$A$10:$C$531,3,FALSE))/30</f>
        <v>0</v>
      </c>
    </row>
    <row r="166" spans="1:16" ht="32.25" customHeight="1" x14ac:dyDescent="0.25">
      <c r="A166" s="77">
        <v>164</v>
      </c>
      <c r="B166" s="62">
        <f>Algebra!A215</f>
        <v>0</v>
      </c>
      <c r="C166" s="63" t="str">
        <f>IF(Algebra!B173="","",Algebra!B173)</f>
        <v/>
      </c>
      <c r="D166" s="78">
        <f>IFERROR((IFERROR(VLOOKUP(B166,Algebra!$A$10:$C$531,3,FALSE),0)+IFERROR(VLOOKUP(B166,Geometry!$A$10:$C$531,3,FALSE),0)+IFERROR(VLOOKUP(B166,Odia_Grammar!$A$10:$C$531,3,FALSE),0)+IFERROR(VLOOKUP(B166,'Sanskrit|Hindi Grammar'!$A$10:$C$531,3,FALSE),0)+IFERROR(VLOOKUP(B166,Life_Sc!$A$10:$C$531,3,FALSE),0)+IFERROR(VLOOKUP(B166,Physical_Sc!$A$10:$C$531,3,FALSE),0)+IFERROR(VLOOKUP(B166,History_Political_Sc.!$A$10:$C$531,3,FALSE),0)+IFERROR(VLOOKUP(B166,#REF!,3,FALSE),0)+IFERROR(VLOOKUP(B166,English_Grammar!$A$10:$C$531,3,FALSE),0)+IFERROR(VLOOKUP(B166,Communicative_English!$A$10:$C$531,3,FALSE),0)+IFERROR(VLOOKUP(B166,GeographyEconomics!$A$10:$C$531,3,FALSE),0))/330,"Enter marks secured by the Student in the appeared tests in Subject sheets")</f>
        <v>0</v>
      </c>
      <c r="E166" s="82">
        <f t="shared" si="2"/>
        <v>1</v>
      </c>
      <c r="F166" s="73">
        <f>IF(ISERROR((VLOOKUP(B166,Algebra!$A$10:$C$531,3,))),0,VLOOKUP(B166,Algebra!$A$10:$C$531,3,))/30</f>
        <v>0</v>
      </c>
      <c r="G166" s="73">
        <f>IF(ISERROR((VLOOKUP(B166,Geometry!$A$10:$C$531,3,FALSE))),0,VLOOKUP(B166,Geometry!$A$10:$C$531,3,FALSE))/30</f>
        <v>0</v>
      </c>
      <c r="H166" s="73">
        <f>IF(ISERROR((VLOOKUP(B166,Odia_Grammar!$A$10:$C$531,3,FALSE))),0,VLOOKUP(B166,Odia_Grammar!$A$10:$C$531,3,FALSE))/30</f>
        <v>0</v>
      </c>
      <c r="I166" s="73">
        <f>IF(ISERROR((VLOOKUP(B166,'Sanskrit|Hindi Grammar'!$A$10:$C$531,3,FALSE))),0,VLOOKUP(B166,'Sanskrit|Hindi Grammar'!$A$10:$C$531,3,FALSE))/30</f>
        <v>0</v>
      </c>
      <c r="J166" s="73">
        <f>IF(ISERROR((VLOOKUP(B166,Physical_Sc!$A$10:$C$531,3,FALSE))),0,VLOOKUP(B166,Physical_Sc!$A$10:$C$531,3,FALSE))/30</f>
        <v>0</v>
      </c>
      <c r="K166" s="73">
        <f>IF(ISERROR((VLOOKUP(B166,Life_Sc!$A$10:$C$531,3,FALSE))),0,VLOOKUP(B166,Life_Sc!$A$10:$C$531,3,FALSE))/30</f>
        <v>0</v>
      </c>
      <c r="L166" s="73">
        <f>IF(ISERROR((VLOOKUP(B166,History_Political_Sc.!$A$10:$C$531,3,FALSE))),0,VLOOKUP(B166,History_Political_Sc.!$A$10:$C$531,3,FALSE))/30</f>
        <v>0</v>
      </c>
      <c r="M166" s="73">
        <f>IF(ISERROR((VLOOKUP(B166,#REF!,3,FALSE))),0,VLOOKUP(B166,#REF!,3,FALSE))/30</f>
        <v>0</v>
      </c>
      <c r="N166" s="73">
        <f>IF(ISERROR((VLOOKUP(B166,GeographyEconomics!$A$10:$C$531,3,FALSE))),0,VLOOKUP(B166,GeographyEconomics!$A$10:$C$531,3,FALSE))/30</f>
        <v>0</v>
      </c>
      <c r="O166" s="73">
        <f>IF(ISERROR((VLOOKUP(B166,English_Grammar!$A$10:$C$531,3,FALSE))),0,VLOOKUP(B166,English_Grammar!$A$10:$C$531,3,FALSE))/30</f>
        <v>0</v>
      </c>
      <c r="P166" s="73">
        <f>IF(ISERROR((VLOOKUP(B166,Communicative_English!$A$10:$C$531,3,FALSE))),0,VLOOKUP(B166,Communicative_English!$A$10:$C$531,3,FALSE))/30</f>
        <v>0</v>
      </c>
    </row>
    <row r="167" spans="1:16" ht="32.25" customHeight="1" x14ac:dyDescent="0.25">
      <c r="A167" s="77">
        <v>165</v>
      </c>
      <c r="B167" s="62">
        <f>Algebra!A216</f>
        <v>0</v>
      </c>
      <c r="C167" s="63" t="str">
        <f>IF(Algebra!B174="","",Algebra!B174)</f>
        <v/>
      </c>
      <c r="D167" s="78">
        <f>IFERROR((IFERROR(VLOOKUP(B167,Algebra!$A$10:$C$531,3,FALSE),0)+IFERROR(VLOOKUP(B167,Geometry!$A$10:$C$531,3,FALSE),0)+IFERROR(VLOOKUP(B167,Odia_Grammar!$A$10:$C$531,3,FALSE),0)+IFERROR(VLOOKUP(B167,'Sanskrit|Hindi Grammar'!$A$10:$C$531,3,FALSE),0)+IFERROR(VLOOKUP(B167,Life_Sc!$A$10:$C$531,3,FALSE),0)+IFERROR(VLOOKUP(B167,Physical_Sc!$A$10:$C$531,3,FALSE),0)+IFERROR(VLOOKUP(B167,History_Political_Sc.!$A$10:$C$531,3,FALSE),0)+IFERROR(VLOOKUP(B167,#REF!,3,FALSE),0)+IFERROR(VLOOKUP(B167,English_Grammar!$A$10:$C$531,3,FALSE),0)+IFERROR(VLOOKUP(B167,Communicative_English!$A$10:$C$531,3,FALSE),0)+IFERROR(VLOOKUP(B167,GeographyEconomics!$A$10:$C$531,3,FALSE),0))/330,"Enter marks secured by the Student in the appeared tests in Subject sheets")</f>
        <v>0</v>
      </c>
      <c r="E167" s="82">
        <f t="shared" si="2"/>
        <v>1</v>
      </c>
      <c r="F167" s="73">
        <f>IF(ISERROR((VLOOKUP(B167,Algebra!$A$10:$C$531,3,))),0,VLOOKUP(B167,Algebra!$A$10:$C$531,3,))/30</f>
        <v>0</v>
      </c>
      <c r="G167" s="73">
        <f>IF(ISERROR((VLOOKUP(B167,Geometry!$A$10:$C$531,3,FALSE))),0,VLOOKUP(B167,Geometry!$A$10:$C$531,3,FALSE))/30</f>
        <v>0</v>
      </c>
      <c r="H167" s="73">
        <f>IF(ISERROR((VLOOKUP(B167,Odia_Grammar!$A$10:$C$531,3,FALSE))),0,VLOOKUP(B167,Odia_Grammar!$A$10:$C$531,3,FALSE))/30</f>
        <v>0</v>
      </c>
      <c r="I167" s="73">
        <f>IF(ISERROR((VLOOKUP(B167,'Sanskrit|Hindi Grammar'!$A$10:$C$531,3,FALSE))),0,VLOOKUP(B167,'Sanskrit|Hindi Grammar'!$A$10:$C$531,3,FALSE))/30</f>
        <v>0</v>
      </c>
      <c r="J167" s="73">
        <f>IF(ISERROR((VLOOKUP(B167,Physical_Sc!$A$10:$C$531,3,FALSE))),0,VLOOKUP(B167,Physical_Sc!$A$10:$C$531,3,FALSE))/30</f>
        <v>0</v>
      </c>
      <c r="K167" s="73">
        <f>IF(ISERROR((VLOOKUP(B167,Life_Sc!$A$10:$C$531,3,FALSE))),0,VLOOKUP(B167,Life_Sc!$A$10:$C$531,3,FALSE))/30</f>
        <v>0</v>
      </c>
      <c r="L167" s="73">
        <f>IF(ISERROR((VLOOKUP(B167,History_Political_Sc.!$A$10:$C$531,3,FALSE))),0,VLOOKUP(B167,History_Political_Sc.!$A$10:$C$531,3,FALSE))/30</f>
        <v>0</v>
      </c>
      <c r="M167" s="73">
        <f>IF(ISERROR((VLOOKUP(B167,#REF!,3,FALSE))),0,VLOOKUP(B167,#REF!,3,FALSE))/30</f>
        <v>0</v>
      </c>
      <c r="N167" s="73">
        <f>IF(ISERROR((VLOOKUP(B167,GeographyEconomics!$A$10:$C$531,3,FALSE))),0,VLOOKUP(B167,GeographyEconomics!$A$10:$C$531,3,FALSE))/30</f>
        <v>0</v>
      </c>
      <c r="O167" s="73">
        <f>IF(ISERROR((VLOOKUP(B167,English_Grammar!$A$10:$C$531,3,FALSE))),0,VLOOKUP(B167,English_Grammar!$A$10:$C$531,3,FALSE))/30</f>
        <v>0</v>
      </c>
      <c r="P167" s="73">
        <f>IF(ISERROR((VLOOKUP(B167,Communicative_English!$A$10:$C$531,3,FALSE))),0,VLOOKUP(B167,Communicative_English!$A$10:$C$531,3,FALSE))/30</f>
        <v>0</v>
      </c>
    </row>
    <row r="168" spans="1:16" ht="32.25" customHeight="1" x14ac:dyDescent="0.25">
      <c r="A168" s="77">
        <v>166</v>
      </c>
      <c r="B168" s="62">
        <f>Algebra!A217</f>
        <v>0</v>
      </c>
      <c r="C168" s="63" t="str">
        <f>IF(Algebra!B175="","",Algebra!B175)</f>
        <v/>
      </c>
      <c r="D168" s="78">
        <f>IFERROR((IFERROR(VLOOKUP(B168,Algebra!$A$10:$C$531,3,FALSE),0)+IFERROR(VLOOKUP(B168,Geometry!$A$10:$C$531,3,FALSE),0)+IFERROR(VLOOKUP(B168,Odia_Grammar!$A$10:$C$531,3,FALSE),0)+IFERROR(VLOOKUP(B168,'Sanskrit|Hindi Grammar'!$A$10:$C$531,3,FALSE),0)+IFERROR(VLOOKUP(B168,Life_Sc!$A$10:$C$531,3,FALSE),0)+IFERROR(VLOOKUP(B168,Physical_Sc!$A$10:$C$531,3,FALSE),0)+IFERROR(VLOOKUP(B168,History_Political_Sc.!$A$10:$C$531,3,FALSE),0)+IFERROR(VLOOKUP(B168,#REF!,3,FALSE),0)+IFERROR(VLOOKUP(B168,English_Grammar!$A$10:$C$531,3,FALSE),0)+IFERROR(VLOOKUP(B168,Communicative_English!$A$10:$C$531,3,FALSE),0)+IFERROR(VLOOKUP(B168,GeographyEconomics!$A$10:$C$531,3,FALSE),0))/330,"Enter marks secured by the Student in the appeared tests in Subject sheets")</f>
        <v>0</v>
      </c>
      <c r="E168" s="82">
        <f t="shared" si="2"/>
        <v>1</v>
      </c>
      <c r="F168" s="73">
        <f>IF(ISERROR((VLOOKUP(B168,Algebra!$A$10:$C$531,3,))),0,VLOOKUP(B168,Algebra!$A$10:$C$531,3,))/30</f>
        <v>0</v>
      </c>
      <c r="G168" s="73">
        <f>IF(ISERROR((VLOOKUP(B168,Geometry!$A$10:$C$531,3,FALSE))),0,VLOOKUP(B168,Geometry!$A$10:$C$531,3,FALSE))/30</f>
        <v>0</v>
      </c>
      <c r="H168" s="73">
        <f>IF(ISERROR((VLOOKUP(B168,Odia_Grammar!$A$10:$C$531,3,FALSE))),0,VLOOKUP(B168,Odia_Grammar!$A$10:$C$531,3,FALSE))/30</f>
        <v>0</v>
      </c>
      <c r="I168" s="73">
        <f>IF(ISERROR((VLOOKUP(B168,'Sanskrit|Hindi Grammar'!$A$10:$C$531,3,FALSE))),0,VLOOKUP(B168,'Sanskrit|Hindi Grammar'!$A$10:$C$531,3,FALSE))/30</f>
        <v>0</v>
      </c>
      <c r="J168" s="73">
        <f>IF(ISERROR((VLOOKUP(B168,Physical_Sc!$A$10:$C$531,3,FALSE))),0,VLOOKUP(B168,Physical_Sc!$A$10:$C$531,3,FALSE))/30</f>
        <v>0</v>
      </c>
      <c r="K168" s="73">
        <f>IF(ISERROR((VLOOKUP(B168,Life_Sc!$A$10:$C$531,3,FALSE))),0,VLOOKUP(B168,Life_Sc!$A$10:$C$531,3,FALSE))/30</f>
        <v>0</v>
      </c>
      <c r="L168" s="73">
        <f>IF(ISERROR((VLOOKUP(B168,History_Political_Sc.!$A$10:$C$531,3,FALSE))),0,VLOOKUP(B168,History_Political_Sc.!$A$10:$C$531,3,FALSE))/30</f>
        <v>0</v>
      </c>
      <c r="M168" s="73">
        <f>IF(ISERROR((VLOOKUP(B168,#REF!,3,FALSE))),0,VLOOKUP(B168,#REF!,3,FALSE))/30</f>
        <v>0</v>
      </c>
      <c r="N168" s="73">
        <f>IF(ISERROR((VLOOKUP(B168,GeographyEconomics!$A$10:$C$531,3,FALSE))),0,VLOOKUP(B168,GeographyEconomics!$A$10:$C$531,3,FALSE))/30</f>
        <v>0</v>
      </c>
      <c r="O168" s="73">
        <f>IF(ISERROR((VLOOKUP(B168,English_Grammar!$A$10:$C$531,3,FALSE))),0,VLOOKUP(B168,English_Grammar!$A$10:$C$531,3,FALSE))/30</f>
        <v>0</v>
      </c>
      <c r="P168" s="73">
        <f>IF(ISERROR((VLOOKUP(B168,Communicative_English!$A$10:$C$531,3,FALSE))),0,VLOOKUP(B168,Communicative_English!$A$10:$C$531,3,FALSE))/30</f>
        <v>0</v>
      </c>
    </row>
    <row r="169" spans="1:16" ht="32.25" customHeight="1" x14ac:dyDescent="0.25">
      <c r="A169" s="77">
        <v>167</v>
      </c>
      <c r="B169" s="62">
        <f>Algebra!A218</f>
        <v>0</v>
      </c>
      <c r="C169" s="63" t="str">
        <f>IF(Algebra!B176="","",Algebra!B176)</f>
        <v/>
      </c>
      <c r="D169" s="78">
        <f>IFERROR((IFERROR(VLOOKUP(B169,Algebra!$A$10:$C$531,3,FALSE),0)+IFERROR(VLOOKUP(B169,Geometry!$A$10:$C$531,3,FALSE),0)+IFERROR(VLOOKUP(B169,Odia_Grammar!$A$10:$C$531,3,FALSE),0)+IFERROR(VLOOKUP(B169,'Sanskrit|Hindi Grammar'!$A$10:$C$531,3,FALSE),0)+IFERROR(VLOOKUP(B169,Life_Sc!$A$10:$C$531,3,FALSE),0)+IFERROR(VLOOKUP(B169,Physical_Sc!$A$10:$C$531,3,FALSE),0)+IFERROR(VLOOKUP(B169,History_Political_Sc.!$A$10:$C$531,3,FALSE),0)+IFERROR(VLOOKUP(B169,#REF!,3,FALSE),0)+IFERROR(VLOOKUP(B169,English_Grammar!$A$10:$C$531,3,FALSE),0)+IFERROR(VLOOKUP(B169,Communicative_English!$A$10:$C$531,3,FALSE),0)+IFERROR(VLOOKUP(B169,GeographyEconomics!$A$10:$C$531,3,FALSE),0))/330,"Enter marks secured by the Student in the appeared tests in Subject sheets")</f>
        <v>0</v>
      </c>
      <c r="E169" s="82">
        <f t="shared" si="2"/>
        <v>1</v>
      </c>
      <c r="F169" s="73">
        <f>IF(ISERROR((VLOOKUP(B169,Algebra!$A$10:$C$531,3,))),0,VLOOKUP(B169,Algebra!$A$10:$C$531,3,))/30</f>
        <v>0</v>
      </c>
      <c r="G169" s="73">
        <f>IF(ISERROR((VLOOKUP(B169,Geometry!$A$10:$C$531,3,FALSE))),0,VLOOKUP(B169,Geometry!$A$10:$C$531,3,FALSE))/30</f>
        <v>0</v>
      </c>
      <c r="H169" s="73">
        <f>IF(ISERROR((VLOOKUP(B169,Odia_Grammar!$A$10:$C$531,3,FALSE))),0,VLOOKUP(B169,Odia_Grammar!$A$10:$C$531,3,FALSE))/30</f>
        <v>0</v>
      </c>
      <c r="I169" s="73">
        <f>IF(ISERROR((VLOOKUP(B169,'Sanskrit|Hindi Grammar'!$A$10:$C$531,3,FALSE))),0,VLOOKUP(B169,'Sanskrit|Hindi Grammar'!$A$10:$C$531,3,FALSE))/30</f>
        <v>0</v>
      </c>
      <c r="J169" s="73">
        <f>IF(ISERROR((VLOOKUP(B169,Physical_Sc!$A$10:$C$531,3,FALSE))),0,VLOOKUP(B169,Physical_Sc!$A$10:$C$531,3,FALSE))/30</f>
        <v>0</v>
      </c>
      <c r="K169" s="73">
        <f>IF(ISERROR((VLOOKUP(B169,Life_Sc!$A$10:$C$531,3,FALSE))),0,VLOOKUP(B169,Life_Sc!$A$10:$C$531,3,FALSE))/30</f>
        <v>0</v>
      </c>
      <c r="L169" s="73">
        <f>IF(ISERROR((VLOOKUP(B169,History_Political_Sc.!$A$10:$C$531,3,FALSE))),0,VLOOKUP(B169,History_Political_Sc.!$A$10:$C$531,3,FALSE))/30</f>
        <v>0</v>
      </c>
      <c r="M169" s="73">
        <f>IF(ISERROR((VLOOKUP(B169,#REF!,3,FALSE))),0,VLOOKUP(B169,#REF!,3,FALSE))/30</f>
        <v>0</v>
      </c>
      <c r="N169" s="73">
        <f>IF(ISERROR((VLOOKUP(B169,GeographyEconomics!$A$10:$C$531,3,FALSE))),0,VLOOKUP(B169,GeographyEconomics!$A$10:$C$531,3,FALSE))/30</f>
        <v>0</v>
      </c>
      <c r="O169" s="73">
        <f>IF(ISERROR((VLOOKUP(B169,English_Grammar!$A$10:$C$531,3,FALSE))),0,VLOOKUP(B169,English_Grammar!$A$10:$C$531,3,FALSE))/30</f>
        <v>0</v>
      </c>
      <c r="P169" s="73">
        <f>IF(ISERROR((VLOOKUP(B169,Communicative_English!$A$10:$C$531,3,FALSE))),0,VLOOKUP(B169,Communicative_English!$A$10:$C$531,3,FALSE))/30</f>
        <v>0</v>
      </c>
    </row>
    <row r="170" spans="1:16" ht="32.25" customHeight="1" x14ac:dyDescent="0.25">
      <c r="A170" s="77">
        <v>168</v>
      </c>
      <c r="B170" s="62">
        <f>Algebra!A219</f>
        <v>0</v>
      </c>
      <c r="C170" s="63" t="str">
        <f>IF(Algebra!B177="","",Algebra!B177)</f>
        <v/>
      </c>
      <c r="D170" s="78">
        <f>IFERROR((IFERROR(VLOOKUP(B170,Algebra!$A$10:$C$531,3,FALSE),0)+IFERROR(VLOOKUP(B170,Geometry!$A$10:$C$531,3,FALSE),0)+IFERROR(VLOOKUP(B170,Odia_Grammar!$A$10:$C$531,3,FALSE),0)+IFERROR(VLOOKUP(B170,'Sanskrit|Hindi Grammar'!$A$10:$C$531,3,FALSE),0)+IFERROR(VLOOKUP(B170,Life_Sc!$A$10:$C$531,3,FALSE),0)+IFERROR(VLOOKUP(B170,Physical_Sc!$A$10:$C$531,3,FALSE),0)+IFERROR(VLOOKUP(B170,History_Political_Sc.!$A$10:$C$531,3,FALSE),0)+IFERROR(VLOOKUP(B170,#REF!,3,FALSE),0)+IFERROR(VLOOKUP(B170,English_Grammar!$A$10:$C$531,3,FALSE),0)+IFERROR(VLOOKUP(B170,Communicative_English!$A$10:$C$531,3,FALSE),0)+IFERROR(VLOOKUP(B170,GeographyEconomics!$A$10:$C$531,3,FALSE),0))/330,"Enter marks secured by the Student in the appeared tests in Subject sheets")</f>
        <v>0</v>
      </c>
      <c r="E170" s="82">
        <f t="shared" si="2"/>
        <v>1</v>
      </c>
      <c r="F170" s="73">
        <f>IF(ISERROR((VLOOKUP(B170,Algebra!$A$10:$C$531,3,))),0,VLOOKUP(B170,Algebra!$A$10:$C$531,3,))/30</f>
        <v>0</v>
      </c>
      <c r="G170" s="73">
        <f>IF(ISERROR((VLOOKUP(B170,Geometry!$A$10:$C$531,3,FALSE))),0,VLOOKUP(B170,Geometry!$A$10:$C$531,3,FALSE))/30</f>
        <v>0</v>
      </c>
      <c r="H170" s="73">
        <f>IF(ISERROR((VLOOKUP(B170,Odia_Grammar!$A$10:$C$531,3,FALSE))),0,VLOOKUP(B170,Odia_Grammar!$A$10:$C$531,3,FALSE))/30</f>
        <v>0</v>
      </c>
      <c r="I170" s="73">
        <f>IF(ISERROR((VLOOKUP(B170,'Sanskrit|Hindi Grammar'!$A$10:$C$531,3,FALSE))),0,VLOOKUP(B170,'Sanskrit|Hindi Grammar'!$A$10:$C$531,3,FALSE))/30</f>
        <v>0</v>
      </c>
      <c r="J170" s="73">
        <f>IF(ISERROR((VLOOKUP(B170,Physical_Sc!$A$10:$C$531,3,FALSE))),0,VLOOKUP(B170,Physical_Sc!$A$10:$C$531,3,FALSE))/30</f>
        <v>0</v>
      </c>
      <c r="K170" s="73">
        <f>IF(ISERROR((VLOOKUP(B170,Life_Sc!$A$10:$C$531,3,FALSE))),0,VLOOKUP(B170,Life_Sc!$A$10:$C$531,3,FALSE))/30</f>
        <v>0</v>
      </c>
      <c r="L170" s="73">
        <f>IF(ISERROR((VLOOKUP(B170,History_Political_Sc.!$A$10:$C$531,3,FALSE))),0,VLOOKUP(B170,History_Political_Sc.!$A$10:$C$531,3,FALSE))/30</f>
        <v>0</v>
      </c>
      <c r="M170" s="73">
        <f>IF(ISERROR((VLOOKUP(B170,#REF!,3,FALSE))),0,VLOOKUP(B170,#REF!,3,FALSE))/30</f>
        <v>0</v>
      </c>
      <c r="N170" s="73">
        <f>IF(ISERROR((VLOOKUP(B170,GeographyEconomics!$A$10:$C$531,3,FALSE))),0,VLOOKUP(B170,GeographyEconomics!$A$10:$C$531,3,FALSE))/30</f>
        <v>0</v>
      </c>
      <c r="O170" s="73">
        <f>IF(ISERROR((VLOOKUP(B170,English_Grammar!$A$10:$C$531,3,FALSE))),0,VLOOKUP(B170,English_Grammar!$A$10:$C$531,3,FALSE))/30</f>
        <v>0</v>
      </c>
      <c r="P170" s="73">
        <f>IF(ISERROR((VLOOKUP(B170,Communicative_English!$A$10:$C$531,3,FALSE))),0,VLOOKUP(B170,Communicative_English!$A$10:$C$531,3,FALSE))/30</f>
        <v>0</v>
      </c>
    </row>
    <row r="171" spans="1:16" ht="32.25" customHeight="1" x14ac:dyDescent="0.25">
      <c r="A171" s="77">
        <v>169</v>
      </c>
      <c r="B171" s="62">
        <f>Algebra!A220</f>
        <v>0</v>
      </c>
      <c r="C171" s="63" t="str">
        <f>IF(Algebra!B178="","",Algebra!B178)</f>
        <v/>
      </c>
      <c r="D171" s="78">
        <f>IFERROR((IFERROR(VLOOKUP(B171,Algebra!$A$10:$C$531,3,FALSE),0)+IFERROR(VLOOKUP(B171,Geometry!$A$10:$C$531,3,FALSE),0)+IFERROR(VLOOKUP(B171,Odia_Grammar!$A$10:$C$531,3,FALSE),0)+IFERROR(VLOOKUP(B171,'Sanskrit|Hindi Grammar'!$A$10:$C$531,3,FALSE),0)+IFERROR(VLOOKUP(B171,Life_Sc!$A$10:$C$531,3,FALSE),0)+IFERROR(VLOOKUP(B171,Physical_Sc!$A$10:$C$531,3,FALSE),0)+IFERROR(VLOOKUP(B171,History_Political_Sc.!$A$10:$C$531,3,FALSE),0)+IFERROR(VLOOKUP(B171,#REF!,3,FALSE),0)+IFERROR(VLOOKUP(B171,English_Grammar!$A$10:$C$531,3,FALSE),0)+IFERROR(VLOOKUP(B171,Communicative_English!$A$10:$C$531,3,FALSE),0)+IFERROR(VLOOKUP(B171,GeographyEconomics!$A$10:$C$531,3,FALSE),0))/330,"Enter marks secured by the Student in the appeared tests in Subject sheets")</f>
        <v>0</v>
      </c>
      <c r="E171" s="82">
        <f t="shared" si="2"/>
        <v>1</v>
      </c>
      <c r="F171" s="73">
        <f>IF(ISERROR((VLOOKUP(B171,Algebra!$A$10:$C$531,3,))),0,VLOOKUP(B171,Algebra!$A$10:$C$531,3,))/30</f>
        <v>0</v>
      </c>
      <c r="G171" s="73">
        <f>IF(ISERROR((VLOOKUP(B171,Geometry!$A$10:$C$531,3,FALSE))),0,VLOOKUP(B171,Geometry!$A$10:$C$531,3,FALSE))/30</f>
        <v>0</v>
      </c>
      <c r="H171" s="73">
        <f>IF(ISERROR((VLOOKUP(B171,Odia_Grammar!$A$10:$C$531,3,FALSE))),0,VLOOKUP(B171,Odia_Grammar!$A$10:$C$531,3,FALSE))/30</f>
        <v>0</v>
      </c>
      <c r="I171" s="73">
        <f>IF(ISERROR((VLOOKUP(B171,'Sanskrit|Hindi Grammar'!$A$10:$C$531,3,FALSE))),0,VLOOKUP(B171,'Sanskrit|Hindi Grammar'!$A$10:$C$531,3,FALSE))/30</f>
        <v>0</v>
      </c>
      <c r="J171" s="73">
        <f>IF(ISERROR((VLOOKUP(B171,Physical_Sc!$A$10:$C$531,3,FALSE))),0,VLOOKUP(B171,Physical_Sc!$A$10:$C$531,3,FALSE))/30</f>
        <v>0</v>
      </c>
      <c r="K171" s="73">
        <f>IF(ISERROR((VLOOKUP(B171,Life_Sc!$A$10:$C$531,3,FALSE))),0,VLOOKUP(B171,Life_Sc!$A$10:$C$531,3,FALSE))/30</f>
        <v>0</v>
      </c>
      <c r="L171" s="73">
        <f>IF(ISERROR((VLOOKUP(B171,History_Political_Sc.!$A$10:$C$531,3,FALSE))),0,VLOOKUP(B171,History_Political_Sc.!$A$10:$C$531,3,FALSE))/30</f>
        <v>0</v>
      </c>
      <c r="M171" s="73">
        <f>IF(ISERROR((VLOOKUP(B171,#REF!,3,FALSE))),0,VLOOKUP(B171,#REF!,3,FALSE))/30</f>
        <v>0</v>
      </c>
      <c r="N171" s="73">
        <f>IF(ISERROR((VLOOKUP(B171,GeographyEconomics!$A$10:$C$531,3,FALSE))),0,VLOOKUP(B171,GeographyEconomics!$A$10:$C$531,3,FALSE))/30</f>
        <v>0</v>
      </c>
      <c r="O171" s="73">
        <f>IF(ISERROR((VLOOKUP(B171,English_Grammar!$A$10:$C$531,3,FALSE))),0,VLOOKUP(B171,English_Grammar!$A$10:$C$531,3,FALSE))/30</f>
        <v>0</v>
      </c>
      <c r="P171" s="73">
        <f>IF(ISERROR((VLOOKUP(B171,Communicative_English!$A$10:$C$531,3,FALSE))),0,VLOOKUP(B171,Communicative_English!$A$10:$C$531,3,FALSE))/30</f>
        <v>0</v>
      </c>
    </row>
    <row r="172" spans="1:16" ht="32.25" customHeight="1" x14ac:dyDescent="0.25">
      <c r="A172" s="77">
        <v>170</v>
      </c>
      <c r="B172" s="62">
        <f>Algebra!A221</f>
        <v>0</v>
      </c>
      <c r="C172" s="63" t="str">
        <f>IF(Algebra!B179="","",Algebra!B179)</f>
        <v/>
      </c>
      <c r="D172" s="78">
        <f>IFERROR((IFERROR(VLOOKUP(B172,Algebra!$A$10:$C$531,3,FALSE),0)+IFERROR(VLOOKUP(B172,Geometry!$A$10:$C$531,3,FALSE),0)+IFERROR(VLOOKUP(B172,Odia_Grammar!$A$10:$C$531,3,FALSE),0)+IFERROR(VLOOKUP(B172,'Sanskrit|Hindi Grammar'!$A$10:$C$531,3,FALSE),0)+IFERROR(VLOOKUP(B172,Life_Sc!$A$10:$C$531,3,FALSE),0)+IFERROR(VLOOKUP(B172,Physical_Sc!$A$10:$C$531,3,FALSE),0)+IFERROR(VLOOKUP(B172,History_Political_Sc.!$A$10:$C$531,3,FALSE),0)+IFERROR(VLOOKUP(B172,#REF!,3,FALSE),0)+IFERROR(VLOOKUP(B172,English_Grammar!$A$10:$C$531,3,FALSE),0)+IFERROR(VLOOKUP(B172,Communicative_English!$A$10:$C$531,3,FALSE),0)+IFERROR(VLOOKUP(B172,GeographyEconomics!$A$10:$C$531,3,FALSE),0))/330,"Enter marks secured by the Student in the appeared tests in Subject sheets")</f>
        <v>0</v>
      </c>
      <c r="E172" s="82">
        <f t="shared" si="2"/>
        <v>1</v>
      </c>
      <c r="F172" s="73">
        <f>IF(ISERROR((VLOOKUP(B172,Algebra!$A$10:$C$531,3,))),0,VLOOKUP(B172,Algebra!$A$10:$C$531,3,))/30</f>
        <v>0</v>
      </c>
      <c r="G172" s="73">
        <f>IF(ISERROR((VLOOKUP(B172,Geometry!$A$10:$C$531,3,FALSE))),0,VLOOKUP(B172,Geometry!$A$10:$C$531,3,FALSE))/30</f>
        <v>0</v>
      </c>
      <c r="H172" s="73">
        <f>IF(ISERROR((VLOOKUP(B172,Odia_Grammar!$A$10:$C$531,3,FALSE))),0,VLOOKUP(B172,Odia_Grammar!$A$10:$C$531,3,FALSE))/30</f>
        <v>0</v>
      </c>
      <c r="I172" s="73">
        <f>IF(ISERROR((VLOOKUP(B172,'Sanskrit|Hindi Grammar'!$A$10:$C$531,3,FALSE))),0,VLOOKUP(B172,'Sanskrit|Hindi Grammar'!$A$10:$C$531,3,FALSE))/30</f>
        <v>0</v>
      </c>
      <c r="J172" s="73">
        <f>IF(ISERROR((VLOOKUP(B172,Physical_Sc!$A$10:$C$531,3,FALSE))),0,VLOOKUP(B172,Physical_Sc!$A$10:$C$531,3,FALSE))/30</f>
        <v>0</v>
      </c>
      <c r="K172" s="73">
        <f>IF(ISERROR((VLOOKUP(B172,Life_Sc!$A$10:$C$531,3,FALSE))),0,VLOOKUP(B172,Life_Sc!$A$10:$C$531,3,FALSE))/30</f>
        <v>0</v>
      </c>
      <c r="L172" s="73">
        <f>IF(ISERROR((VLOOKUP(B172,History_Political_Sc.!$A$10:$C$531,3,FALSE))),0,VLOOKUP(B172,History_Political_Sc.!$A$10:$C$531,3,FALSE))/30</f>
        <v>0</v>
      </c>
      <c r="M172" s="73">
        <f>IF(ISERROR((VLOOKUP(B172,#REF!,3,FALSE))),0,VLOOKUP(B172,#REF!,3,FALSE))/30</f>
        <v>0</v>
      </c>
      <c r="N172" s="73">
        <f>IF(ISERROR((VLOOKUP(B172,GeographyEconomics!$A$10:$C$531,3,FALSE))),0,VLOOKUP(B172,GeographyEconomics!$A$10:$C$531,3,FALSE))/30</f>
        <v>0</v>
      </c>
      <c r="O172" s="73">
        <f>IF(ISERROR((VLOOKUP(B172,English_Grammar!$A$10:$C$531,3,FALSE))),0,VLOOKUP(B172,English_Grammar!$A$10:$C$531,3,FALSE))/30</f>
        <v>0</v>
      </c>
      <c r="P172" s="73">
        <f>IF(ISERROR((VLOOKUP(B172,Communicative_English!$A$10:$C$531,3,FALSE))),0,VLOOKUP(B172,Communicative_English!$A$10:$C$531,3,FALSE))/30</f>
        <v>0</v>
      </c>
    </row>
    <row r="173" spans="1:16" ht="32.25" customHeight="1" x14ac:dyDescent="0.25">
      <c r="A173" s="77">
        <v>171</v>
      </c>
      <c r="B173" s="62">
        <f>Algebra!A222</f>
        <v>0</v>
      </c>
      <c r="C173" s="63" t="str">
        <f>IF(Algebra!B180="","",Algebra!B180)</f>
        <v/>
      </c>
      <c r="D173" s="78">
        <f>IFERROR((IFERROR(VLOOKUP(B173,Algebra!$A$10:$C$531,3,FALSE),0)+IFERROR(VLOOKUP(B173,Geometry!$A$10:$C$531,3,FALSE),0)+IFERROR(VLOOKUP(B173,Odia_Grammar!$A$10:$C$531,3,FALSE),0)+IFERROR(VLOOKUP(B173,'Sanskrit|Hindi Grammar'!$A$10:$C$531,3,FALSE),0)+IFERROR(VLOOKUP(B173,Life_Sc!$A$10:$C$531,3,FALSE),0)+IFERROR(VLOOKUP(B173,Physical_Sc!$A$10:$C$531,3,FALSE),0)+IFERROR(VLOOKUP(B173,History_Political_Sc.!$A$10:$C$531,3,FALSE),0)+IFERROR(VLOOKUP(B173,#REF!,3,FALSE),0)+IFERROR(VLOOKUP(B173,English_Grammar!$A$10:$C$531,3,FALSE),0)+IFERROR(VLOOKUP(B173,Communicative_English!$A$10:$C$531,3,FALSE),0)+IFERROR(VLOOKUP(B173,GeographyEconomics!$A$10:$C$531,3,FALSE),0))/330,"Enter marks secured by the Student in the appeared tests in Subject sheets")</f>
        <v>0</v>
      </c>
      <c r="E173" s="82">
        <f t="shared" si="2"/>
        <v>1</v>
      </c>
      <c r="F173" s="73">
        <f>IF(ISERROR((VLOOKUP(B173,Algebra!$A$10:$C$531,3,))),0,VLOOKUP(B173,Algebra!$A$10:$C$531,3,))/30</f>
        <v>0</v>
      </c>
      <c r="G173" s="73">
        <f>IF(ISERROR((VLOOKUP(B173,Geometry!$A$10:$C$531,3,FALSE))),0,VLOOKUP(B173,Geometry!$A$10:$C$531,3,FALSE))/30</f>
        <v>0</v>
      </c>
      <c r="H173" s="73">
        <f>IF(ISERROR((VLOOKUP(B173,Odia_Grammar!$A$10:$C$531,3,FALSE))),0,VLOOKUP(B173,Odia_Grammar!$A$10:$C$531,3,FALSE))/30</f>
        <v>0</v>
      </c>
      <c r="I173" s="73">
        <f>IF(ISERROR((VLOOKUP(B173,'Sanskrit|Hindi Grammar'!$A$10:$C$531,3,FALSE))),0,VLOOKUP(B173,'Sanskrit|Hindi Grammar'!$A$10:$C$531,3,FALSE))/30</f>
        <v>0</v>
      </c>
      <c r="J173" s="73">
        <f>IF(ISERROR((VLOOKUP(B173,Physical_Sc!$A$10:$C$531,3,FALSE))),0,VLOOKUP(B173,Physical_Sc!$A$10:$C$531,3,FALSE))/30</f>
        <v>0</v>
      </c>
      <c r="K173" s="73">
        <f>IF(ISERROR((VLOOKUP(B173,Life_Sc!$A$10:$C$531,3,FALSE))),0,VLOOKUP(B173,Life_Sc!$A$10:$C$531,3,FALSE))/30</f>
        <v>0</v>
      </c>
      <c r="L173" s="73">
        <f>IF(ISERROR((VLOOKUP(B173,History_Political_Sc.!$A$10:$C$531,3,FALSE))),0,VLOOKUP(B173,History_Political_Sc.!$A$10:$C$531,3,FALSE))/30</f>
        <v>0</v>
      </c>
      <c r="M173" s="73">
        <f>IF(ISERROR((VLOOKUP(B173,#REF!,3,FALSE))),0,VLOOKUP(B173,#REF!,3,FALSE))/30</f>
        <v>0</v>
      </c>
      <c r="N173" s="73">
        <f>IF(ISERROR((VLOOKUP(B173,GeographyEconomics!$A$10:$C$531,3,FALSE))),0,VLOOKUP(B173,GeographyEconomics!$A$10:$C$531,3,FALSE))/30</f>
        <v>0</v>
      </c>
      <c r="O173" s="73">
        <f>IF(ISERROR((VLOOKUP(B173,English_Grammar!$A$10:$C$531,3,FALSE))),0,VLOOKUP(B173,English_Grammar!$A$10:$C$531,3,FALSE))/30</f>
        <v>0</v>
      </c>
      <c r="P173" s="73">
        <f>IF(ISERROR((VLOOKUP(B173,Communicative_English!$A$10:$C$531,3,FALSE))),0,VLOOKUP(B173,Communicative_English!$A$10:$C$531,3,FALSE))/30</f>
        <v>0</v>
      </c>
    </row>
    <row r="174" spans="1:16" ht="32.25" customHeight="1" x14ac:dyDescent="0.25">
      <c r="A174" s="77">
        <v>172</v>
      </c>
      <c r="B174" s="62">
        <f>Algebra!A223</f>
        <v>0</v>
      </c>
      <c r="C174" s="63" t="str">
        <f>IF(Algebra!B181="","",Algebra!B181)</f>
        <v/>
      </c>
      <c r="D174" s="78">
        <f>IFERROR((IFERROR(VLOOKUP(B174,Algebra!$A$10:$C$531,3,FALSE),0)+IFERROR(VLOOKUP(B174,Geometry!$A$10:$C$531,3,FALSE),0)+IFERROR(VLOOKUP(B174,Odia_Grammar!$A$10:$C$531,3,FALSE),0)+IFERROR(VLOOKUP(B174,'Sanskrit|Hindi Grammar'!$A$10:$C$531,3,FALSE),0)+IFERROR(VLOOKUP(B174,Life_Sc!$A$10:$C$531,3,FALSE),0)+IFERROR(VLOOKUP(B174,Physical_Sc!$A$10:$C$531,3,FALSE),0)+IFERROR(VLOOKUP(B174,History_Political_Sc.!$A$10:$C$531,3,FALSE),0)+IFERROR(VLOOKUP(B174,#REF!,3,FALSE),0)+IFERROR(VLOOKUP(B174,English_Grammar!$A$10:$C$531,3,FALSE),0)+IFERROR(VLOOKUP(B174,Communicative_English!$A$10:$C$531,3,FALSE),0)+IFERROR(VLOOKUP(B174,GeographyEconomics!$A$10:$C$531,3,FALSE),0))/330,"Enter marks secured by the Student in the appeared tests in Subject sheets")</f>
        <v>0</v>
      </c>
      <c r="E174" s="82">
        <f t="shared" si="2"/>
        <v>1</v>
      </c>
      <c r="F174" s="73">
        <f>IF(ISERROR((VLOOKUP(B174,Algebra!$A$10:$C$531,3,))),0,VLOOKUP(B174,Algebra!$A$10:$C$531,3,))/30</f>
        <v>0</v>
      </c>
      <c r="G174" s="73">
        <f>IF(ISERROR((VLOOKUP(B174,Geometry!$A$10:$C$531,3,FALSE))),0,VLOOKUP(B174,Geometry!$A$10:$C$531,3,FALSE))/30</f>
        <v>0</v>
      </c>
      <c r="H174" s="73">
        <f>IF(ISERROR((VLOOKUP(B174,Odia_Grammar!$A$10:$C$531,3,FALSE))),0,VLOOKUP(B174,Odia_Grammar!$A$10:$C$531,3,FALSE))/30</f>
        <v>0</v>
      </c>
      <c r="I174" s="73">
        <f>IF(ISERROR((VLOOKUP(B174,'Sanskrit|Hindi Grammar'!$A$10:$C$531,3,FALSE))),0,VLOOKUP(B174,'Sanskrit|Hindi Grammar'!$A$10:$C$531,3,FALSE))/30</f>
        <v>0</v>
      </c>
      <c r="J174" s="73">
        <f>IF(ISERROR((VLOOKUP(B174,Physical_Sc!$A$10:$C$531,3,FALSE))),0,VLOOKUP(B174,Physical_Sc!$A$10:$C$531,3,FALSE))/30</f>
        <v>0</v>
      </c>
      <c r="K174" s="73">
        <f>IF(ISERROR((VLOOKUP(B174,Life_Sc!$A$10:$C$531,3,FALSE))),0,VLOOKUP(B174,Life_Sc!$A$10:$C$531,3,FALSE))/30</f>
        <v>0</v>
      </c>
      <c r="L174" s="73">
        <f>IF(ISERROR((VLOOKUP(B174,History_Political_Sc.!$A$10:$C$531,3,FALSE))),0,VLOOKUP(B174,History_Political_Sc.!$A$10:$C$531,3,FALSE))/30</f>
        <v>0</v>
      </c>
      <c r="M174" s="73">
        <f>IF(ISERROR((VLOOKUP(B174,#REF!,3,FALSE))),0,VLOOKUP(B174,#REF!,3,FALSE))/30</f>
        <v>0</v>
      </c>
      <c r="N174" s="73">
        <f>IF(ISERROR((VLOOKUP(B174,GeographyEconomics!$A$10:$C$531,3,FALSE))),0,VLOOKUP(B174,GeographyEconomics!$A$10:$C$531,3,FALSE))/30</f>
        <v>0</v>
      </c>
      <c r="O174" s="73">
        <f>IF(ISERROR((VLOOKUP(B174,English_Grammar!$A$10:$C$531,3,FALSE))),0,VLOOKUP(B174,English_Grammar!$A$10:$C$531,3,FALSE))/30</f>
        <v>0</v>
      </c>
      <c r="P174" s="73">
        <f>IF(ISERROR((VLOOKUP(B174,Communicative_English!$A$10:$C$531,3,FALSE))),0,VLOOKUP(B174,Communicative_English!$A$10:$C$531,3,FALSE))/30</f>
        <v>0</v>
      </c>
    </row>
    <row r="175" spans="1:16" ht="32.25" customHeight="1" x14ac:dyDescent="0.25">
      <c r="A175" s="77">
        <v>173</v>
      </c>
      <c r="B175" s="62">
        <f>Algebra!A224</f>
        <v>0</v>
      </c>
      <c r="C175" s="63" t="str">
        <f>IF(Algebra!B182="","",Algebra!B182)</f>
        <v/>
      </c>
      <c r="D175" s="78">
        <f>IFERROR((IFERROR(VLOOKUP(B175,Algebra!$A$10:$C$531,3,FALSE),0)+IFERROR(VLOOKUP(B175,Geometry!$A$10:$C$531,3,FALSE),0)+IFERROR(VLOOKUP(B175,Odia_Grammar!$A$10:$C$531,3,FALSE),0)+IFERROR(VLOOKUP(B175,'Sanskrit|Hindi Grammar'!$A$10:$C$531,3,FALSE),0)+IFERROR(VLOOKUP(B175,Life_Sc!$A$10:$C$531,3,FALSE),0)+IFERROR(VLOOKUP(B175,Physical_Sc!$A$10:$C$531,3,FALSE),0)+IFERROR(VLOOKUP(B175,History_Political_Sc.!$A$10:$C$531,3,FALSE),0)+IFERROR(VLOOKUP(B175,#REF!,3,FALSE),0)+IFERROR(VLOOKUP(B175,English_Grammar!$A$10:$C$531,3,FALSE),0)+IFERROR(VLOOKUP(B175,Communicative_English!$A$10:$C$531,3,FALSE),0)+IFERROR(VLOOKUP(B175,GeographyEconomics!$A$10:$C$531,3,FALSE),0))/330,"Enter marks secured by the Student in the appeared tests in Subject sheets")</f>
        <v>0</v>
      </c>
      <c r="E175" s="82">
        <f t="shared" si="2"/>
        <v>1</v>
      </c>
      <c r="F175" s="73">
        <f>IF(ISERROR((VLOOKUP(B175,Algebra!$A$10:$C$531,3,))),0,VLOOKUP(B175,Algebra!$A$10:$C$531,3,))/30</f>
        <v>0</v>
      </c>
      <c r="G175" s="73">
        <f>IF(ISERROR((VLOOKUP(B175,Geometry!$A$10:$C$531,3,FALSE))),0,VLOOKUP(B175,Geometry!$A$10:$C$531,3,FALSE))/30</f>
        <v>0</v>
      </c>
      <c r="H175" s="73">
        <f>IF(ISERROR((VLOOKUP(B175,Odia_Grammar!$A$10:$C$531,3,FALSE))),0,VLOOKUP(B175,Odia_Grammar!$A$10:$C$531,3,FALSE))/30</f>
        <v>0</v>
      </c>
      <c r="I175" s="73">
        <f>IF(ISERROR((VLOOKUP(B175,'Sanskrit|Hindi Grammar'!$A$10:$C$531,3,FALSE))),0,VLOOKUP(B175,'Sanskrit|Hindi Grammar'!$A$10:$C$531,3,FALSE))/30</f>
        <v>0</v>
      </c>
      <c r="J175" s="73">
        <f>IF(ISERROR((VLOOKUP(B175,Physical_Sc!$A$10:$C$531,3,FALSE))),0,VLOOKUP(B175,Physical_Sc!$A$10:$C$531,3,FALSE))/30</f>
        <v>0</v>
      </c>
      <c r="K175" s="73">
        <f>IF(ISERROR((VLOOKUP(B175,Life_Sc!$A$10:$C$531,3,FALSE))),0,VLOOKUP(B175,Life_Sc!$A$10:$C$531,3,FALSE))/30</f>
        <v>0</v>
      </c>
      <c r="L175" s="73">
        <f>IF(ISERROR((VLOOKUP(B175,History_Political_Sc.!$A$10:$C$531,3,FALSE))),0,VLOOKUP(B175,History_Political_Sc.!$A$10:$C$531,3,FALSE))/30</f>
        <v>0</v>
      </c>
      <c r="M175" s="73">
        <f>IF(ISERROR((VLOOKUP(B175,#REF!,3,FALSE))),0,VLOOKUP(B175,#REF!,3,FALSE))/30</f>
        <v>0</v>
      </c>
      <c r="N175" s="73">
        <f>IF(ISERROR((VLOOKUP(B175,GeographyEconomics!$A$10:$C$531,3,FALSE))),0,VLOOKUP(B175,GeographyEconomics!$A$10:$C$531,3,FALSE))/30</f>
        <v>0</v>
      </c>
      <c r="O175" s="73">
        <f>IF(ISERROR((VLOOKUP(B175,English_Grammar!$A$10:$C$531,3,FALSE))),0,VLOOKUP(B175,English_Grammar!$A$10:$C$531,3,FALSE))/30</f>
        <v>0</v>
      </c>
      <c r="P175" s="73">
        <f>IF(ISERROR((VLOOKUP(B175,Communicative_English!$A$10:$C$531,3,FALSE))),0,VLOOKUP(B175,Communicative_English!$A$10:$C$531,3,FALSE))/30</f>
        <v>0</v>
      </c>
    </row>
    <row r="176" spans="1:16" ht="32.25" customHeight="1" x14ac:dyDescent="0.25">
      <c r="A176" s="77">
        <v>174</v>
      </c>
      <c r="B176" s="62">
        <f>Algebra!A225</f>
        <v>0</v>
      </c>
      <c r="C176" s="63" t="str">
        <f>IF(Algebra!B183="","",Algebra!B183)</f>
        <v/>
      </c>
      <c r="D176" s="78">
        <f>IFERROR((IFERROR(VLOOKUP(B176,Algebra!$A$10:$C$531,3,FALSE),0)+IFERROR(VLOOKUP(B176,Geometry!$A$10:$C$531,3,FALSE),0)+IFERROR(VLOOKUP(B176,Odia_Grammar!$A$10:$C$531,3,FALSE),0)+IFERROR(VLOOKUP(B176,'Sanskrit|Hindi Grammar'!$A$10:$C$531,3,FALSE),0)+IFERROR(VLOOKUP(B176,Life_Sc!$A$10:$C$531,3,FALSE),0)+IFERROR(VLOOKUP(B176,Physical_Sc!$A$10:$C$531,3,FALSE),0)+IFERROR(VLOOKUP(B176,History_Political_Sc.!$A$10:$C$531,3,FALSE),0)+IFERROR(VLOOKUP(B176,#REF!,3,FALSE),0)+IFERROR(VLOOKUP(B176,English_Grammar!$A$10:$C$531,3,FALSE),0)+IFERROR(VLOOKUP(B176,Communicative_English!$A$10:$C$531,3,FALSE),0)+IFERROR(VLOOKUP(B176,GeographyEconomics!$A$10:$C$531,3,FALSE),0))/330,"Enter marks secured by the Student in the appeared tests in Subject sheets")</f>
        <v>0</v>
      </c>
      <c r="E176" s="82">
        <f t="shared" si="2"/>
        <v>1</v>
      </c>
      <c r="F176" s="73">
        <f>IF(ISERROR((VLOOKUP(B176,Algebra!$A$10:$C$531,3,))),0,VLOOKUP(B176,Algebra!$A$10:$C$531,3,))/30</f>
        <v>0</v>
      </c>
      <c r="G176" s="73">
        <f>IF(ISERROR((VLOOKUP(B176,Geometry!$A$10:$C$531,3,FALSE))),0,VLOOKUP(B176,Geometry!$A$10:$C$531,3,FALSE))/30</f>
        <v>0</v>
      </c>
      <c r="H176" s="73">
        <f>IF(ISERROR((VLOOKUP(B176,Odia_Grammar!$A$10:$C$531,3,FALSE))),0,VLOOKUP(B176,Odia_Grammar!$A$10:$C$531,3,FALSE))/30</f>
        <v>0</v>
      </c>
      <c r="I176" s="73">
        <f>IF(ISERROR((VLOOKUP(B176,'Sanskrit|Hindi Grammar'!$A$10:$C$531,3,FALSE))),0,VLOOKUP(B176,'Sanskrit|Hindi Grammar'!$A$10:$C$531,3,FALSE))/30</f>
        <v>0</v>
      </c>
      <c r="J176" s="73">
        <f>IF(ISERROR((VLOOKUP(B176,Physical_Sc!$A$10:$C$531,3,FALSE))),0,VLOOKUP(B176,Physical_Sc!$A$10:$C$531,3,FALSE))/30</f>
        <v>0</v>
      </c>
      <c r="K176" s="73">
        <f>IF(ISERROR((VLOOKUP(B176,Life_Sc!$A$10:$C$531,3,FALSE))),0,VLOOKUP(B176,Life_Sc!$A$10:$C$531,3,FALSE))/30</f>
        <v>0</v>
      </c>
      <c r="L176" s="73">
        <f>IF(ISERROR((VLOOKUP(B176,History_Political_Sc.!$A$10:$C$531,3,FALSE))),0,VLOOKUP(B176,History_Political_Sc.!$A$10:$C$531,3,FALSE))/30</f>
        <v>0</v>
      </c>
      <c r="M176" s="73">
        <f>IF(ISERROR((VLOOKUP(B176,#REF!,3,FALSE))),0,VLOOKUP(B176,#REF!,3,FALSE))/30</f>
        <v>0</v>
      </c>
      <c r="N176" s="73">
        <f>IF(ISERROR((VLOOKUP(B176,GeographyEconomics!$A$10:$C$531,3,FALSE))),0,VLOOKUP(B176,GeographyEconomics!$A$10:$C$531,3,FALSE))/30</f>
        <v>0</v>
      </c>
      <c r="O176" s="73">
        <f>IF(ISERROR((VLOOKUP(B176,English_Grammar!$A$10:$C$531,3,FALSE))),0,VLOOKUP(B176,English_Grammar!$A$10:$C$531,3,FALSE))/30</f>
        <v>0</v>
      </c>
      <c r="P176" s="73">
        <f>IF(ISERROR((VLOOKUP(B176,Communicative_English!$A$10:$C$531,3,FALSE))),0,VLOOKUP(B176,Communicative_English!$A$10:$C$531,3,FALSE))/30</f>
        <v>0</v>
      </c>
    </row>
    <row r="177" spans="1:16" ht="32.25" customHeight="1" x14ac:dyDescent="0.25">
      <c r="A177" s="77">
        <v>175</v>
      </c>
      <c r="B177" s="62">
        <f>Algebra!A226</f>
        <v>0</v>
      </c>
      <c r="C177" s="63" t="str">
        <f>IF(Algebra!B184="","",Algebra!B184)</f>
        <v/>
      </c>
      <c r="D177" s="78">
        <f>IFERROR((IFERROR(VLOOKUP(B177,Algebra!$A$10:$C$531,3,FALSE),0)+IFERROR(VLOOKUP(B177,Geometry!$A$10:$C$531,3,FALSE),0)+IFERROR(VLOOKUP(B177,Odia_Grammar!$A$10:$C$531,3,FALSE),0)+IFERROR(VLOOKUP(B177,'Sanskrit|Hindi Grammar'!$A$10:$C$531,3,FALSE),0)+IFERROR(VLOOKUP(B177,Life_Sc!$A$10:$C$531,3,FALSE),0)+IFERROR(VLOOKUP(B177,Physical_Sc!$A$10:$C$531,3,FALSE),0)+IFERROR(VLOOKUP(B177,History_Political_Sc.!$A$10:$C$531,3,FALSE),0)+IFERROR(VLOOKUP(B177,#REF!,3,FALSE),0)+IFERROR(VLOOKUP(B177,English_Grammar!$A$10:$C$531,3,FALSE),0)+IFERROR(VLOOKUP(B177,Communicative_English!$A$10:$C$531,3,FALSE),0)+IFERROR(VLOOKUP(B177,GeographyEconomics!$A$10:$C$531,3,FALSE),0))/330,"Enter marks secured by the Student in the appeared tests in Subject sheets")</f>
        <v>0</v>
      </c>
      <c r="E177" s="82">
        <f t="shared" si="2"/>
        <v>1</v>
      </c>
      <c r="F177" s="73">
        <f>IF(ISERROR((VLOOKUP(B177,Algebra!$A$10:$C$531,3,))),0,VLOOKUP(B177,Algebra!$A$10:$C$531,3,))/30</f>
        <v>0</v>
      </c>
      <c r="G177" s="73">
        <f>IF(ISERROR((VLOOKUP(B177,Geometry!$A$10:$C$531,3,FALSE))),0,VLOOKUP(B177,Geometry!$A$10:$C$531,3,FALSE))/30</f>
        <v>0</v>
      </c>
      <c r="H177" s="73">
        <f>IF(ISERROR((VLOOKUP(B177,Odia_Grammar!$A$10:$C$531,3,FALSE))),0,VLOOKUP(B177,Odia_Grammar!$A$10:$C$531,3,FALSE))/30</f>
        <v>0</v>
      </c>
      <c r="I177" s="73">
        <f>IF(ISERROR((VLOOKUP(B177,'Sanskrit|Hindi Grammar'!$A$10:$C$531,3,FALSE))),0,VLOOKUP(B177,'Sanskrit|Hindi Grammar'!$A$10:$C$531,3,FALSE))/30</f>
        <v>0</v>
      </c>
      <c r="J177" s="73">
        <f>IF(ISERROR((VLOOKUP(B177,Physical_Sc!$A$10:$C$531,3,FALSE))),0,VLOOKUP(B177,Physical_Sc!$A$10:$C$531,3,FALSE))/30</f>
        <v>0</v>
      </c>
      <c r="K177" s="73">
        <f>IF(ISERROR((VLOOKUP(B177,Life_Sc!$A$10:$C$531,3,FALSE))),0,VLOOKUP(B177,Life_Sc!$A$10:$C$531,3,FALSE))/30</f>
        <v>0</v>
      </c>
      <c r="L177" s="73">
        <f>IF(ISERROR((VLOOKUP(B177,History_Political_Sc.!$A$10:$C$531,3,FALSE))),0,VLOOKUP(B177,History_Political_Sc.!$A$10:$C$531,3,FALSE))/30</f>
        <v>0</v>
      </c>
      <c r="M177" s="73">
        <f>IF(ISERROR((VLOOKUP(B177,#REF!,3,FALSE))),0,VLOOKUP(B177,#REF!,3,FALSE))/30</f>
        <v>0</v>
      </c>
      <c r="N177" s="73">
        <f>IF(ISERROR((VLOOKUP(B177,GeographyEconomics!$A$10:$C$531,3,FALSE))),0,VLOOKUP(B177,GeographyEconomics!$A$10:$C$531,3,FALSE))/30</f>
        <v>0</v>
      </c>
      <c r="O177" s="73">
        <f>IF(ISERROR((VLOOKUP(B177,English_Grammar!$A$10:$C$531,3,FALSE))),0,VLOOKUP(B177,English_Grammar!$A$10:$C$531,3,FALSE))/30</f>
        <v>0</v>
      </c>
      <c r="P177" s="73">
        <f>IF(ISERROR((VLOOKUP(B177,Communicative_English!$A$10:$C$531,3,FALSE))),0,VLOOKUP(B177,Communicative_English!$A$10:$C$531,3,FALSE))/30</f>
        <v>0</v>
      </c>
    </row>
    <row r="178" spans="1:16" ht="32.25" customHeight="1" x14ac:dyDescent="0.25">
      <c r="A178" s="77">
        <v>176</v>
      </c>
      <c r="B178" s="62">
        <f>Algebra!A227</f>
        <v>0</v>
      </c>
      <c r="C178" s="63" t="str">
        <f>IF(Algebra!B185="","",Algebra!B185)</f>
        <v/>
      </c>
      <c r="D178" s="78">
        <f>IFERROR((IFERROR(VLOOKUP(B178,Algebra!$A$10:$C$531,3,FALSE),0)+IFERROR(VLOOKUP(B178,Geometry!$A$10:$C$531,3,FALSE),0)+IFERROR(VLOOKUP(B178,Odia_Grammar!$A$10:$C$531,3,FALSE),0)+IFERROR(VLOOKUP(B178,'Sanskrit|Hindi Grammar'!$A$10:$C$531,3,FALSE),0)+IFERROR(VLOOKUP(B178,Life_Sc!$A$10:$C$531,3,FALSE),0)+IFERROR(VLOOKUP(B178,Physical_Sc!$A$10:$C$531,3,FALSE),0)+IFERROR(VLOOKUP(B178,History_Political_Sc.!$A$10:$C$531,3,FALSE),0)+IFERROR(VLOOKUP(B178,#REF!,3,FALSE),0)+IFERROR(VLOOKUP(B178,English_Grammar!$A$10:$C$531,3,FALSE),0)+IFERROR(VLOOKUP(B178,Communicative_English!$A$10:$C$531,3,FALSE),0)+IFERROR(VLOOKUP(B178,GeographyEconomics!$A$10:$C$531,3,FALSE),0))/330,"Enter marks secured by the Student in the appeared tests in Subject sheets")</f>
        <v>0</v>
      </c>
      <c r="E178" s="82">
        <f t="shared" si="2"/>
        <v>1</v>
      </c>
      <c r="F178" s="73">
        <f>IF(ISERROR((VLOOKUP(B178,Algebra!$A$10:$C$531,3,))),0,VLOOKUP(B178,Algebra!$A$10:$C$531,3,))/30</f>
        <v>0</v>
      </c>
      <c r="G178" s="73">
        <f>IF(ISERROR((VLOOKUP(B178,Geometry!$A$10:$C$531,3,FALSE))),0,VLOOKUP(B178,Geometry!$A$10:$C$531,3,FALSE))/30</f>
        <v>0</v>
      </c>
      <c r="H178" s="73">
        <f>IF(ISERROR((VLOOKUP(B178,Odia_Grammar!$A$10:$C$531,3,FALSE))),0,VLOOKUP(B178,Odia_Grammar!$A$10:$C$531,3,FALSE))/30</f>
        <v>0</v>
      </c>
      <c r="I178" s="73">
        <f>IF(ISERROR((VLOOKUP(B178,'Sanskrit|Hindi Grammar'!$A$10:$C$531,3,FALSE))),0,VLOOKUP(B178,'Sanskrit|Hindi Grammar'!$A$10:$C$531,3,FALSE))/30</f>
        <v>0</v>
      </c>
      <c r="J178" s="73">
        <f>IF(ISERROR((VLOOKUP(B178,Physical_Sc!$A$10:$C$531,3,FALSE))),0,VLOOKUP(B178,Physical_Sc!$A$10:$C$531,3,FALSE))/30</f>
        <v>0</v>
      </c>
      <c r="K178" s="73">
        <f>IF(ISERROR((VLOOKUP(B178,Life_Sc!$A$10:$C$531,3,FALSE))),0,VLOOKUP(B178,Life_Sc!$A$10:$C$531,3,FALSE))/30</f>
        <v>0</v>
      </c>
      <c r="L178" s="73">
        <f>IF(ISERROR((VLOOKUP(B178,History_Political_Sc.!$A$10:$C$531,3,FALSE))),0,VLOOKUP(B178,History_Political_Sc.!$A$10:$C$531,3,FALSE))/30</f>
        <v>0</v>
      </c>
      <c r="M178" s="73">
        <f>IF(ISERROR((VLOOKUP(B178,#REF!,3,FALSE))),0,VLOOKUP(B178,#REF!,3,FALSE))/30</f>
        <v>0</v>
      </c>
      <c r="N178" s="73">
        <f>IF(ISERROR((VLOOKUP(B178,GeographyEconomics!$A$10:$C$531,3,FALSE))),0,VLOOKUP(B178,GeographyEconomics!$A$10:$C$531,3,FALSE))/30</f>
        <v>0</v>
      </c>
      <c r="O178" s="73">
        <f>IF(ISERROR((VLOOKUP(B178,English_Grammar!$A$10:$C$531,3,FALSE))),0,VLOOKUP(B178,English_Grammar!$A$10:$C$531,3,FALSE))/30</f>
        <v>0</v>
      </c>
      <c r="P178" s="73">
        <f>IF(ISERROR((VLOOKUP(B178,Communicative_English!$A$10:$C$531,3,FALSE))),0,VLOOKUP(B178,Communicative_English!$A$10:$C$531,3,FALSE))/30</f>
        <v>0</v>
      </c>
    </row>
    <row r="179" spans="1:16" ht="32.25" customHeight="1" x14ac:dyDescent="0.25">
      <c r="A179" s="77">
        <v>177</v>
      </c>
      <c r="B179" s="62">
        <f>Algebra!A228</f>
        <v>0</v>
      </c>
      <c r="C179" s="63" t="str">
        <f>IF(Algebra!B186="","",Algebra!B186)</f>
        <v/>
      </c>
      <c r="D179" s="78">
        <f>IFERROR((IFERROR(VLOOKUP(B179,Algebra!$A$10:$C$531,3,FALSE),0)+IFERROR(VLOOKUP(B179,Geometry!$A$10:$C$531,3,FALSE),0)+IFERROR(VLOOKUP(B179,Odia_Grammar!$A$10:$C$531,3,FALSE),0)+IFERROR(VLOOKUP(B179,'Sanskrit|Hindi Grammar'!$A$10:$C$531,3,FALSE),0)+IFERROR(VLOOKUP(B179,Life_Sc!$A$10:$C$531,3,FALSE),0)+IFERROR(VLOOKUP(B179,Physical_Sc!$A$10:$C$531,3,FALSE),0)+IFERROR(VLOOKUP(B179,History_Political_Sc.!$A$10:$C$531,3,FALSE),0)+IFERROR(VLOOKUP(B179,#REF!,3,FALSE),0)+IFERROR(VLOOKUP(B179,English_Grammar!$A$10:$C$531,3,FALSE),0)+IFERROR(VLOOKUP(B179,Communicative_English!$A$10:$C$531,3,FALSE),0)+IFERROR(VLOOKUP(B179,GeographyEconomics!$A$10:$C$531,3,FALSE),0))/330,"Enter marks secured by the Student in the appeared tests in Subject sheets")</f>
        <v>0</v>
      </c>
      <c r="E179" s="82">
        <f t="shared" si="2"/>
        <v>1</v>
      </c>
      <c r="F179" s="73">
        <f>IF(ISERROR((VLOOKUP(B179,Algebra!$A$10:$C$531,3,))),0,VLOOKUP(B179,Algebra!$A$10:$C$531,3,))/30</f>
        <v>0</v>
      </c>
      <c r="G179" s="73">
        <f>IF(ISERROR((VLOOKUP(B179,Geometry!$A$10:$C$531,3,FALSE))),0,VLOOKUP(B179,Geometry!$A$10:$C$531,3,FALSE))/30</f>
        <v>0</v>
      </c>
      <c r="H179" s="73">
        <f>IF(ISERROR((VLOOKUP(B179,Odia_Grammar!$A$10:$C$531,3,FALSE))),0,VLOOKUP(B179,Odia_Grammar!$A$10:$C$531,3,FALSE))/30</f>
        <v>0</v>
      </c>
      <c r="I179" s="73">
        <f>IF(ISERROR((VLOOKUP(B179,'Sanskrit|Hindi Grammar'!$A$10:$C$531,3,FALSE))),0,VLOOKUP(B179,'Sanskrit|Hindi Grammar'!$A$10:$C$531,3,FALSE))/30</f>
        <v>0</v>
      </c>
      <c r="J179" s="73">
        <f>IF(ISERROR((VLOOKUP(B179,Physical_Sc!$A$10:$C$531,3,FALSE))),0,VLOOKUP(B179,Physical_Sc!$A$10:$C$531,3,FALSE))/30</f>
        <v>0</v>
      </c>
      <c r="K179" s="73">
        <f>IF(ISERROR((VLOOKUP(B179,Life_Sc!$A$10:$C$531,3,FALSE))),0,VLOOKUP(B179,Life_Sc!$A$10:$C$531,3,FALSE))/30</f>
        <v>0</v>
      </c>
      <c r="L179" s="73">
        <f>IF(ISERROR((VLOOKUP(B179,History_Political_Sc.!$A$10:$C$531,3,FALSE))),0,VLOOKUP(B179,History_Political_Sc.!$A$10:$C$531,3,FALSE))/30</f>
        <v>0</v>
      </c>
      <c r="M179" s="73">
        <f>IF(ISERROR((VLOOKUP(B179,#REF!,3,FALSE))),0,VLOOKUP(B179,#REF!,3,FALSE))/30</f>
        <v>0</v>
      </c>
      <c r="N179" s="73">
        <f>IF(ISERROR((VLOOKUP(B179,GeographyEconomics!$A$10:$C$531,3,FALSE))),0,VLOOKUP(B179,GeographyEconomics!$A$10:$C$531,3,FALSE))/30</f>
        <v>0</v>
      </c>
      <c r="O179" s="73">
        <f>IF(ISERROR((VLOOKUP(B179,English_Grammar!$A$10:$C$531,3,FALSE))),0,VLOOKUP(B179,English_Grammar!$A$10:$C$531,3,FALSE))/30</f>
        <v>0</v>
      </c>
      <c r="P179" s="73">
        <f>IF(ISERROR((VLOOKUP(B179,Communicative_English!$A$10:$C$531,3,FALSE))),0,VLOOKUP(B179,Communicative_English!$A$10:$C$531,3,FALSE))/30</f>
        <v>0</v>
      </c>
    </row>
    <row r="180" spans="1:16" ht="32.25" customHeight="1" x14ac:dyDescent="0.25">
      <c r="A180" s="77">
        <v>178</v>
      </c>
      <c r="B180" s="62">
        <f>Algebra!A229</f>
        <v>0</v>
      </c>
      <c r="C180" s="63" t="str">
        <f>IF(Algebra!B187="","",Algebra!B187)</f>
        <v/>
      </c>
      <c r="D180" s="78">
        <f>IFERROR((IFERROR(VLOOKUP(B180,Algebra!$A$10:$C$531,3,FALSE),0)+IFERROR(VLOOKUP(B180,Geometry!$A$10:$C$531,3,FALSE),0)+IFERROR(VLOOKUP(B180,Odia_Grammar!$A$10:$C$531,3,FALSE),0)+IFERROR(VLOOKUP(B180,'Sanskrit|Hindi Grammar'!$A$10:$C$531,3,FALSE),0)+IFERROR(VLOOKUP(B180,Life_Sc!$A$10:$C$531,3,FALSE),0)+IFERROR(VLOOKUP(B180,Physical_Sc!$A$10:$C$531,3,FALSE),0)+IFERROR(VLOOKUP(B180,History_Political_Sc.!$A$10:$C$531,3,FALSE),0)+IFERROR(VLOOKUP(B180,#REF!,3,FALSE),0)+IFERROR(VLOOKUP(B180,English_Grammar!$A$10:$C$531,3,FALSE),0)+IFERROR(VLOOKUP(B180,Communicative_English!$A$10:$C$531,3,FALSE),0)+IFERROR(VLOOKUP(B180,GeographyEconomics!$A$10:$C$531,3,FALSE),0))/330,"Enter marks secured by the Student in the appeared tests in Subject sheets")</f>
        <v>0</v>
      </c>
      <c r="E180" s="82">
        <f t="shared" si="2"/>
        <v>1</v>
      </c>
      <c r="F180" s="73">
        <f>IF(ISERROR((VLOOKUP(B180,Algebra!$A$10:$C$531,3,))),0,VLOOKUP(B180,Algebra!$A$10:$C$531,3,))/30</f>
        <v>0</v>
      </c>
      <c r="G180" s="73">
        <f>IF(ISERROR((VLOOKUP(B180,Geometry!$A$10:$C$531,3,FALSE))),0,VLOOKUP(B180,Geometry!$A$10:$C$531,3,FALSE))/30</f>
        <v>0</v>
      </c>
      <c r="H180" s="73">
        <f>IF(ISERROR((VLOOKUP(B180,Odia_Grammar!$A$10:$C$531,3,FALSE))),0,VLOOKUP(B180,Odia_Grammar!$A$10:$C$531,3,FALSE))/30</f>
        <v>0</v>
      </c>
      <c r="I180" s="73">
        <f>IF(ISERROR((VLOOKUP(B180,'Sanskrit|Hindi Grammar'!$A$10:$C$531,3,FALSE))),0,VLOOKUP(B180,'Sanskrit|Hindi Grammar'!$A$10:$C$531,3,FALSE))/30</f>
        <v>0</v>
      </c>
      <c r="J180" s="73">
        <f>IF(ISERROR((VLOOKUP(B180,Physical_Sc!$A$10:$C$531,3,FALSE))),0,VLOOKUP(B180,Physical_Sc!$A$10:$C$531,3,FALSE))/30</f>
        <v>0</v>
      </c>
      <c r="K180" s="73">
        <f>IF(ISERROR((VLOOKUP(B180,Life_Sc!$A$10:$C$531,3,FALSE))),0,VLOOKUP(B180,Life_Sc!$A$10:$C$531,3,FALSE))/30</f>
        <v>0</v>
      </c>
      <c r="L180" s="73">
        <f>IF(ISERROR((VLOOKUP(B180,History_Political_Sc.!$A$10:$C$531,3,FALSE))),0,VLOOKUP(B180,History_Political_Sc.!$A$10:$C$531,3,FALSE))/30</f>
        <v>0</v>
      </c>
      <c r="M180" s="73">
        <f>IF(ISERROR((VLOOKUP(B180,#REF!,3,FALSE))),0,VLOOKUP(B180,#REF!,3,FALSE))/30</f>
        <v>0</v>
      </c>
      <c r="N180" s="73">
        <f>IF(ISERROR((VLOOKUP(B180,GeographyEconomics!$A$10:$C$531,3,FALSE))),0,VLOOKUP(B180,GeographyEconomics!$A$10:$C$531,3,FALSE))/30</f>
        <v>0</v>
      </c>
      <c r="O180" s="73">
        <f>IF(ISERROR((VLOOKUP(B180,English_Grammar!$A$10:$C$531,3,FALSE))),0,VLOOKUP(B180,English_Grammar!$A$10:$C$531,3,FALSE))/30</f>
        <v>0</v>
      </c>
      <c r="P180" s="73">
        <f>IF(ISERROR((VLOOKUP(B180,Communicative_English!$A$10:$C$531,3,FALSE))),0,VLOOKUP(B180,Communicative_English!$A$10:$C$531,3,FALSE))/30</f>
        <v>0</v>
      </c>
    </row>
    <row r="181" spans="1:16" ht="32.25" customHeight="1" x14ac:dyDescent="0.25">
      <c r="A181" s="77">
        <v>179</v>
      </c>
      <c r="B181" s="62">
        <f>Algebra!A230</f>
        <v>0</v>
      </c>
      <c r="C181" s="63" t="str">
        <f>IF(Algebra!B188="","",Algebra!B188)</f>
        <v/>
      </c>
      <c r="D181" s="78">
        <f>IFERROR((IFERROR(VLOOKUP(B181,Algebra!$A$10:$C$531,3,FALSE),0)+IFERROR(VLOOKUP(B181,Geometry!$A$10:$C$531,3,FALSE),0)+IFERROR(VLOOKUP(B181,Odia_Grammar!$A$10:$C$531,3,FALSE),0)+IFERROR(VLOOKUP(B181,'Sanskrit|Hindi Grammar'!$A$10:$C$531,3,FALSE),0)+IFERROR(VLOOKUP(B181,Life_Sc!$A$10:$C$531,3,FALSE),0)+IFERROR(VLOOKUP(B181,Physical_Sc!$A$10:$C$531,3,FALSE),0)+IFERROR(VLOOKUP(B181,History_Political_Sc.!$A$10:$C$531,3,FALSE),0)+IFERROR(VLOOKUP(B181,#REF!,3,FALSE),0)+IFERROR(VLOOKUP(B181,English_Grammar!$A$10:$C$531,3,FALSE),0)+IFERROR(VLOOKUP(B181,Communicative_English!$A$10:$C$531,3,FALSE),0)+IFERROR(VLOOKUP(B181,GeographyEconomics!$A$10:$C$531,3,FALSE),0))/330,"Enter marks secured by the Student in the appeared tests in Subject sheets")</f>
        <v>0</v>
      </c>
      <c r="E181" s="82">
        <f t="shared" si="2"/>
        <v>1</v>
      </c>
      <c r="F181" s="73">
        <f>IF(ISERROR((VLOOKUP(B181,Algebra!$A$10:$C$531,3,))),0,VLOOKUP(B181,Algebra!$A$10:$C$531,3,))/30</f>
        <v>0</v>
      </c>
      <c r="G181" s="73">
        <f>IF(ISERROR((VLOOKUP(B181,Geometry!$A$10:$C$531,3,FALSE))),0,VLOOKUP(B181,Geometry!$A$10:$C$531,3,FALSE))/30</f>
        <v>0</v>
      </c>
      <c r="H181" s="73">
        <f>IF(ISERROR((VLOOKUP(B181,Odia_Grammar!$A$10:$C$531,3,FALSE))),0,VLOOKUP(B181,Odia_Grammar!$A$10:$C$531,3,FALSE))/30</f>
        <v>0</v>
      </c>
      <c r="I181" s="73">
        <f>IF(ISERROR((VLOOKUP(B181,'Sanskrit|Hindi Grammar'!$A$10:$C$531,3,FALSE))),0,VLOOKUP(B181,'Sanskrit|Hindi Grammar'!$A$10:$C$531,3,FALSE))/30</f>
        <v>0</v>
      </c>
      <c r="J181" s="73">
        <f>IF(ISERROR((VLOOKUP(B181,Physical_Sc!$A$10:$C$531,3,FALSE))),0,VLOOKUP(B181,Physical_Sc!$A$10:$C$531,3,FALSE))/30</f>
        <v>0</v>
      </c>
      <c r="K181" s="73">
        <f>IF(ISERROR((VLOOKUP(B181,Life_Sc!$A$10:$C$531,3,FALSE))),0,VLOOKUP(B181,Life_Sc!$A$10:$C$531,3,FALSE))/30</f>
        <v>0</v>
      </c>
      <c r="L181" s="73">
        <f>IF(ISERROR((VLOOKUP(B181,History_Political_Sc.!$A$10:$C$531,3,FALSE))),0,VLOOKUP(B181,History_Political_Sc.!$A$10:$C$531,3,FALSE))/30</f>
        <v>0</v>
      </c>
      <c r="M181" s="73">
        <f>IF(ISERROR((VLOOKUP(B181,#REF!,3,FALSE))),0,VLOOKUP(B181,#REF!,3,FALSE))/30</f>
        <v>0</v>
      </c>
      <c r="N181" s="73">
        <f>IF(ISERROR((VLOOKUP(B181,GeographyEconomics!$A$10:$C$531,3,FALSE))),0,VLOOKUP(B181,GeographyEconomics!$A$10:$C$531,3,FALSE))/30</f>
        <v>0</v>
      </c>
      <c r="O181" s="73">
        <f>IF(ISERROR((VLOOKUP(B181,English_Grammar!$A$10:$C$531,3,FALSE))),0,VLOOKUP(B181,English_Grammar!$A$10:$C$531,3,FALSE))/30</f>
        <v>0</v>
      </c>
      <c r="P181" s="73">
        <f>IF(ISERROR((VLOOKUP(B181,Communicative_English!$A$10:$C$531,3,FALSE))),0,VLOOKUP(B181,Communicative_English!$A$10:$C$531,3,FALSE))/30</f>
        <v>0</v>
      </c>
    </row>
    <row r="182" spans="1:16" ht="32.25" customHeight="1" x14ac:dyDescent="0.25">
      <c r="A182" s="77">
        <v>180</v>
      </c>
      <c r="B182" s="62">
        <f>Algebra!A231</f>
        <v>0</v>
      </c>
      <c r="C182" s="63" t="str">
        <f>IF(Algebra!B189="","",Algebra!B189)</f>
        <v/>
      </c>
      <c r="D182" s="78">
        <f>IFERROR((IFERROR(VLOOKUP(B182,Algebra!$A$10:$C$531,3,FALSE),0)+IFERROR(VLOOKUP(B182,Geometry!$A$10:$C$531,3,FALSE),0)+IFERROR(VLOOKUP(B182,Odia_Grammar!$A$10:$C$531,3,FALSE),0)+IFERROR(VLOOKUP(B182,'Sanskrit|Hindi Grammar'!$A$10:$C$531,3,FALSE),0)+IFERROR(VLOOKUP(B182,Life_Sc!$A$10:$C$531,3,FALSE),0)+IFERROR(VLOOKUP(B182,Physical_Sc!$A$10:$C$531,3,FALSE),0)+IFERROR(VLOOKUP(B182,History_Political_Sc.!$A$10:$C$531,3,FALSE),0)+IFERROR(VLOOKUP(B182,#REF!,3,FALSE),0)+IFERROR(VLOOKUP(B182,English_Grammar!$A$10:$C$531,3,FALSE),0)+IFERROR(VLOOKUP(B182,Communicative_English!$A$10:$C$531,3,FALSE),0)+IFERROR(VLOOKUP(B182,GeographyEconomics!$A$10:$C$531,3,FALSE),0))/330,"Enter marks secured by the Student in the appeared tests in Subject sheets")</f>
        <v>0</v>
      </c>
      <c r="E182" s="82">
        <f t="shared" si="2"/>
        <v>1</v>
      </c>
      <c r="F182" s="73">
        <f>IF(ISERROR((VLOOKUP(B182,Algebra!$A$10:$C$531,3,))),0,VLOOKUP(B182,Algebra!$A$10:$C$531,3,))/30</f>
        <v>0</v>
      </c>
      <c r="G182" s="73">
        <f>IF(ISERROR((VLOOKUP(B182,Geometry!$A$10:$C$531,3,FALSE))),0,VLOOKUP(B182,Geometry!$A$10:$C$531,3,FALSE))/30</f>
        <v>0</v>
      </c>
      <c r="H182" s="73">
        <f>IF(ISERROR((VLOOKUP(B182,Odia_Grammar!$A$10:$C$531,3,FALSE))),0,VLOOKUP(B182,Odia_Grammar!$A$10:$C$531,3,FALSE))/30</f>
        <v>0</v>
      </c>
      <c r="I182" s="73">
        <f>IF(ISERROR((VLOOKUP(B182,'Sanskrit|Hindi Grammar'!$A$10:$C$531,3,FALSE))),0,VLOOKUP(B182,'Sanskrit|Hindi Grammar'!$A$10:$C$531,3,FALSE))/30</f>
        <v>0</v>
      </c>
      <c r="J182" s="73">
        <f>IF(ISERROR((VLOOKUP(B182,Physical_Sc!$A$10:$C$531,3,FALSE))),0,VLOOKUP(B182,Physical_Sc!$A$10:$C$531,3,FALSE))/30</f>
        <v>0</v>
      </c>
      <c r="K182" s="73">
        <f>IF(ISERROR((VLOOKUP(B182,Life_Sc!$A$10:$C$531,3,FALSE))),0,VLOOKUP(B182,Life_Sc!$A$10:$C$531,3,FALSE))/30</f>
        <v>0</v>
      </c>
      <c r="L182" s="73">
        <f>IF(ISERROR((VLOOKUP(B182,History_Political_Sc.!$A$10:$C$531,3,FALSE))),0,VLOOKUP(B182,History_Political_Sc.!$A$10:$C$531,3,FALSE))/30</f>
        <v>0</v>
      </c>
      <c r="M182" s="73">
        <f>IF(ISERROR((VLOOKUP(B182,#REF!,3,FALSE))),0,VLOOKUP(B182,#REF!,3,FALSE))/30</f>
        <v>0</v>
      </c>
      <c r="N182" s="73">
        <f>IF(ISERROR((VLOOKUP(B182,GeographyEconomics!$A$10:$C$531,3,FALSE))),0,VLOOKUP(B182,GeographyEconomics!$A$10:$C$531,3,FALSE))/30</f>
        <v>0</v>
      </c>
      <c r="O182" s="73">
        <f>IF(ISERROR((VLOOKUP(B182,English_Grammar!$A$10:$C$531,3,FALSE))),0,VLOOKUP(B182,English_Grammar!$A$10:$C$531,3,FALSE))/30</f>
        <v>0</v>
      </c>
      <c r="P182" s="73">
        <f>IF(ISERROR((VLOOKUP(B182,Communicative_English!$A$10:$C$531,3,FALSE))),0,VLOOKUP(B182,Communicative_English!$A$10:$C$531,3,FALSE))/30</f>
        <v>0</v>
      </c>
    </row>
    <row r="183" spans="1:16" ht="32.25" customHeight="1" x14ac:dyDescent="0.25">
      <c r="A183" s="77">
        <v>181</v>
      </c>
      <c r="B183" s="62">
        <f>Algebra!A232</f>
        <v>0</v>
      </c>
      <c r="C183" s="63" t="str">
        <f>IF(Algebra!B190="","",Algebra!B190)</f>
        <v/>
      </c>
      <c r="D183" s="78">
        <f>IFERROR((IFERROR(VLOOKUP(B183,Algebra!$A$10:$C$531,3,FALSE),0)+IFERROR(VLOOKUP(B183,Geometry!$A$10:$C$531,3,FALSE),0)+IFERROR(VLOOKUP(B183,Odia_Grammar!$A$10:$C$531,3,FALSE),0)+IFERROR(VLOOKUP(B183,'Sanskrit|Hindi Grammar'!$A$10:$C$531,3,FALSE),0)+IFERROR(VLOOKUP(B183,Life_Sc!$A$10:$C$531,3,FALSE),0)+IFERROR(VLOOKUP(B183,Physical_Sc!$A$10:$C$531,3,FALSE),0)+IFERROR(VLOOKUP(B183,History_Political_Sc.!$A$10:$C$531,3,FALSE),0)+IFERROR(VLOOKUP(B183,#REF!,3,FALSE),0)+IFERROR(VLOOKUP(B183,English_Grammar!$A$10:$C$531,3,FALSE),0)+IFERROR(VLOOKUP(B183,Communicative_English!$A$10:$C$531,3,FALSE),0)+IFERROR(VLOOKUP(B183,GeographyEconomics!$A$10:$C$531,3,FALSE),0))/330,"Enter marks secured by the Student in the appeared tests in Subject sheets")</f>
        <v>0</v>
      </c>
      <c r="E183" s="82">
        <f t="shared" si="2"/>
        <v>1</v>
      </c>
      <c r="F183" s="73">
        <f>IF(ISERROR((VLOOKUP(B183,Algebra!$A$10:$C$531,3,))),0,VLOOKUP(B183,Algebra!$A$10:$C$531,3,))/30</f>
        <v>0</v>
      </c>
      <c r="G183" s="73">
        <f>IF(ISERROR((VLOOKUP(B183,Geometry!$A$10:$C$531,3,FALSE))),0,VLOOKUP(B183,Geometry!$A$10:$C$531,3,FALSE))/30</f>
        <v>0</v>
      </c>
      <c r="H183" s="73">
        <f>IF(ISERROR((VLOOKUP(B183,Odia_Grammar!$A$10:$C$531,3,FALSE))),0,VLOOKUP(B183,Odia_Grammar!$A$10:$C$531,3,FALSE))/30</f>
        <v>0</v>
      </c>
      <c r="I183" s="73">
        <f>IF(ISERROR((VLOOKUP(B183,'Sanskrit|Hindi Grammar'!$A$10:$C$531,3,FALSE))),0,VLOOKUP(B183,'Sanskrit|Hindi Grammar'!$A$10:$C$531,3,FALSE))/30</f>
        <v>0</v>
      </c>
      <c r="J183" s="73">
        <f>IF(ISERROR((VLOOKUP(B183,Physical_Sc!$A$10:$C$531,3,FALSE))),0,VLOOKUP(B183,Physical_Sc!$A$10:$C$531,3,FALSE))/30</f>
        <v>0</v>
      </c>
      <c r="K183" s="73">
        <f>IF(ISERROR((VLOOKUP(B183,Life_Sc!$A$10:$C$531,3,FALSE))),0,VLOOKUP(B183,Life_Sc!$A$10:$C$531,3,FALSE))/30</f>
        <v>0</v>
      </c>
      <c r="L183" s="73">
        <f>IF(ISERROR((VLOOKUP(B183,History_Political_Sc.!$A$10:$C$531,3,FALSE))),0,VLOOKUP(B183,History_Political_Sc.!$A$10:$C$531,3,FALSE))/30</f>
        <v>0</v>
      </c>
      <c r="M183" s="73">
        <f>IF(ISERROR((VLOOKUP(B183,#REF!,3,FALSE))),0,VLOOKUP(B183,#REF!,3,FALSE))/30</f>
        <v>0</v>
      </c>
      <c r="N183" s="73">
        <f>IF(ISERROR((VLOOKUP(B183,GeographyEconomics!$A$10:$C$531,3,FALSE))),0,VLOOKUP(B183,GeographyEconomics!$A$10:$C$531,3,FALSE))/30</f>
        <v>0</v>
      </c>
      <c r="O183" s="73">
        <f>IF(ISERROR((VLOOKUP(B183,English_Grammar!$A$10:$C$531,3,FALSE))),0,VLOOKUP(B183,English_Grammar!$A$10:$C$531,3,FALSE))/30</f>
        <v>0</v>
      </c>
      <c r="P183" s="73">
        <f>IF(ISERROR((VLOOKUP(B183,Communicative_English!$A$10:$C$531,3,FALSE))),0,VLOOKUP(B183,Communicative_English!$A$10:$C$531,3,FALSE))/30</f>
        <v>0</v>
      </c>
    </row>
    <row r="184" spans="1:16" ht="32.25" customHeight="1" x14ac:dyDescent="0.25">
      <c r="A184" s="77">
        <v>182</v>
      </c>
      <c r="B184" s="62">
        <f>Algebra!A233</f>
        <v>0</v>
      </c>
      <c r="C184" s="63" t="str">
        <f>IF(Algebra!B191="","",Algebra!B191)</f>
        <v/>
      </c>
      <c r="D184" s="78">
        <f>IFERROR((IFERROR(VLOOKUP(B184,Algebra!$A$10:$C$531,3,FALSE),0)+IFERROR(VLOOKUP(B184,Geometry!$A$10:$C$531,3,FALSE),0)+IFERROR(VLOOKUP(B184,Odia_Grammar!$A$10:$C$531,3,FALSE),0)+IFERROR(VLOOKUP(B184,'Sanskrit|Hindi Grammar'!$A$10:$C$531,3,FALSE),0)+IFERROR(VLOOKUP(B184,Life_Sc!$A$10:$C$531,3,FALSE),0)+IFERROR(VLOOKUP(B184,Physical_Sc!$A$10:$C$531,3,FALSE),0)+IFERROR(VLOOKUP(B184,History_Political_Sc.!$A$10:$C$531,3,FALSE),0)+IFERROR(VLOOKUP(B184,#REF!,3,FALSE),0)+IFERROR(VLOOKUP(B184,English_Grammar!$A$10:$C$531,3,FALSE),0)+IFERROR(VLOOKUP(B184,Communicative_English!$A$10:$C$531,3,FALSE),0)+IFERROR(VLOOKUP(B184,GeographyEconomics!$A$10:$C$531,3,FALSE),0))/330,"Enter marks secured by the Student in the appeared tests in Subject sheets")</f>
        <v>0</v>
      </c>
      <c r="E184" s="82">
        <f t="shared" si="2"/>
        <v>1</v>
      </c>
      <c r="F184" s="73">
        <f>IF(ISERROR((VLOOKUP(B184,Algebra!$A$10:$C$531,3,))),0,VLOOKUP(B184,Algebra!$A$10:$C$531,3,))/30</f>
        <v>0</v>
      </c>
      <c r="G184" s="73">
        <f>IF(ISERROR((VLOOKUP(B184,Geometry!$A$10:$C$531,3,FALSE))),0,VLOOKUP(B184,Geometry!$A$10:$C$531,3,FALSE))/30</f>
        <v>0</v>
      </c>
      <c r="H184" s="73">
        <f>IF(ISERROR((VLOOKUP(B184,Odia_Grammar!$A$10:$C$531,3,FALSE))),0,VLOOKUP(B184,Odia_Grammar!$A$10:$C$531,3,FALSE))/30</f>
        <v>0</v>
      </c>
      <c r="I184" s="73">
        <f>IF(ISERROR((VLOOKUP(B184,'Sanskrit|Hindi Grammar'!$A$10:$C$531,3,FALSE))),0,VLOOKUP(B184,'Sanskrit|Hindi Grammar'!$A$10:$C$531,3,FALSE))/30</f>
        <v>0</v>
      </c>
      <c r="J184" s="73">
        <f>IF(ISERROR((VLOOKUP(B184,Physical_Sc!$A$10:$C$531,3,FALSE))),0,VLOOKUP(B184,Physical_Sc!$A$10:$C$531,3,FALSE))/30</f>
        <v>0</v>
      </c>
      <c r="K184" s="73">
        <f>IF(ISERROR((VLOOKUP(B184,Life_Sc!$A$10:$C$531,3,FALSE))),0,VLOOKUP(B184,Life_Sc!$A$10:$C$531,3,FALSE))/30</f>
        <v>0</v>
      </c>
      <c r="L184" s="73">
        <f>IF(ISERROR((VLOOKUP(B184,History_Political_Sc.!$A$10:$C$531,3,FALSE))),0,VLOOKUP(B184,History_Political_Sc.!$A$10:$C$531,3,FALSE))/30</f>
        <v>0</v>
      </c>
      <c r="M184" s="73">
        <f>IF(ISERROR((VLOOKUP(B184,#REF!,3,FALSE))),0,VLOOKUP(B184,#REF!,3,FALSE))/30</f>
        <v>0</v>
      </c>
      <c r="N184" s="73">
        <f>IF(ISERROR((VLOOKUP(B184,GeographyEconomics!$A$10:$C$531,3,FALSE))),0,VLOOKUP(B184,GeographyEconomics!$A$10:$C$531,3,FALSE))/30</f>
        <v>0</v>
      </c>
      <c r="O184" s="73">
        <f>IF(ISERROR((VLOOKUP(B184,English_Grammar!$A$10:$C$531,3,FALSE))),0,VLOOKUP(B184,English_Grammar!$A$10:$C$531,3,FALSE))/30</f>
        <v>0</v>
      </c>
      <c r="P184" s="73">
        <f>IF(ISERROR((VLOOKUP(B184,Communicative_English!$A$10:$C$531,3,FALSE))),0,VLOOKUP(B184,Communicative_English!$A$10:$C$531,3,FALSE))/30</f>
        <v>0</v>
      </c>
    </row>
    <row r="185" spans="1:16" ht="32.25" customHeight="1" x14ac:dyDescent="0.25">
      <c r="A185" s="77">
        <v>183</v>
      </c>
      <c r="B185" s="62">
        <f>Algebra!A234</f>
        <v>0</v>
      </c>
      <c r="C185" s="63" t="str">
        <f>IF(Algebra!B192="","",Algebra!B192)</f>
        <v/>
      </c>
      <c r="D185" s="78">
        <f>IFERROR((IFERROR(VLOOKUP(B185,Algebra!$A$10:$C$531,3,FALSE),0)+IFERROR(VLOOKUP(B185,Geometry!$A$10:$C$531,3,FALSE),0)+IFERROR(VLOOKUP(B185,Odia_Grammar!$A$10:$C$531,3,FALSE),0)+IFERROR(VLOOKUP(B185,'Sanskrit|Hindi Grammar'!$A$10:$C$531,3,FALSE),0)+IFERROR(VLOOKUP(B185,Life_Sc!$A$10:$C$531,3,FALSE),0)+IFERROR(VLOOKUP(B185,Physical_Sc!$A$10:$C$531,3,FALSE),0)+IFERROR(VLOOKUP(B185,History_Political_Sc.!$A$10:$C$531,3,FALSE),0)+IFERROR(VLOOKUP(B185,#REF!,3,FALSE),0)+IFERROR(VLOOKUP(B185,English_Grammar!$A$10:$C$531,3,FALSE),0)+IFERROR(VLOOKUP(B185,Communicative_English!$A$10:$C$531,3,FALSE),0)+IFERROR(VLOOKUP(B185,GeographyEconomics!$A$10:$C$531,3,FALSE),0))/330,"Enter marks secured by the Student in the appeared tests in Subject sheets")</f>
        <v>0</v>
      </c>
      <c r="E185" s="82">
        <f t="shared" si="2"/>
        <v>1</v>
      </c>
      <c r="F185" s="73">
        <f>IF(ISERROR((VLOOKUP(B185,Algebra!$A$10:$C$531,3,))),0,VLOOKUP(B185,Algebra!$A$10:$C$531,3,))/30</f>
        <v>0</v>
      </c>
      <c r="G185" s="73">
        <f>IF(ISERROR((VLOOKUP(B185,Geometry!$A$10:$C$531,3,FALSE))),0,VLOOKUP(B185,Geometry!$A$10:$C$531,3,FALSE))/30</f>
        <v>0</v>
      </c>
      <c r="H185" s="73">
        <f>IF(ISERROR((VLOOKUP(B185,Odia_Grammar!$A$10:$C$531,3,FALSE))),0,VLOOKUP(B185,Odia_Grammar!$A$10:$C$531,3,FALSE))/30</f>
        <v>0</v>
      </c>
      <c r="I185" s="73">
        <f>IF(ISERROR((VLOOKUP(B185,'Sanskrit|Hindi Grammar'!$A$10:$C$531,3,FALSE))),0,VLOOKUP(B185,'Sanskrit|Hindi Grammar'!$A$10:$C$531,3,FALSE))/30</f>
        <v>0</v>
      </c>
      <c r="J185" s="73">
        <f>IF(ISERROR((VLOOKUP(B185,Physical_Sc!$A$10:$C$531,3,FALSE))),0,VLOOKUP(B185,Physical_Sc!$A$10:$C$531,3,FALSE))/30</f>
        <v>0</v>
      </c>
      <c r="K185" s="73">
        <f>IF(ISERROR((VLOOKUP(B185,Life_Sc!$A$10:$C$531,3,FALSE))),0,VLOOKUP(B185,Life_Sc!$A$10:$C$531,3,FALSE))/30</f>
        <v>0</v>
      </c>
      <c r="L185" s="73">
        <f>IF(ISERROR((VLOOKUP(B185,History_Political_Sc.!$A$10:$C$531,3,FALSE))),0,VLOOKUP(B185,History_Political_Sc.!$A$10:$C$531,3,FALSE))/30</f>
        <v>0</v>
      </c>
      <c r="M185" s="73">
        <f>IF(ISERROR((VLOOKUP(B185,#REF!,3,FALSE))),0,VLOOKUP(B185,#REF!,3,FALSE))/30</f>
        <v>0</v>
      </c>
      <c r="N185" s="73">
        <f>IF(ISERROR((VLOOKUP(B185,GeographyEconomics!$A$10:$C$531,3,FALSE))),0,VLOOKUP(B185,GeographyEconomics!$A$10:$C$531,3,FALSE))/30</f>
        <v>0</v>
      </c>
      <c r="O185" s="73">
        <f>IF(ISERROR((VLOOKUP(B185,English_Grammar!$A$10:$C$531,3,FALSE))),0,VLOOKUP(B185,English_Grammar!$A$10:$C$531,3,FALSE))/30</f>
        <v>0</v>
      </c>
      <c r="P185" s="73">
        <f>IF(ISERROR((VLOOKUP(B185,Communicative_English!$A$10:$C$531,3,FALSE))),0,VLOOKUP(B185,Communicative_English!$A$10:$C$531,3,FALSE))/30</f>
        <v>0</v>
      </c>
    </row>
    <row r="186" spans="1:16" ht="32.25" customHeight="1" x14ac:dyDescent="0.25">
      <c r="A186" s="77">
        <v>184</v>
      </c>
      <c r="B186" s="62">
        <f>Algebra!A235</f>
        <v>0</v>
      </c>
      <c r="C186" s="63" t="str">
        <f>IF(Algebra!B193="","",Algebra!B193)</f>
        <v/>
      </c>
      <c r="D186" s="78">
        <f>IFERROR((IFERROR(VLOOKUP(B186,Algebra!$A$10:$C$531,3,FALSE),0)+IFERROR(VLOOKUP(B186,Geometry!$A$10:$C$531,3,FALSE),0)+IFERROR(VLOOKUP(B186,Odia_Grammar!$A$10:$C$531,3,FALSE),0)+IFERROR(VLOOKUP(B186,'Sanskrit|Hindi Grammar'!$A$10:$C$531,3,FALSE),0)+IFERROR(VLOOKUP(B186,Life_Sc!$A$10:$C$531,3,FALSE),0)+IFERROR(VLOOKUP(B186,Physical_Sc!$A$10:$C$531,3,FALSE),0)+IFERROR(VLOOKUP(B186,History_Political_Sc.!$A$10:$C$531,3,FALSE),0)+IFERROR(VLOOKUP(B186,#REF!,3,FALSE),0)+IFERROR(VLOOKUP(B186,English_Grammar!$A$10:$C$531,3,FALSE),0)+IFERROR(VLOOKUP(B186,Communicative_English!$A$10:$C$531,3,FALSE),0)+IFERROR(VLOOKUP(B186,GeographyEconomics!$A$10:$C$531,3,FALSE),0))/330,"Enter marks secured by the Student in the appeared tests in Subject sheets")</f>
        <v>0</v>
      </c>
      <c r="E186" s="82">
        <f t="shared" si="2"/>
        <v>1</v>
      </c>
      <c r="F186" s="73">
        <f>IF(ISERROR((VLOOKUP(B186,Algebra!$A$10:$C$531,3,))),0,VLOOKUP(B186,Algebra!$A$10:$C$531,3,))/30</f>
        <v>0</v>
      </c>
      <c r="G186" s="73">
        <f>IF(ISERROR((VLOOKUP(B186,Geometry!$A$10:$C$531,3,FALSE))),0,VLOOKUP(B186,Geometry!$A$10:$C$531,3,FALSE))/30</f>
        <v>0</v>
      </c>
      <c r="H186" s="73">
        <f>IF(ISERROR((VLOOKUP(B186,Odia_Grammar!$A$10:$C$531,3,FALSE))),0,VLOOKUP(B186,Odia_Grammar!$A$10:$C$531,3,FALSE))/30</f>
        <v>0</v>
      </c>
      <c r="I186" s="73">
        <f>IF(ISERROR((VLOOKUP(B186,'Sanskrit|Hindi Grammar'!$A$10:$C$531,3,FALSE))),0,VLOOKUP(B186,'Sanskrit|Hindi Grammar'!$A$10:$C$531,3,FALSE))/30</f>
        <v>0</v>
      </c>
      <c r="J186" s="73">
        <f>IF(ISERROR((VLOOKUP(B186,Physical_Sc!$A$10:$C$531,3,FALSE))),0,VLOOKUP(B186,Physical_Sc!$A$10:$C$531,3,FALSE))/30</f>
        <v>0</v>
      </c>
      <c r="K186" s="73">
        <f>IF(ISERROR((VLOOKUP(B186,Life_Sc!$A$10:$C$531,3,FALSE))),0,VLOOKUP(B186,Life_Sc!$A$10:$C$531,3,FALSE))/30</f>
        <v>0</v>
      </c>
      <c r="L186" s="73">
        <f>IF(ISERROR((VLOOKUP(B186,History_Political_Sc.!$A$10:$C$531,3,FALSE))),0,VLOOKUP(B186,History_Political_Sc.!$A$10:$C$531,3,FALSE))/30</f>
        <v>0</v>
      </c>
      <c r="M186" s="73">
        <f>IF(ISERROR((VLOOKUP(B186,#REF!,3,FALSE))),0,VLOOKUP(B186,#REF!,3,FALSE))/30</f>
        <v>0</v>
      </c>
      <c r="N186" s="73">
        <f>IF(ISERROR((VLOOKUP(B186,GeographyEconomics!$A$10:$C$531,3,FALSE))),0,VLOOKUP(B186,GeographyEconomics!$A$10:$C$531,3,FALSE))/30</f>
        <v>0</v>
      </c>
      <c r="O186" s="73">
        <f>IF(ISERROR((VLOOKUP(B186,English_Grammar!$A$10:$C$531,3,FALSE))),0,VLOOKUP(B186,English_Grammar!$A$10:$C$531,3,FALSE))/30</f>
        <v>0</v>
      </c>
      <c r="P186" s="73">
        <f>IF(ISERROR((VLOOKUP(B186,Communicative_English!$A$10:$C$531,3,FALSE))),0,VLOOKUP(B186,Communicative_English!$A$10:$C$531,3,FALSE))/30</f>
        <v>0</v>
      </c>
    </row>
    <row r="187" spans="1:16" ht="32.25" customHeight="1" x14ac:dyDescent="0.25">
      <c r="A187" s="77">
        <v>185</v>
      </c>
      <c r="B187" s="62">
        <f>Algebra!A236</f>
        <v>0</v>
      </c>
      <c r="C187" s="63" t="str">
        <f>IF(Algebra!B194="","",Algebra!B194)</f>
        <v/>
      </c>
      <c r="D187" s="78">
        <f>IFERROR((IFERROR(VLOOKUP(B187,Algebra!$A$10:$C$531,3,FALSE),0)+IFERROR(VLOOKUP(B187,Geometry!$A$10:$C$531,3,FALSE),0)+IFERROR(VLOOKUP(B187,Odia_Grammar!$A$10:$C$531,3,FALSE),0)+IFERROR(VLOOKUP(B187,'Sanskrit|Hindi Grammar'!$A$10:$C$531,3,FALSE),0)+IFERROR(VLOOKUP(B187,Life_Sc!$A$10:$C$531,3,FALSE),0)+IFERROR(VLOOKUP(B187,Physical_Sc!$A$10:$C$531,3,FALSE),0)+IFERROR(VLOOKUP(B187,History_Political_Sc.!$A$10:$C$531,3,FALSE),0)+IFERROR(VLOOKUP(B187,#REF!,3,FALSE),0)+IFERROR(VLOOKUP(B187,English_Grammar!$A$10:$C$531,3,FALSE),0)+IFERROR(VLOOKUP(B187,Communicative_English!$A$10:$C$531,3,FALSE),0)+IFERROR(VLOOKUP(B187,GeographyEconomics!$A$10:$C$531,3,FALSE),0))/330,"Enter marks secured by the Student in the appeared tests in Subject sheets")</f>
        <v>0</v>
      </c>
      <c r="E187" s="82">
        <f t="shared" si="2"/>
        <v>1</v>
      </c>
      <c r="F187" s="73">
        <f>IF(ISERROR((VLOOKUP(B187,Algebra!$A$10:$C$531,3,))),0,VLOOKUP(B187,Algebra!$A$10:$C$531,3,))/30</f>
        <v>0</v>
      </c>
      <c r="G187" s="73">
        <f>IF(ISERROR((VLOOKUP(B187,Geometry!$A$10:$C$531,3,FALSE))),0,VLOOKUP(B187,Geometry!$A$10:$C$531,3,FALSE))/30</f>
        <v>0</v>
      </c>
      <c r="H187" s="73">
        <f>IF(ISERROR((VLOOKUP(B187,Odia_Grammar!$A$10:$C$531,3,FALSE))),0,VLOOKUP(B187,Odia_Grammar!$A$10:$C$531,3,FALSE))/30</f>
        <v>0</v>
      </c>
      <c r="I187" s="73">
        <f>IF(ISERROR((VLOOKUP(B187,'Sanskrit|Hindi Grammar'!$A$10:$C$531,3,FALSE))),0,VLOOKUP(B187,'Sanskrit|Hindi Grammar'!$A$10:$C$531,3,FALSE))/30</f>
        <v>0</v>
      </c>
      <c r="J187" s="73">
        <f>IF(ISERROR((VLOOKUP(B187,Physical_Sc!$A$10:$C$531,3,FALSE))),0,VLOOKUP(B187,Physical_Sc!$A$10:$C$531,3,FALSE))/30</f>
        <v>0</v>
      </c>
      <c r="K187" s="73">
        <f>IF(ISERROR((VLOOKUP(B187,Life_Sc!$A$10:$C$531,3,FALSE))),0,VLOOKUP(B187,Life_Sc!$A$10:$C$531,3,FALSE))/30</f>
        <v>0</v>
      </c>
      <c r="L187" s="73">
        <f>IF(ISERROR((VLOOKUP(B187,History_Political_Sc.!$A$10:$C$531,3,FALSE))),0,VLOOKUP(B187,History_Political_Sc.!$A$10:$C$531,3,FALSE))/30</f>
        <v>0</v>
      </c>
      <c r="M187" s="73">
        <f>IF(ISERROR((VLOOKUP(B187,#REF!,3,FALSE))),0,VLOOKUP(B187,#REF!,3,FALSE))/30</f>
        <v>0</v>
      </c>
      <c r="N187" s="73">
        <f>IF(ISERROR((VLOOKUP(B187,GeographyEconomics!$A$10:$C$531,3,FALSE))),0,VLOOKUP(B187,GeographyEconomics!$A$10:$C$531,3,FALSE))/30</f>
        <v>0</v>
      </c>
      <c r="O187" s="73">
        <f>IF(ISERROR((VLOOKUP(B187,English_Grammar!$A$10:$C$531,3,FALSE))),0,VLOOKUP(B187,English_Grammar!$A$10:$C$531,3,FALSE))/30</f>
        <v>0</v>
      </c>
      <c r="P187" s="73">
        <f>IF(ISERROR((VLOOKUP(B187,Communicative_English!$A$10:$C$531,3,FALSE))),0,VLOOKUP(B187,Communicative_English!$A$10:$C$531,3,FALSE))/30</f>
        <v>0</v>
      </c>
    </row>
    <row r="188" spans="1:16" ht="32.25" customHeight="1" x14ac:dyDescent="0.25">
      <c r="A188" s="77">
        <v>186</v>
      </c>
      <c r="B188" s="62">
        <f>Algebra!A237</f>
        <v>0</v>
      </c>
      <c r="C188" s="63" t="str">
        <f>IF(Algebra!B195="","",Algebra!B195)</f>
        <v/>
      </c>
      <c r="D188" s="78">
        <f>IFERROR((IFERROR(VLOOKUP(B188,Algebra!$A$10:$C$531,3,FALSE),0)+IFERROR(VLOOKUP(B188,Geometry!$A$10:$C$531,3,FALSE),0)+IFERROR(VLOOKUP(B188,Odia_Grammar!$A$10:$C$531,3,FALSE),0)+IFERROR(VLOOKUP(B188,'Sanskrit|Hindi Grammar'!$A$10:$C$531,3,FALSE),0)+IFERROR(VLOOKUP(B188,Life_Sc!$A$10:$C$531,3,FALSE),0)+IFERROR(VLOOKUP(B188,Physical_Sc!$A$10:$C$531,3,FALSE),0)+IFERROR(VLOOKUP(B188,History_Political_Sc.!$A$10:$C$531,3,FALSE),0)+IFERROR(VLOOKUP(B188,#REF!,3,FALSE),0)+IFERROR(VLOOKUP(B188,English_Grammar!$A$10:$C$531,3,FALSE),0)+IFERROR(VLOOKUP(B188,Communicative_English!$A$10:$C$531,3,FALSE),0)+IFERROR(VLOOKUP(B188,GeographyEconomics!$A$10:$C$531,3,FALSE),0))/330,"Enter marks secured by the Student in the appeared tests in Subject sheets")</f>
        <v>0</v>
      </c>
      <c r="E188" s="82">
        <f t="shared" si="2"/>
        <v>1</v>
      </c>
      <c r="F188" s="73">
        <f>IF(ISERROR((VLOOKUP(B188,Algebra!$A$10:$C$531,3,))),0,VLOOKUP(B188,Algebra!$A$10:$C$531,3,))/30</f>
        <v>0</v>
      </c>
      <c r="G188" s="73">
        <f>IF(ISERROR((VLOOKUP(B188,Geometry!$A$10:$C$531,3,FALSE))),0,VLOOKUP(B188,Geometry!$A$10:$C$531,3,FALSE))/30</f>
        <v>0</v>
      </c>
      <c r="H188" s="73">
        <f>IF(ISERROR((VLOOKUP(B188,Odia_Grammar!$A$10:$C$531,3,FALSE))),0,VLOOKUP(B188,Odia_Grammar!$A$10:$C$531,3,FALSE))/30</f>
        <v>0</v>
      </c>
      <c r="I188" s="73">
        <f>IF(ISERROR((VLOOKUP(B188,'Sanskrit|Hindi Grammar'!$A$10:$C$531,3,FALSE))),0,VLOOKUP(B188,'Sanskrit|Hindi Grammar'!$A$10:$C$531,3,FALSE))/30</f>
        <v>0</v>
      </c>
      <c r="J188" s="73">
        <f>IF(ISERROR((VLOOKUP(B188,Physical_Sc!$A$10:$C$531,3,FALSE))),0,VLOOKUP(B188,Physical_Sc!$A$10:$C$531,3,FALSE))/30</f>
        <v>0</v>
      </c>
      <c r="K188" s="73">
        <f>IF(ISERROR((VLOOKUP(B188,Life_Sc!$A$10:$C$531,3,FALSE))),0,VLOOKUP(B188,Life_Sc!$A$10:$C$531,3,FALSE))/30</f>
        <v>0</v>
      </c>
      <c r="L188" s="73">
        <f>IF(ISERROR((VLOOKUP(B188,History_Political_Sc.!$A$10:$C$531,3,FALSE))),0,VLOOKUP(B188,History_Political_Sc.!$A$10:$C$531,3,FALSE))/30</f>
        <v>0</v>
      </c>
      <c r="M188" s="73">
        <f>IF(ISERROR((VLOOKUP(B188,#REF!,3,FALSE))),0,VLOOKUP(B188,#REF!,3,FALSE))/30</f>
        <v>0</v>
      </c>
      <c r="N188" s="73">
        <f>IF(ISERROR((VLOOKUP(B188,GeographyEconomics!$A$10:$C$531,3,FALSE))),0,VLOOKUP(B188,GeographyEconomics!$A$10:$C$531,3,FALSE))/30</f>
        <v>0</v>
      </c>
      <c r="O188" s="73">
        <f>IF(ISERROR((VLOOKUP(B188,English_Grammar!$A$10:$C$531,3,FALSE))),0,VLOOKUP(B188,English_Grammar!$A$10:$C$531,3,FALSE))/30</f>
        <v>0</v>
      </c>
      <c r="P188" s="73">
        <f>IF(ISERROR((VLOOKUP(B188,Communicative_English!$A$10:$C$531,3,FALSE))),0,VLOOKUP(B188,Communicative_English!$A$10:$C$531,3,FALSE))/30</f>
        <v>0</v>
      </c>
    </row>
    <row r="189" spans="1:16" ht="32.25" customHeight="1" x14ac:dyDescent="0.25">
      <c r="A189" s="77">
        <v>187</v>
      </c>
      <c r="B189" s="62">
        <f>Algebra!A238</f>
        <v>0</v>
      </c>
      <c r="C189" s="63" t="str">
        <f>IF(Algebra!B196="","",Algebra!B196)</f>
        <v/>
      </c>
      <c r="D189" s="78">
        <f>IFERROR((IFERROR(VLOOKUP(B189,Algebra!$A$10:$C$531,3,FALSE),0)+IFERROR(VLOOKUP(B189,Geometry!$A$10:$C$531,3,FALSE),0)+IFERROR(VLOOKUP(B189,Odia_Grammar!$A$10:$C$531,3,FALSE),0)+IFERROR(VLOOKUP(B189,'Sanskrit|Hindi Grammar'!$A$10:$C$531,3,FALSE),0)+IFERROR(VLOOKUP(B189,Life_Sc!$A$10:$C$531,3,FALSE),0)+IFERROR(VLOOKUP(B189,Physical_Sc!$A$10:$C$531,3,FALSE),0)+IFERROR(VLOOKUP(B189,History_Political_Sc.!$A$10:$C$531,3,FALSE),0)+IFERROR(VLOOKUP(B189,#REF!,3,FALSE),0)+IFERROR(VLOOKUP(B189,English_Grammar!$A$10:$C$531,3,FALSE),0)+IFERROR(VLOOKUP(B189,Communicative_English!$A$10:$C$531,3,FALSE),0)+IFERROR(VLOOKUP(B189,GeographyEconomics!$A$10:$C$531,3,FALSE),0))/330,"Enter marks secured by the Student in the appeared tests in Subject sheets")</f>
        <v>0</v>
      </c>
      <c r="E189" s="82">
        <f t="shared" si="2"/>
        <v>1</v>
      </c>
      <c r="F189" s="73">
        <f>IF(ISERROR((VLOOKUP(B189,Algebra!$A$10:$C$531,3,))),0,VLOOKUP(B189,Algebra!$A$10:$C$531,3,))/30</f>
        <v>0</v>
      </c>
      <c r="G189" s="73">
        <f>IF(ISERROR((VLOOKUP(B189,Geometry!$A$10:$C$531,3,FALSE))),0,VLOOKUP(B189,Geometry!$A$10:$C$531,3,FALSE))/30</f>
        <v>0</v>
      </c>
      <c r="H189" s="73">
        <f>IF(ISERROR((VLOOKUP(B189,Odia_Grammar!$A$10:$C$531,3,FALSE))),0,VLOOKUP(B189,Odia_Grammar!$A$10:$C$531,3,FALSE))/30</f>
        <v>0</v>
      </c>
      <c r="I189" s="73">
        <f>IF(ISERROR((VLOOKUP(B189,'Sanskrit|Hindi Grammar'!$A$10:$C$531,3,FALSE))),0,VLOOKUP(B189,'Sanskrit|Hindi Grammar'!$A$10:$C$531,3,FALSE))/30</f>
        <v>0</v>
      </c>
      <c r="J189" s="73">
        <f>IF(ISERROR((VLOOKUP(B189,Physical_Sc!$A$10:$C$531,3,FALSE))),0,VLOOKUP(B189,Physical_Sc!$A$10:$C$531,3,FALSE))/30</f>
        <v>0</v>
      </c>
      <c r="K189" s="73">
        <f>IF(ISERROR((VLOOKUP(B189,Life_Sc!$A$10:$C$531,3,FALSE))),0,VLOOKUP(B189,Life_Sc!$A$10:$C$531,3,FALSE))/30</f>
        <v>0</v>
      </c>
      <c r="L189" s="73">
        <f>IF(ISERROR((VLOOKUP(B189,History_Political_Sc.!$A$10:$C$531,3,FALSE))),0,VLOOKUP(B189,History_Political_Sc.!$A$10:$C$531,3,FALSE))/30</f>
        <v>0</v>
      </c>
      <c r="M189" s="73">
        <f>IF(ISERROR((VLOOKUP(B189,#REF!,3,FALSE))),0,VLOOKUP(B189,#REF!,3,FALSE))/30</f>
        <v>0</v>
      </c>
      <c r="N189" s="73">
        <f>IF(ISERROR((VLOOKUP(B189,GeographyEconomics!$A$10:$C$531,3,FALSE))),0,VLOOKUP(B189,GeographyEconomics!$A$10:$C$531,3,FALSE))/30</f>
        <v>0</v>
      </c>
      <c r="O189" s="73">
        <f>IF(ISERROR((VLOOKUP(B189,English_Grammar!$A$10:$C$531,3,FALSE))),0,VLOOKUP(B189,English_Grammar!$A$10:$C$531,3,FALSE))/30</f>
        <v>0</v>
      </c>
      <c r="P189" s="73">
        <f>IF(ISERROR((VLOOKUP(B189,Communicative_English!$A$10:$C$531,3,FALSE))),0,VLOOKUP(B189,Communicative_English!$A$10:$C$531,3,FALSE))/30</f>
        <v>0</v>
      </c>
    </row>
    <row r="190" spans="1:16" ht="32.25" customHeight="1" x14ac:dyDescent="0.25">
      <c r="A190" s="77">
        <v>188</v>
      </c>
      <c r="B190" s="62">
        <f>Algebra!A239</f>
        <v>0</v>
      </c>
      <c r="C190" s="63" t="str">
        <f>IF(Algebra!B197="","",Algebra!B197)</f>
        <v/>
      </c>
      <c r="D190" s="78">
        <f>IFERROR((IFERROR(VLOOKUP(B190,Algebra!$A$10:$C$531,3,FALSE),0)+IFERROR(VLOOKUP(B190,Geometry!$A$10:$C$531,3,FALSE),0)+IFERROR(VLOOKUP(B190,Odia_Grammar!$A$10:$C$531,3,FALSE),0)+IFERROR(VLOOKUP(B190,'Sanskrit|Hindi Grammar'!$A$10:$C$531,3,FALSE),0)+IFERROR(VLOOKUP(B190,Life_Sc!$A$10:$C$531,3,FALSE),0)+IFERROR(VLOOKUP(B190,Physical_Sc!$A$10:$C$531,3,FALSE),0)+IFERROR(VLOOKUP(B190,History_Political_Sc.!$A$10:$C$531,3,FALSE),0)+IFERROR(VLOOKUP(B190,#REF!,3,FALSE),0)+IFERROR(VLOOKUP(B190,English_Grammar!$A$10:$C$531,3,FALSE),0)+IFERROR(VLOOKUP(B190,Communicative_English!$A$10:$C$531,3,FALSE),0)+IFERROR(VLOOKUP(B190,GeographyEconomics!$A$10:$C$531,3,FALSE),0))/330,"Enter marks secured by the Student in the appeared tests in Subject sheets")</f>
        <v>0</v>
      </c>
      <c r="E190" s="82">
        <f t="shared" si="2"/>
        <v>1</v>
      </c>
      <c r="F190" s="73">
        <f>IF(ISERROR((VLOOKUP(B190,Algebra!$A$10:$C$531,3,))),0,VLOOKUP(B190,Algebra!$A$10:$C$531,3,))/30</f>
        <v>0</v>
      </c>
      <c r="G190" s="73">
        <f>IF(ISERROR((VLOOKUP(B190,Geometry!$A$10:$C$531,3,FALSE))),0,VLOOKUP(B190,Geometry!$A$10:$C$531,3,FALSE))/30</f>
        <v>0</v>
      </c>
      <c r="H190" s="73">
        <f>IF(ISERROR((VLOOKUP(B190,Odia_Grammar!$A$10:$C$531,3,FALSE))),0,VLOOKUP(B190,Odia_Grammar!$A$10:$C$531,3,FALSE))/30</f>
        <v>0</v>
      </c>
      <c r="I190" s="73">
        <f>IF(ISERROR((VLOOKUP(B190,'Sanskrit|Hindi Grammar'!$A$10:$C$531,3,FALSE))),0,VLOOKUP(B190,'Sanskrit|Hindi Grammar'!$A$10:$C$531,3,FALSE))/30</f>
        <v>0</v>
      </c>
      <c r="J190" s="73">
        <f>IF(ISERROR((VLOOKUP(B190,Physical_Sc!$A$10:$C$531,3,FALSE))),0,VLOOKUP(B190,Physical_Sc!$A$10:$C$531,3,FALSE))/30</f>
        <v>0</v>
      </c>
      <c r="K190" s="73">
        <f>IF(ISERROR((VLOOKUP(B190,Life_Sc!$A$10:$C$531,3,FALSE))),0,VLOOKUP(B190,Life_Sc!$A$10:$C$531,3,FALSE))/30</f>
        <v>0</v>
      </c>
      <c r="L190" s="73">
        <f>IF(ISERROR((VLOOKUP(B190,History_Political_Sc.!$A$10:$C$531,3,FALSE))),0,VLOOKUP(B190,History_Political_Sc.!$A$10:$C$531,3,FALSE))/30</f>
        <v>0</v>
      </c>
      <c r="M190" s="73">
        <f>IF(ISERROR((VLOOKUP(B190,#REF!,3,FALSE))),0,VLOOKUP(B190,#REF!,3,FALSE))/30</f>
        <v>0</v>
      </c>
      <c r="N190" s="73">
        <f>IF(ISERROR((VLOOKUP(B190,GeographyEconomics!$A$10:$C$531,3,FALSE))),0,VLOOKUP(B190,GeographyEconomics!$A$10:$C$531,3,FALSE))/30</f>
        <v>0</v>
      </c>
      <c r="O190" s="73">
        <f>IF(ISERROR((VLOOKUP(B190,English_Grammar!$A$10:$C$531,3,FALSE))),0,VLOOKUP(B190,English_Grammar!$A$10:$C$531,3,FALSE))/30</f>
        <v>0</v>
      </c>
      <c r="P190" s="73">
        <f>IF(ISERROR((VLOOKUP(B190,Communicative_English!$A$10:$C$531,3,FALSE))),0,VLOOKUP(B190,Communicative_English!$A$10:$C$531,3,FALSE))/30</f>
        <v>0</v>
      </c>
    </row>
    <row r="191" spans="1:16" ht="32.25" customHeight="1" x14ac:dyDescent="0.25">
      <c r="A191" s="77">
        <v>189</v>
      </c>
      <c r="B191" s="62">
        <f>Algebra!A240</f>
        <v>0</v>
      </c>
      <c r="C191" s="63" t="str">
        <f>IF(Algebra!B198="","",Algebra!B198)</f>
        <v/>
      </c>
      <c r="D191" s="78">
        <f>IFERROR((IFERROR(VLOOKUP(B191,Algebra!$A$10:$C$531,3,FALSE),0)+IFERROR(VLOOKUP(B191,Geometry!$A$10:$C$531,3,FALSE),0)+IFERROR(VLOOKUP(B191,Odia_Grammar!$A$10:$C$531,3,FALSE),0)+IFERROR(VLOOKUP(B191,'Sanskrit|Hindi Grammar'!$A$10:$C$531,3,FALSE),0)+IFERROR(VLOOKUP(B191,Life_Sc!$A$10:$C$531,3,FALSE),0)+IFERROR(VLOOKUP(B191,Physical_Sc!$A$10:$C$531,3,FALSE),0)+IFERROR(VLOOKUP(B191,History_Political_Sc.!$A$10:$C$531,3,FALSE),0)+IFERROR(VLOOKUP(B191,#REF!,3,FALSE),0)+IFERROR(VLOOKUP(B191,English_Grammar!$A$10:$C$531,3,FALSE),0)+IFERROR(VLOOKUP(B191,Communicative_English!$A$10:$C$531,3,FALSE),0)+IFERROR(VLOOKUP(B191,GeographyEconomics!$A$10:$C$531,3,FALSE),0))/330,"Enter marks secured by the Student in the appeared tests in Subject sheets")</f>
        <v>0</v>
      </c>
      <c r="E191" s="82">
        <f t="shared" si="2"/>
        <v>1</v>
      </c>
      <c r="F191" s="73">
        <f>IF(ISERROR((VLOOKUP(B191,Algebra!$A$10:$C$531,3,))),0,VLOOKUP(B191,Algebra!$A$10:$C$531,3,))/30</f>
        <v>0</v>
      </c>
      <c r="G191" s="73">
        <f>IF(ISERROR((VLOOKUP(B191,Geometry!$A$10:$C$531,3,FALSE))),0,VLOOKUP(B191,Geometry!$A$10:$C$531,3,FALSE))/30</f>
        <v>0</v>
      </c>
      <c r="H191" s="73">
        <f>IF(ISERROR((VLOOKUP(B191,Odia_Grammar!$A$10:$C$531,3,FALSE))),0,VLOOKUP(B191,Odia_Grammar!$A$10:$C$531,3,FALSE))/30</f>
        <v>0</v>
      </c>
      <c r="I191" s="73">
        <f>IF(ISERROR((VLOOKUP(B191,'Sanskrit|Hindi Grammar'!$A$10:$C$531,3,FALSE))),0,VLOOKUP(B191,'Sanskrit|Hindi Grammar'!$A$10:$C$531,3,FALSE))/30</f>
        <v>0</v>
      </c>
      <c r="J191" s="73">
        <f>IF(ISERROR((VLOOKUP(B191,Physical_Sc!$A$10:$C$531,3,FALSE))),0,VLOOKUP(B191,Physical_Sc!$A$10:$C$531,3,FALSE))/30</f>
        <v>0</v>
      </c>
      <c r="K191" s="73">
        <f>IF(ISERROR((VLOOKUP(B191,Life_Sc!$A$10:$C$531,3,FALSE))),0,VLOOKUP(B191,Life_Sc!$A$10:$C$531,3,FALSE))/30</f>
        <v>0</v>
      </c>
      <c r="L191" s="73">
        <f>IF(ISERROR((VLOOKUP(B191,History_Political_Sc.!$A$10:$C$531,3,FALSE))),0,VLOOKUP(B191,History_Political_Sc.!$A$10:$C$531,3,FALSE))/30</f>
        <v>0</v>
      </c>
      <c r="M191" s="73">
        <f>IF(ISERROR((VLOOKUP(B191,#REF!,3,FALSE))),0,VLOOKUP(B191,#REF!,3,FALSE))/30</f>
        <v>0</v>
      </c>
      <c r="N191" s="73">
        <f>IF(ISERROR((VLOOKUP(B191,GeographyEconomics!$A$10:$C$531,3,FALSE))),0,VLOOKUP(B191,GeographyEconomics!$A$10:$C$531,3,FALSE))/30</f>
        <v>0</v>
      </c>
      <c r="O191" s="73">
        <f>IF(ISERROR((VLOOKUP(B191,English_Grammar!$A$10:$C$531,3,FALSE))),0,VLOOKUP(B191,English_Grammar!$A$10:$C$531,3,FALSE))/30</f>
        <v>0</v>
      </c>
      <c r="P191" s="73">
        <f>IF(ISERROR((VLOOKUP(B191,Communicative_English!$A$10:$C$531,3,FALSE))),0,VLOOKUP(B191,Communicative_English!$A$10:$C$531,3,FALSE))/30</f>
        <v>0</v>
      </c>
    </row>
    <row r="192" spans="1:16" ht="32.25" customHeight="1" x14ac:dyDescent="0.25">
      <c r="A192" s="77">
        <v>190</v>
      </c>
      <c r="B192" s="62">
        <f>Algebra!A241</f>
        <v>0</v>
      </c>
      <c r="C192" s="63" t="str">
        <f>IF(Algebra!B199="","",Algebra!B199)</f>
        <v/>
      </c>
      <c r="D192" s="78">
        <f>IFERROR((IFERROR(VLOOKUP(B192,Algebra!$A$10:$C$531,3,FALSE),0)+IFERROR(VLOOKUP(B192,Geometry!$A$10:$C$531,3,FALSE),0)+IFERROR(VLOOKUP(B192,Odia_Grammar!$A$10:$C$531,3,FALSE),0)+IFERROR(VLOOKUP(B192,'Sanskrit|Hindi Grammar'!$A$10:$C$531,3,FALSE),0)+IFERROR(VLOOKUP(B192,Life_Sc!$A$10:$C$531,3,FALSE),0)+IFERROR(VLOOKUP(B192,Physical_Sc!$A$10:$C$531,3,FALSE),0)+IFERROR(VLOOKUP(B192,History_Political_Sc.!$A$10:$C$531,3,FALSE),0)+IFERROR(VLOOKUP(B192,#REF!,3,FALSE),0)+IFERROR(VLOOKUP(B192,English_Grammar!$A$10:$C$531,3,FALSE),0)+IFERROR(VLOOKUP(B192,Communicative_English!$A$10:$C$531,3,FALSE),0)+IFERROR(VLOOKUP(B192,GeographyEconomics!$A$10:$C$531,3,FALSE),0))/330,"Enter marks secured by the Student in the appeared tests in Subject sheets")</f>
        <v>0</v>
      </c>
      <c r="E192" s="82">
        <f t="shared" si="2"/>
        <v>1</v>
      </c>
      <c r="F192" s="73">
        <f>IF(ISERROR((VLOOKUP(B192,Algebra!$A$10:$C$531,3,))),0,VLOOKUP(B192,Algebra!$A$10:$C$531,3,))/30</f>
        <v>0</v>
      </c>
      <c r="G192" s="73">
        <f>IF(ISERROR((VLOOKUP(B192,Geometry!$A$10:$C$531,3,FALSE))),0,VLOOKUP(B192,Geometry!$A$10:$C$531,3,FALSE))/30</f>
        <v>0</v>
      </c>
      <c r="H192" s="73">
        <f>IF(ISERROR((VLOOKUP(B192,Odia_Grammar!$A$10:$C$531,3,FALSE))),0,VLOOKUP(B192,Odia_Grammar!$A$10:$C$531,3,FALSE))/30</f>
        <v>0</v>
      </c>
      <c r="I192" s="73">
        <f>IF(ISERROR((VLOOKUP(B192,'Sanskrit|Hindi Grammar'!$A$10:$C$531,3,FALSE))),0,VLOOKUP(B192,'Sanskrit|Hindi Grammar'!$A$10:$C$531,3,FALSE))/30</f>
        <v>0</v>
      </c>
      <c r="J192" s="73">
        <f>IF(ISERROR((VLOOKUP(B192,Physical_Sc!$A$10:$C$531,3,FALSE))),0,VLOOKUP(B192,Physical_Sc!$A$10:$C$531,3,FALSE))/30</f>
        <v>0</v>
      </c>
      <c r="K192" s="73">
        <f>IF(ISERROR((VLOOKUP(B192,Life_Sc!$A$10:$C$531,3,FALSE))),0,VLOOKUP(B192,Life_Sc!$A$10:$C$531,3,FALSE))/30</f>
        <v>0</v>
      </c>
      <c r="L192" s="73">
        <f>IF(ISERROR((VLOOKUP(B192,History_Political_Sc.!$A$10:$C$531,3,FALSE))),0,VLOOKUP(B192,History_Political_Sc.!$A$10:$C$531,3,FALSE))/30</f>
        <v>0</v>
      </c>
      <c r="M192" s="73">
        <f>IF(ISERROR((VLOOKUP(B192,#REF!,3,FALSE))),0,VLOOKUP(B192,#REF!,3,FALSE))/30</f>
        <v>0</v>
      </c>
      <c r="N192" s="73">
        <f>IF(ISERROR((VLOOKUP(B192,GeographyEconomics!$A$10:$C$531,3,FALSE))),0,VLOOKUP(B192,GeographyEconomics!$A$10:$C$531,3,FALSE))/30</f>
        <v>0</v>
      </c>
      <c r="O192" s="73">
        <f>IF(ISERROR((VLOOKUP(B192,English_Grammar!$A$10:$C$531,3,FALSE))),0,VLOOKUP(B192,English_Grammar!$A$10:$C$531,3,FALSE))/30</f>
        <v>0</v>
      </c>
      <c r="P192" s="73">
        <f>IF(ISERROR((VLOOKUP(B192,Communicative_English!$A$10:$C$531,3,FALSE))),0,VLOOKUP(B192,Communicative_English!$A$10:$C$531,3,FALSE))/30</f>
        <v>0</v>
      </c>
    </row>
    <row r="193" spans="1:16" ht="32.25" customHeight="1" x14ac:dyDescent="0.25">
      <c r="A193" s="77">
        <v>191</v>
      </c>
      <c r="B193" s="62">
        <f>Algebra!A242</f>
        <v>0</v>
      </c>
      <c r="C193" s="63" t="str">
        <f>IF(Algebra!B200="","",Algebra!B200)</f>
        <v/>
      </c>
      <c r="D193" s="78">
        <f>IFERROR((IFERROR(VLOOKUP(B193,Algebra!$A$10:$C$531,3,FALSE),0)+IFERROR(VLOOKUP(B193,Geometry!$A$10:$C$531,3,FALSE),0)+IFERROR(VLOOKUP(B193,Odia_Grammar!$A$10:$C$531,3,FALSE),0)+IFERROR(VLOOKUP(B193,'Sanskrit|Hindi Grammar'!$A$10:$C$531,3,FALSE),0)+IFERROR(VLOOKUP(B193,Life_Sc!$A$10:$C$531,3,FALSE),0)+IFERROR(VLOOKUP(B193,Physical_Sc!$A$10:$C$531,3,FALSE),0)+IFERROR(VLOOKUP(B193,History_Political_Sc.!$A$10:$C$531,3,FALSE),0)+IFERROR(VLOOKUP(B193,#REF!,3,FALSE),0)+IFERROR(VLOOKUP(B193,English_Grammar!$A$10:$C$531,3,FALSE),0)+IFERROR(VLOOKUP(B193,Communicative_English!$A$10:$C$531,3,FALSE),0)+IFERROR(VLOOKUP(B193,GeographyEconomics!$A$10:$C$531,3,FALSE),0))/330,"Enter marks secured by the Student in the appeared tests in Subject sheets")</f>
        <v>0</v>
      </c>
      <c r="E193" s="82">
        <f t="shared" si="2"/>
        <v>1</v>
      </c>
      <c r="F193" s="73">
        <f>IF(ISERROR((VLOOKUP(B193,Algebra!$A$10:$C$531,3,))),0,VLOOKUP(B193,Algebra!$A$10:$C$531,3,))/30</f>
        <v>0</v>
      </c>
      <c r="G193" s="73">
        <f>IF(ISERROR((VLOOKUP(B193,Geometry!$A$10:$C$531,3,FALSE))),0,VLOOKUP(B193,Geometry!$A$10:$C$531,3,FALSE))/30</f>
        <v>0</v>
      </c>
      <c r="H193" s="73">
        <f>IF(ISERROR((VLOOKUP(B193,Odia_Grammar!$A$10:$C$531,3,FALSE))),0,VLOOKUP(B193,Odia_Grammar!$A$10:$C$531,3,FALSE))/30</f>
        <v>0</v>
      </c>
      <c r="I193" s="73">
        <f>IF(ISERROR((VLOOKUP(B193,'Sanskrit|Hindi Grammar'!$A$10:$C$531,3,FALSE))),0,VLOOKUP(B193,'Sanskrit|Hindi Grammar'!$A$10:$C$531,3,FALSE))/30</f>
        <v>0</v>
      </c>
      <c r="J193" s="73">
        <f>IF(ISERROR((VLOOKUP(B193,Physical_Sc!$A$10:$C$531,3,FALSE))),0,VLOOKUP(B193,Physical_Sc!$A$10:$C$531,3,FALSE))/30</f>
        <v>0</v>
      </c>
      <c r="K193" s="73">
        <f>IF(ISERROR((VLOOKUP(B193,Life_Sc!$A$10:$C$531,3,FALSE))),0,VLOOKUP(B193,Life_Sc!$A$10:$C$531,3,FALSE))/30</f>
        <v>0</v>
      </c>
      <c r="L193" s="73">
        <f>IF(ISERROR((VLOOKUP(B193,History_Political_Sc.!$A$10:$C$531,3,FALSE))),0,VLOOKUP(B193,History_Political_Sc.!$A$10:$C$531,3,FALSE))/30</f>
        <v>0</v>
      </c>
      <c r="M193" s="73">
        <f>IF(ISERROR((VLOOKUP(B193,#REF!,3,FALSE))),0,VLOOKUP(B193,#REF!,3,FALSE))/30</f>
        <v>0</v>
      </c>
      <c r="N193" s="73">
        <f>IF(ISERROR((VLOOKUP(B193,GeographyEconomics!$A$10:$C$531,3,FALSE))),0,VLOOKUP(B193,GeographyEconomics!$A$10:$C$531,3,FALSE))/30</f>
        <v>0</v>
      </c>
      <c r="O193" s="73">
        <f>IF(ISERROR((VLOOKUP(B193,English_Grammar!$A$10:$C$531,3,FALSE))),0,VLOOKUP(B193,English_Grammar!$A$10:$C$531,3,FALSE))/30</f>
        <v>0</v>
      </c>
      <c r="P193" s="73">
        <f>IF(ISERROR((VLOOKUP(B193,Communicative_English!$A$10:$C$531,3,FALSE))),0,VLOOKUP(B193,Communicative_English!$A$10:$C$531,3,FALSE))/30</f>
        <v>0</v>
      </c>
    </row>
    <row r="194" spans="1:16" ht="32.25" customHeight="1" x14ac:dyDescent="0.25">
      <c r="A194" s="77">
        <v>192</v>
      </c>
      <c r="B194" s="62">
        <f>Algebra!A243</f>
        <v>0</v>
      </c>
      <c r="C194" s="63" t="str">
        <f>IF(Algebra!B201="","",Algebra!B201)</f>
        <v/>
      </c>
      <c r="D194" s="78">
        <f>IFERROR((IFERROR(VLOOKUP(B194,Algebra!$A$10:$C$531,3,FALSE),0)+IFERROR(VLOOKUP(B194,Geometry!$A$10:$C$531,3,FALSE),0)+IFERROR(VLOOKUP(B194,Odia_Grammar!$A$10:$C$531,3,FALSE),0)+IFERROR(VLOOKUP(B194,'Sanskrit|Hindi Grammar'!$A$10:$C$531,3,FALSE),0)+IFERROR(VLOOKUP(B194,Life_Sc!$A$10:$C$531,3,FALSE),0)+IFERROR(VLOOKUP(B194,Physical_Sc!$A$10:$C$531,3,FALSE),0)+IFERROR(VLOOKUP(B194,History_Political_Sc.!$A$10:$C$531,3,FALSE),0)+IFERROR(VLOOKUP(B194,#REF!,3,FALSE),0)+IFERROR(VLOOKUP(B194,English_Grammar!$A$10:$C$531,3,FALSE),0)+IFERROR(VLOOKUP(B194,Communicative_English!$A$10:$C$531,3,FALSE),0)+IFERROR(VLOOKUP(B194,GeographyEconomics!$A$10:$C$531,3,FALSE),0))/330,"Enter marks secured by the Student in the appeared tests in Subject sheets")</f>
        <v>0</v>
      </c>
      <c r="E194" s="82">
        <f t="shared" si="2"/>
        <v>1</v>
      </c>
      <c r="F194" s="73">
        <f>IF(ISERROR((VLOOKUP(B194,Algebra!$A$10:$C$531,3,))),0,VLOOKUP(B194,Algebra!$A$10:$C$531,3,))/30</f>
        <v>0</v>
      </c>
      <c r="G194" s="73">
        <f>IF(ISERROR((VLOOKUP(B194,Geometry!$A$10:$C$531,3,FALSE))),0,VLOOKUP(B194,Geometry!$A$10:$C$531,3,FALSE))/30</f>
        <v>0</v>
      </c>
      <c r="H194" s="73">
        <f>IF(ISERROR((VLOOKUP(B194,Odia_Grammar!$A$10:$C$531,3,FALSE))),0,VLOOKUP(B194,Odia_Grammar!$A$10:$C$531,3,FALSE))/30</f>
        <v>0</v>
      </c>
      <c r="I194" s="73">
        <f>IF(ISERROR((VLOOKUP(B194,'Sanskrit|Hindi Grammar'!$A$10:$C$531,3,FALSE))),0,VLOOKUP(B194,'Sanskrit|Hindi Grammar'!$A$10:$C$531,3,FALSE))/30</f>
        <v>0</v>
      </c>
      <c r="J194" s="73">
        <f>IF(ISERROR((VLOOKUP(B194,Physical_Sc!$A$10:$C$531,3,FALSE))),0,VLOOKUP(B194,Physical_Sc!$A$10:$C$531,3,FALSE))/30</f>
        <v>0</v>
      </c>
      <c r="K194" s="73">
        <f>IF(ISERROR((VLOOKUP(B194,Life_Sc!$A$10:$C$531,3,FALSE))),0,VLOOKUP(B194,Life_Sc!$A$10:$C$531,3,FALSE))/30</f>
        <v>0</v>
      </c>
      <c r="L194" s="73">
        <f>IF(ISERROR((VLOOKUP(B194,History_Political_Sc.!$A$10:$C$531,3,FALSE))),0,VLOOKUP(B194,History_Political_Sc.!$A$10:$C$531,3,FALSE))/30</f>
        <v>0</v>
      </c>
      <c r="M194" s="73">
        <f>IF(ISERROR((VLOOKUP(B194,#REF!,3,FALSE))),0,VLOOKUP(B194,#REF!,3,FALSE))/30</f>
        <v>0</v>
      </c>
      <c r="N194" s="73">
        <f>IF(ISERROR((VLOOKUP(B194,GeographyEconomics!$A$10:$C$531,3,FALSE))),0,VLOOKUP(B194,GeographyEconomics!$A$10:$C$531,3,FALSE))/30</f>
        <v>0</v>
      </c>
      <c r="O194" s="73">
        <f>IF(ISERROR((VLOOKUP(B194,English_Grammar!$A$10:$C$531,3,FALSE))),0,VLOOKUP(B194,English_Grammar!$A$10:$C$531,3,FALSE))/30</f>
        <v>0</v>
      </c>
      <c r="P194" s="73">
        <f>IF(ISERROR((VLOOKUP(B194,Communicative_English!$A$10:$C$531,3,FALSE))),0,VLOOKUP(B194,Communicative_English!$A$10:$C$531,3,FALSE))/30</f>
        <v>0</v>
      </c>
    </row>
    <row r="195" spans="1:16" ht="32.25" customHeight="1" x14ac:dyDescent="0.25">
      <c r="A195" s="77">
        <v>193</v>
      </c>
      <c r="B195" s="62">
        <f>Algebra!A244</f>
        <v>0</v>
      </c>
      <c r="C195" s="63" t="str">
        <f>IF(Algebra!B202="","",Algebra!B202)</f>
        <v/>
      </c>
      <c r="D195" s="78">
        <f>IFERROR((IFERROR(VLOOKUP(B195,Algebra!$A$10:$C$531,3,FALSE),0)+IFERROR(VLOOKUP(B195,Geometry!$A$10:$C$531,3,FALSE),0)+IFERROR(VLOOKUP(B195,Odia_Grammar!$A$10:$C$531,3,FALSE),0)+IFERROR(VLOOKUP(B195,'Sanskrit|Hindi Grammar'!$A$10:$C$531,3,FALSE),0)+IFERROR(VLOOKUP(B195,Life_Sc!$A$10:$C$531,3,FALSE),0)+IFERROR(VLOOKUP(B195,Physical_Sc!$A$10:$C$531,3,FALSE),0)+IFERROR(VLOOKUP(B195,History_Political_Sc.!$A$10:$C$531,3,FALSE),0)+IFERROR(VLOOKUP(B195,#REF!,3,FALSE),0)+IFERROR(VLOOKUP(B195,English_Grammar!$A$10:$C$531,3,FALSE),0)+IFERROR(VLOOKUP(B195,Communicative_English!$A$10:$C$531,3,FALSE),0)+IFERROR(VLOOKUP(B195,GeographyEconomics!$A$10:$C$531,3,FALSE),0))/330,"Enter marks secured by the Student in the appeared tests in Subject sheets")</f>
        <v>0</v>
      </c>
      <c r="E195" s="82">
        <f t="shared" si="2"/>
        <v>1</v>
      </c>
      <c r="F195" s="73">
        <f>IF(ISERROR((VLOOKUP(B195,Algebra!$A$10:$C$531,3,))),0,VLOOKUP(B195,Algebra!$A$10:$C$531,3,))/30</f>
        <v>0</v>
      </c>
      <c r="G195" s="73">
        <f>IF(ISERROR((VLOOKUP(B195,Geometry!$A$10:$C$531,3,FALSE))),0,VLOOKUP(B195,Geometry!$A$10:$C$531,3,FALSE))/30</f>
        <v>0</v>
      </c>
      <c r="H195" s="73">
        <f>IF(ISERROR((VLOOKUP(B195,Odia_Grammar!$A$10:$C$531,3,FALSE))),0,VLOOKUP(B195,Odia_Grammar!$A$10:$C$531,3,FALSE))/30</f>
        <v>0</v>
      </c>
      <c r="I195" s="73">
        <f>IF(ISERROR((VLOOKUP(B195,'Sanskrit|Hindi Grammar'!$A$10:$C$531,3,FALSE))),0,VLOOKUP(B195,'Sanskrit|Hindi Grammar'!$A$10:$C$531,3,FALSE))/30</f>
        <v>0</v>
      </c>
      <c r="J195" s="73">
        <f>IF(ISERROR((VLOOKUP(B195,Physical_Sc!$A$10:$C$531,3,FALSE))),0,VLOOKUP(B195,Physical_Sc!$A$10:$C$531,3,FALSE))/30</f>
        <v>0</v>
      </c>
      <c r="K195" s="73">
        <f>IF(ISERROR((VLOOKUP(B195,Life_Sc!$A$10:$C$531,3,FALSE))),0,VLOOKUP(B195,Life_Sc!$A$10:$C$531,3,FALSE))/30</f>
        <v>0</v>
      </c>
      <c r="L195" s="73">
        <f>IF(ISERROR((VLOOKUP(B195,History_Political_Sc.!$A$10:$C$531,3,FALSE))),0,VLOOKUP(B195,History_Political_Sc.!$A$10:$C$531,3,FALSE))/30</f>
        <v>0</v>
      </c>
      <c r="M195" s="73">
        <f>IF(ISERROR((VLOOKUP(B195,#REF!,3,FALSE))),0,VLOOKUP(B195,#REF!,3,FALSE))/30</f>
        <v>0</v>
      </c>
      <c r="N195" s="73">
        <f>IF(ISERROR((VLOOKUP(B195,GeographyEconomics!$A$10:$C$531,3,FALSE))),0,VLOOKUP(B195,GeographyEconomics!$A$10:$C$531,3,FALSE))/30</f>
        <v>0</v>
      </c>
      <c r="O195" s="73">
        <f>IF(ISERROR((VLOOKUP(B195,English_Grammar!$A$10:$C$531,3,FALSE))),0,VLOOKUP(B195,English_Grammar!$A$10:$C$531,3,FALSE))/30</f>
        <v>0</v>
      </c>
      <c r="P195" s="73">
        <f>IF(ISERROR((VLOOKUP(B195,Communicative_English!$A$10:$C$531,3,FALSE))),0,VLOOKUP(B195,Communicative_English!$A$10:$C$531,3,FALSE))/30</f>
        <v>0</v>
      </c>
    </row>
    <row r="196" spans="1:16" ht="32.25" customHeight="1" x14ac:dyDescent="0.25">
      <c r="A196" s="77">
        <v>194</v>
      </c>
      <c r="B196" s="62">
        <f>Algebra!A245</f>
        <v>0</v>
      </c>
      <c r="C196" s="63" t="str">
        <f>IF(Algebra!B203="","",Algebra!B203)</f>
        <v/>
      </c>
      <c r="D196" s="78">
        <f>IFERROR((IFERROR(VLOOKUP(B196,Algebra!$A$10:$C$531,3,FALSE),0)+IFERROR(VLOOKUP(B196,Geometry!$A$10:$C$531,3,FALSE),0)+IFERROR(VLOOKUP(B196,Odia_Grammar!$A$10:$C$531,3,FALSE),0)+IFERROR(VLOOKUP(B196,'Sanskrit|Hindi Grammar'!$A$10:$C$531,3,FALSE),0)+IFERROR(VLOOKUP(B196,Life_Sc!$A$10:$C$531,3,FALSE),0)+IFERROR(VLOOKUP(B196,Physical_Sc!$A$10:$C$531,3,FALSE),0)+IFERROR(VLOOKUP(B196,History_Political_Sc.!$A$10:$C$531,3,FALSE),0)+IFERROR(VLOOKUP(B196,#REF!,3,FALSE),0)+IFERROR(VLOOKUP(B196,English_Grammar!$A$10:$C$531,3,FALSE),0)+IFERROR(VLOOKUP(B196,Communicative_English!$A$10:$C$531,3,FALSE),0)+IFERROR(VLOOKUP(B196,GeographyEconomics!$A$10:$C$531,3,FALSE),0))/330,"Enter marks secured by the Student in the appeared tests in Subject sheets")</f>
        <v>0</v>
      </c>
      <c r="E196" s="82">
        <f t="shared" ref="E196:E259" si="3">_xlfn.RANK.EQ(D196,$D$3:$D$510)</f>
        <v>1</v>
      </c>
      <c r="F196" s="73">
        <f>IF(ISERROR((VLOOKUP(B196,Algebra!$A$10:$C$531,3,))),0,VLOOKUP(B196,Algebra!$A$10:$C$531,3,))/30</f>
        <v>0</v>
      </c>
      <c r="G196" s="73">
        <f>IF(ISERROR((VLOOKUP(B196,Geometry!$A$10:$C$531,3,FALSE))),0,VLOOKUP(B196,Geometry!$A$10:$C$531,3,FALSE))/30</f>
        <v>0</v>
      </c>
      <c r="H196" s="73">
        <f>IF(ISERROR((VLOOKUP(B196,Odia_Grammar!$A$10:$C$531,3,FALSE))),0,VLOOKUP(B196,Odia_Grammar!$A$10:$C$531,3,FALSE))/30</f>
        <v>0</v>
      </c>
      <c r="I196" s="73">
        <f>IF(ISERROR((VLOOKUP(B196,'Sanskrit|Hindi Grammar'!$A$10:$C$531,3,FALSE))),0,VLOOKUP(B196,'Sanskrit|Hindi Grammar'!$A$10:$C$531,3,FALSE))/30</f>
        <v>0</v>
      </c>
      <c r="J196" s="73">
        <f>IF(ISERROR((VLOOKUP(B196,Physical_Sc!$A$10:$C$531,3,FALSE))),0,VLOOKUP(B196,Physical_Sc!$A$10:$C$531,3,FALSE))/30</f>
        <v>0</v>
      </c>
      <c r="K196" s="73">
        <f>IF(ISERROR((VLOOKUP(B196,Life_Sc!$A$10:$C$531,3,FALSE))),0,VLOOKUP(B196,Life_Sc!$A$10:$C$531,3,FALSE))/30</f>
        <v>0</v>
      </c>
      <c r="L196" s="73">
        <f>IF(ISERROR((VLOOKUP(B196,History_Political_Sc.!$A$10:$C$531,3,FALSE))),0,VLOOKUP(B196,History_Political_Sc.!$A$10:$C$531,3,FALSE))/30</f>
        <v>0</v>
      </c>
      <c r="M196" s="73">
        <f>IF(ISERROR((VLOOKUP(B196,#REF!,3,FALSE))),0,VLOOKUP(B196,#REF!,3,FALSE))/30</f>
        <v>0</v>
      </c>
      <c r="N196" s="73">
        <f>IF(ISERROR((VLOOKUP(B196,GeographyEconomics!$A$10:$C$531,3,FALSE))),0,VLOOKUP(B196,GeographyEconomics!$A$10:$C$531,3,FALSE))/30</f>
        <v>0</v>
      </c>
      <c r="O196" s="73">
        <f>IF(ISERROR((VLOOKUP(B196,English_Grammar!$A$10:$C$531,3,FALSE))),0,VLOOKUP(B196,English_Grammar!$A$10:$C$531,3,FALSE))/30</f>
        <v>0</v>
      </c>
      <c r="P196" s="73">
        <f>IF(ISERROR((VLOOKUP(B196,Communicative_English!$A$10:$C$531,3,FALSE))),0,VLOOKUP(B196,Communicative_English!$A$10:$C$531,3,FALSE))/30</f>
        <v>0</v>
      </c>
    </row>
    <row r="197" spans="1:16" ht="32.25" customHeight="1" x14ac:dyDescent="0.25">
      <c r="A197" s="77">
        <v>195</v>
      </c>
      <c r="B197" s="62">
        <f>Algebra!A246</f>
        <v>0</v>
      </c>
      <c r="C197" s="63" t="str">
        <f>IF(Algebra!B204="","",Algebra!B204)</f>
        <v/>
      </c>
      <c r="D197" s="78">
        <f>IFERROR((IFERROR(VLOOKUP(B197,Algebra!$A$10:$C$531,3,FALSE),0)+IFERROR(VLOOKUP(B197,Geometry!$A$10:$C$531,3,FALSE),0)+IFERROR(VLOOKUP(B197,Odia_Grammar!$A$10:$C$531,3,FALSE),0)+IFERROR(VLOOKUP(B197,'Sanskrit|Hindi Grammar'!$A$10:$C$531,3,FALSE),0)+IFERROR(VLOOKUP(B197,Life_Sc!$A$10:$C$531,3,FALSE),0)+IFERROR(VLOOKUP(B197,Physical_Sc!$A$10:$C$531,3,FALSE),0)+IFERROR(VLOOKUP(B197,History_Political_Sc.!$A$10:$C$531,3,FALSE),0)+IFERROR(VLOOKUP(B197,#REF!,3,FALSE),0)+IFERROR(VLOOKUP(B197,English_Grammar!$A$10:$C$531,3,FALSE),0)+IFERROR(VLOOKUP(B197,Communicative_English!$A$10:$C$531,3,FALSE),0)+IFERROR(VLOOKUP(B197,GeographyEconomics!$A$10:$C$531,3,FALSE),0))/330,"Enter marks secured by the Student in the appeared tests in Subject sheets")</f>
        <v>0</v>
      </c>
      <c r="E197" s="82">
        <f t="shared" si="3"/>
        <v>1</v>
      </c>
      <c r="F197" s="73">
        <f>IF(ISERROR((VLOOKUP(B197,Algebra!$A$10:$C$531,3,))),0,VLOOKUP(B197,Algebra!$A$10:$C$531,3,))/30</f>
        <v>0</v>
      </c>
      <c r="G197" s="73">
        <f>IF(ISERROR((VLOOKUP(B197,Geometry!$A$10:$C$531,3,FALSE))),0,VLOOKUP(B197,Geometry!$A$10:$C$531,3,FALSE))/30</f>
        <v>0</v>
      </c>
      <c r="H197" s="73">
        <f>IF(ISERROR((VLOOKUP(B197,Odia_Grammar!$A$10:$C$531,3,FALSE))),0,VLOOKUP(B197,Odia_Grammar!$A$10:$C$531,3,FALSE))/30</f>
        <v>0</v>
      </c>
      <c r="I197" s="73">
        <f>IF(ISERROR((VLOOKUP(B197,'Sanskrit|Hindi Grammar'!$A$10:$C$531,3,FALSE))),0,VLOOKUP(B197,'Sanskrit|Hindi Grammar'!$A$10:$C$531,3,FALSE))/30</f>
        <v>0</v>
      </c>
      <c r="J197" s="73">
        <f>IF(ISERROR((VLOOKUP(B197,Physical_Sc!$A$10:$C$531,3,FALSE))),0,VLOOKUP(B197,Physical_Sc!$A$10:$C$531,3,FALSE))/30</f>
        <v>0</v>
      </c>
      <c r="K197" s="73">
        <f>IF(ISERROR((VLOOKUP(B197,Life_Sc!$A$10:$C$531,3,FALSE))),0,VLOOKUP(B197,Life_Sc!$A$10:$C$531,3,FALSE))/30</f>
        <v>0</v>
      </c>
      <c r="L197" s="73">
        <f>IF(ISERROR((VLOOKUP(B197,History_Political_Sc.!$A$10:$C$531,3,FALSE))),0,VLOOKUP(B197,History_Political_Sc.!$A$10:$C$531,3,FALSE))/30</f>
        <v>0</v>
      </c>
      <c r="M197" s="73">
        <f>IF(ISERROR((VLOOKUP(B197,#REF!,3,FALSE))),0,VLOOKUP(B197,#REF!,3,FALSE))/30</f>
        <v>0</v>
      </c>
      <c r="N197" s="73">
        <f>IF(ISERROR((VLOOKUP(B197,GeographyEconomics!$A$10:$C$531,3,FALSE))),0,VLOOKUP(B197,GeographyEconomics!$A$10:$C$531,3,FALSE))/30</f>
        <v>0</v>
      </c>
      <c r="O197" s="73">
        <f>IF(ISERROR((VLOOKUP(B197,English_Grammar!$A$10:$C$531,3,FALSE))),0,VLOOKUP(B197,English_Grammar!$A$10:$C$531,3,FALSE))/30</f>
        <v>0</v>
      </c>
      <c r="P197" s="73">
        <f>IF(ISERROR((VLOOKUP(B197,Communicative_English!$A$10:$C$531,3,FALSE))),0,VLOOKUP(B197,Communicative_English!$A$10:$C$531,3,FALSE))/30</f>
        <v>0</v>
      </c>
    </row>
    <row r="198" spans="1:16" ht="32.25" customHeight="1" x14ac:dyDescent="0.25">
      <c r="A198" s="77">
        <v>196</v>
      </c>
      <c r="B198" s="62">
        <f>Algebra!A247</f>
        <v>0</v>
      </c>
      <c r="C198" s="63" t="str">
        <f>IF(Algebra!B205="","",Algebra!B205)</f>
        <v/>
      </c>
      <c r="D198" s="78">
        <f>IFERROR((IFERROR(VLOOKUP(B198,Algebra!$A$10:$C$531,3,FALSE),0)+IFERROR(VLOOKUP(B198,Geometry!$A$10:$C$531,3,FALSE),0)+IFERROR(VLOOKUP(B198,Odia_Grammar!$A$10:$C$531,3,FALSE),0)+IFERROR(VLOOKUP(B198,'Sanskrit|Hindi Grammar'!$A$10:$C$531,3,FALSE),0)+IFERROR(VLOOKUP(B198,Life_Sc!$A$10:$C$531,3,FALSE),0)+IFERROR(VLOOKUP(B198,Physical_Sc!$A$10:$C$531,3,FALSE),0)+IFERROR(VLOOKUP(B198,History_Political_Sc.!$A$10:$C$531,3,FALSE),0)+IFERROR(VLOOKUP(B198,#REF!,3,FALSE),0)+IFERROR(VLOOKUP(B198,English_Grammar!$A$10:$C$531,3,FALSE),0)+IFERROR(VLOOKUP(B198,Communicative_English!$A$10:$C$531,3,FALSE),0)+IFERROR(VLOOKUP(B198,GeographyEconomics!$A$10:$C$531,3,FALSE),0))/330,"Enter marks secured by the Student in the appeared tests in Subject sheets")</f>
        <v>0</v>
      </c>
      <c r="E198" s="82">
        <f t="shared" si="3"/>
        <v>1</v>
      </c>
      <c r="F198" s="73">
        <f>IF(ISERROR((VLOOKUP(B198,Algebra!$A$10:$C$531,3,))),0,VLOOKUP(B198,Algebra!$A$10:$C$531,3,))/30</f>
        <v>0</v>
      </c>
      <c r="G198" s="73">
        <f>IF(ISERROR((VLOOKUP(B198,Geometry!$A$10:$C$531,3,FALSE))),0,VLOOKUP(B198,Geometry!$A$10:$C$531,3,FALSE))/30</f>
        <v>0</v>
      </c>
      <c r="H198" s="73">
        <f>IF(ISERROR((VLOOKUP(B198,Odia_Grammar!$A$10:$C$531,3,FALSE))),0,VLOOKUP(B198,Odia_Grammar!$A$10:$C$531,3,FALSE))/30</f>
        <v>0</v>
      </c>
      <c r="I198" s="73">
        <f>IF(ISERROR((VLOOKUP(B198,'Sanskrit|Hindi Grammar'!$A$10:$C$531,3,FALSE))),0,VLOOKUP(B198,'Sanskrit|Hindi Grammar'!$A$10:$C$531,3,FALSE))/30</f>
        <v>0</v>
      </c>
      <c r="J198" s="73">
        <f>IF(ISERROR((VLOOKUP(B198,Physical_Sc!$A$10:$C$531,3,FALSE))),0,VLOOKUP(B198,Physical_Sc!$A$10:$C$531,3,FALSE))/30</f>
        <v>0</v>
      </c>
      <c r="K198" s="73">
        <f>IF(ISERROR((VLOOKUP(B198,Life_Sc!$A$10:$C$531,3,FALSE))),0,VLOOKUP(B198,Life_Sc!$A$10:$C$531,3,FALSE))/30</f>
        <v>0</v>
      </c>
      <c r="L198" s="73">
        <f>IF(ISERROR((VLOOKUP(B198,History_Political_Sc.!$A$10:$C$531,3,FALSE))),0,VLOOKUP(B198,History_Political_Sc.!$A$10:$C$531,3,FALSE))/30</f>
        <v>0</v>
      </c>
      <c r="M198" s="73">
        <f>IF(ISERROR((VLOOKUP(B198,#REF!,3,FALSE))),0,VLOOKUP(B198,#REF!,3,FALSE))/30</f>
        <v>0</v>
      </c>
      <c r="N198" s="73">
        <f>IF(ISERROR((VLOOKUP(B198,GeographyEconomics!$A$10:$C$531,3,FALSE))),0,VLOOKUP(B198,GeographyEconomics!$A$10:$C$531,3,FALSE))/30</f>
        <v>0</v>
      </c>
      <c r="O198" s="73">
        <f>IF(ISERROR((VLOOKUP(B198,English_Grammar!$A$10:$C$531,3,FALSE))),0,VLOOKUP(B198,English_Grammar!$A$10:$C$531,3,FALSE))/30</f>
        <v>0</v>
      </c>
      <c r="P198" s="73">
        <f>IF(ISERROR((VLOOKUP(B198,Communicative_English!$A$10:$C$531,3,FALSE))),0,VLOOKUP(B198,Communicative_English!$A$10:$C$531,3,FALSE))/30</f>
        <v>0</v>
      </c>
    </row>
    <row r="199" spans="1:16" ht="32.25" customHeight="1" x14ac:dyDescent="0.25">
      <c r="A199" s="77">
        <v>197</v>
      </c>
      <c r="B199" s="62">
        <f>Algebra!A248</f>
        <v>0</v>
      </c>
      <c r="C199" s="63" t="str">
        <f>IF(Algebra!B206="","",Algebra!B206)</f>
        <v/>
      </c>
      <c r="D199" s="78">
        <f>IFERROR((IFERROR(VLOOKUP(B199,Algebra!$A$10:$C$531,3,FALSE),0)+IFERROR(VLOOKUP(B199,Geometry!$A$10:$C$531,3,FALSE),0)+IFERROR(VLOOKUP(B199,Odia_Grammar!$A$10:$C$531,3,FALSE),0)+IFERROR(VLOOKUP(B199,'Sanskrit|Hindi Grammar'!$A$10:$C$531,3,FALSE),0)+IFERROR(VLOOKUP(B199,Life_Sc!$A$10:$C$531,3,FALSE),0)+IFERROR(VLOOKUP(B199,Physical_Sc!$A$10:$C$531,3,FALSE),0)+IFERROR(VLOOKUP(B199,History_Political_Sc.!$A$10:$C$531,3,FALSE),0)+IFERROR(VLOOKUP(B199,#REF!,3,FALSE),0)+IFERROR(VLOOKUP(B199,English_Grammar!$A$10:$C$531,3,FALSE),0)+IFERROR(VLOOKUP(B199,Communicative_English!$A$10:$C$531,3,FALSE),0)+IFERROR(VLOOKUP(B199,GeographyEconomics!$A$10:$C$531,3,FALSE),0))/330,"Enter marks secured by the Student in the appeared tests in Subject sheets")</f>
        <v>0</v>
      </c>
      <c r="E199" s="82">
        <f t="shared" si="3"/>
        <v>1</v>
      </c>
      <c r="F199" s="73">
        <f>IF(ISERROR((VLOOKUP(B199,Algebra!$A$10:$C$531,3,))),0,VLOOKUP(B199,Algebra!$A$10:$C$531,3,))/30</f>
        <v>0</v>
      </c>
      <c r="G199" s="73">
        <f>IF(ISERROR((VLOOKUP(B199,Geometry!$A$10:$C$531,3,FALSE))),0,VLOOKUP(B199,Geometry!$A$10:$C$531,3,FALSE))/30</f>
        <v>0</v>
      </c>
      <c r="H199" s="73">
        <f>IF(ISERROR((VLOOKUP(B199,Odia_Grammar!$A$10:$C$531,3,FALSE))),0,VLOOKUP(B199,Odia_Grammar!$A$10:$C$531,3,FALSE))/30</f>
        <v>0</v>
      </c>
      <c r="I199" s="73">
        <f>IF(ISERROR((VLOOKUP(B199,'Sanskrit|Hindi Grammar'!$A$10:$C$531,3,FALSE))),0,VLOOKUP(B199,'Sanskrit|Hindi Grammar'!$A$10:$C$531,3,FALSE))/30</f>
        <v>0</v>
      </c>
      <c r="J199" s="73">
        <f>IF(ISERROR((VLOOKUP(B199,Physical_Sc!$A$10:$C$531,3,FALSE))),0,VLOOKUP(B199,Physical_Sc!$A$10:$C$531,3,FALSE))/30</f>
        <v>0</v>
      </c>
      <c r="K199" s="73">
        <f>IF(ISERROR((VLOOKUP(B199,Life_Sc!$A$10:$C$531,3,FALSE))),0,VLOOKUP(B199,Life_Sc!$A$10:$C$531,3,FALSE))/30</f>
        <v>0</v>
      </c>
      <c r="L199" s="73">
        <f>IF(ISERROR((VLOOKUP(B199,History_Political_Sc.!$A$10:$C$531,3,FALSE))),0,VLOOKUP(B199,History_Political_Sc.!$A$10:$C$531,3,FALSE))/30</f>
        <v>0</v>
      </c>
      <c r="M199" s="73">
        <f>IF(ISERROR((VLOOKUP(B199,#REF!,3,FALSE))),0,VLOOKUP(B199,#REF!,3,FALSE))/30</f>
        <v>0</v>
      </c>
      <c r="N199" s="73">
        <f>IF(ISERROR((VLOOKUP(B199,GeographyEconomics!$A$10:$C$531,3,FALSE))),0,VLOOKUP(B199,GeographyEconomics!$A$10:$C$531,3,FALSE))/30</f>
        <v>0</v>
      </c>
      <c r="O199" s="73">
        <f>IF(ISERROR((VLOOKUP(B199,English_Grammar!$A$10:$C$531,3,FALSE))),0,VLOOKUP(B199,English_Grammar!$A$10:$C$531,3,FALSE))/30</f>
        <v>0</v>
      </c>
      <c r="P199" s="73">
        <f>IF(ISERROR((VLOOKUP(B199,Communicative_English!$A$10:$C$531,3,FALSE))),0,VLOOKUP(B199,Communicative_English!$A$10:$C$531,3,FALSE))/30</f>
        <v>0</v>
      </c>
    </row>
    <row r="200" spans="1:16" ht="32.25" customHeight="1" x14ac:dyDescent="0.25">
      <c r="A200" s="77">
        <v>198</v>
      </c>
      <c r="B200" s="62">
        <f>Algebra!A249</f>
        <v>0</v>
      </c>
      <c r="C200" s="63" t="str">
        <f>IF(Algebra!B207="","",Algebra!B207)</f>
        <v/>
      </c>
      <c r="D200" s="78">
        <f>IFERROR((IFERROR(VLOOKUP(B200,Algebra!$A$10:$C$531,3,FALSE),0)+IFERROR(VLOOKUP(B200,Geometry!$A$10:$C$531,3,FALSE),0)+IFERROR(VLOOKUP(B200,Odia_Grammar!$A$10:$C$531,3,FALSE),0)+IFERROR(VLOOKUP(B200,'Sanskrit|Hindi Grammar'!$A$10:$C$531,3,FALSE),0)+IFERROR(VLOOKUP(B200,Life_Sc!$A$10:$C$531,3,FALSE),0)+IFERROR(VLOOKUP(B200,Physical_Sc!$A$10:$C$531,3,FALSE),0)+IFERROR(VLOOKUP(B200,History_Political_Sc.!$A$10:$C$531,3,FALSE),0)+IFERROR(VLOOKUP(B200,#REF!,3,FALSE),0)+IFERROR(VLOOKUP(B200,English_Grammar!$A$10:$C$531,3,FALSE),0)+IFERROR(VLOOKUP(B200,Communicative_English!$A$10:$C$531,3,FALSE),0)+IFERROR(VLOOKUP(B200,GeographyEconomics!$A$10:$C$531,3,FALSE),0))/330,"Enter marks secured by the Student in the appeared tests in Subject sheets")</f>
        <v>0</v>
      </c>
      <c r="E200" s="82">
        <f t="shared" si="3"/>
        <v>1</v>
      </c>
      <c r="F200" s="73">
        <f>IF(ISERROR((VLOOKUP(B200,Algebra!$A$10:$C$531,3,))),0,VLOOKUP(B200,Algebra!$A$10:$C$531,3,))/30</f>
        <v>0</v>
      </c>
      <c r="G200" s="73">
        <f>IF(ISERROR((VLOOKUP(B200,Geometry!$A$10:$C$531,3,FALSE))),0,VLOOKUP(B200,Geometry!$A$10:$C$531,3,FALSE))/30</f>
        <v>0</v>
      </c>
      <c r="H200" s="73">
        <f>IF(ISERROR((VLOOKUP(B200,Odia_Grammar!$A$10:$C$531,3,FALSE))),0,VLOOKUP(B200,Odia_Grammar!$A$10:$C$531,3,FALSE))/30</f>
        <v>0</v>
      </c>
      <c r="I200" s="73">
        <f>IF(ISERROR((VLOOKUP(B200,'Sanskrit|Hindi Grammar'!$A$10:$C$531,3,FALSE))),0,VLOOKUP(B200,'Sanskrit|Hindi Grammar'!$A$10:$C$531,3,FALSE))/30</f>
        <v>0</v>
      </c>
      <c r="J200" s="73">
        <f>IF(ISERROR((VLOOKUP(B200,Physical_Sc!$A$10:$C$531,3,FALSE))),0,VLOOKUP(B200,Physical_Sc!$A$10:$C$531,3,FALSE))/30</f>
        <v>0</v>
      </c>
      <c r="K200" s="73">
        <f>IF(ISERROR((VLOOKUP(B200,Life_Sc!$A$10:$C$531,3,FALSE))),0,VLOOKUP(B200,Life_Sc!$A$10:$C$531,3,FALSE))/30</f>
        <v>0</v>
      </c>
      <c r="L200" s="73">
        <f>IF(ISERROR((VLOOKUP(B200,History_Political_Sc.!$A$10:$C$531,3,FALSE))),0,VLOOKUP(B200,History_Political_Sc.!$A$10:$C$531,3,FALSE))/30</f>
        <v>0</v>
      </c>
      <c r="M200" s="73">
        <f>IF(ISERROR((VLOOKUP(B200,#REF!,3,FALSE))),0,VLOOKUP(B200,#REF!,3,FALSE))/30</f>
        <v>0</v>
      </c>
      <c r="N200" s="73">
        <f>IF(ISERROR((VLOOKUP(B200,GeographyEconomics!$A$10:$C$531,3,FALSE))),0,VLOOKUP(B200,GeographyEconomics!$A$10:$C$531,3,FALSE))/30</f>
        <v>0</v>
      </c>
      <c r="O200" s="73">
        <f>IF(ISERROR((VLOOKUP(B200,English_Grammar!$A$10:$C$531,3,FALSE))),0,VLOOKUP(B200,English_Grammar!$A$10:$C$531,3,FALSE))/30</f>
        <v>0</v>
      </c>
      <c r="P200" s="73">
        <f>IF(ISERROR((VLOOKUP(B200,Communicative_English!$A$10:$C$531,3,FALSE))),0,VLOOKUP(B200,Communicative_English!$A$10:$C$531,3,FALSE))/30</f>
        <v>0</v>
      </c>
    </row>
    <row r="201" spans="1:16" ht="32.25" customHeight="1" x14ac:dyDescent="0.25">
      <c r="A201" s="77">
        <v>199</v>
      </c>
      <c r="B201" s="62">
        <f>Algebra!A250</f>
        <v>0</v>
      </c>
      <c r="C201" s="63" t="str">
        <f>IF(Algebra!B208="","",Algebra!B208)</f>
        <v/>
      </c>
      <c r="D201" s="78">
        <f>IFERROR((IFERROR(VLOOKUP(B201,Algebra!$A$10:$C$531,3,FALSE),0)+IFERROR(VLOOKUP(B201,Geometry!$A$10:$C$531,3,FALSE),0)+IFERROR(VLOOKUP(B201,Odia_Grammar!$A$10:$C$531,3,FALSE),0)+IFERROR(VLOOKUP(B201,'Sanskrit|Hindi Grammar'!$A$10:$C$531,3,FALSE),0)+IFERROR(VLOOKUP(B201,Life_Sc!$A$10:$C$531,3,FALSE),0)+IFERROR(VLOOKUP(B201,Physical_Sc!$A$10:$C$531,3,FALSE),0)+IFERROR(VLOOKUP(B201,History_Political_Sc.!$A$10:$C$531,3,FALSE),0)+IFERROR(VLOOKUP(B201,#REF!,3,FALSE),0)+IFERROR(VLOOKUP(B201,English_Grammar!$A$10:$C$531,3,FALSE),0)+IFERROR(VLOOKUP(B201,Communicative_English!$A$10:$C$531,3,FALSE),0)+IFERROR(VLOOKUP(B201,GeographyEconomics!$A$10:$C$531,3,FALSE),0))/330,"Enter marks secured by the Student in the appeared tests in Subject sheets")</f>
        <v>0</v>
      </c>
      <c r="E201" s="82">
        <f t="shared" si="3"/>
        <v>1</v>
      </c>
      <c r="F201" s="73">
        <f>IF(ISERROR((VLOOKUP(B201,Algebra!$A$10:$C$531,3,))),0,VLOOKUP(B201,Algebra!$A$10:$C$531,3,))/30</f>
        <v>0</v>
      </c>
      <c r="G201" s="73">
        <f>IF(ISERROR((VLOOKUP(B201,Geometry!$A$10:$C$531,3,FALSE))),0,VLOOKUP(B201,Geometry!$A$10:$C$531,3,FALSE))/30</f>
        <v>0</v>
      </c>
      <c r="H201" s="73">
        <f>IF(ISERROR((VLOOKUP(B201,Odia_Grammar!$A$10:$C$531,3,FALSE))),0,VLOOKUP(B201,Odia_Grammar!$A$10:$C$531,3,FALSE))/30</f>
        <v>0</v>
      </c>
      <c r="I201" s="73">
        <f>IF(ISERROR((VLOOKUP(B201,'Sanskrit|Hindi Grammar'!$A$10:$C$531,3,FALSE))),0,VLOOKUP(B201,'Sanskrit|Hindi Grammar'!$A$10:$C$531,3,FALSE))/30</f>
        <v>0</v>
      </c>
      <c r="J201" s="73">
        <f>IF(ISERROR((VLOOKUP(B201,Physical_Sc!$A$10:$C$531,3,FALSE))),0,VLOOKUP(B201,Physical_Sc!$A$10:$C$531,3,FALSE))/30</f>
        <v>0</v>
      </c>
      <c r="K201" s="73">
        <f>IF(ISERROR((VLOOKUP(B201,Life_Sc!$A$10:$C$531,3,FALSE))),0,VLOOKUP(B201,Life_Sc!$A$10:$C$531,3,FALSE))/30</f>
        <v>0</v>
      </c>
      <c r="L201" s="73">
        <f>IF(ISERROR((VLOOKUP(B201,History_Political_Sc.!$A$10:$C$531,3,FALSE))),0,VLOOKUP(B201,History_Political_Sc.!$A$10:$C$531,3,FALSE))/30</f>
        <v>0</v>
      </c>
      <c r="M201" s="73">
        <f>IF(ISERROR((VLOOKUP(B201,#REF!,3,FALSE))),0,VLOOKUP(B201,#REF!,3,FALSE))/30</f>
        <v>0</v>
      </c>
      <c r="N201" s="73">
        <f>IF(ISERROR((VLOOKUP(B201,GeographyEconomics!$A$10:$C$531,3,FALSE))),0,VLOOKUP(B201,GeographyEconomics!$A$10:$C$531,3,FALSE))/30</f>
        <v>0</v>
      </c>
      <c r="O201" s="73">
        <f>IF(ISERROR((VLOOKUP(B201,English_Grammar!$A$10:$C$531,3,FALSE))),0,VLOOKUP(B201,English_Grammar!$A$10:$C$531,3,FALSE))/30</f>
        <v>0</v>
      </c>
      <c r="P201" s="73">
        <f>IF(ISERROR((VLOOKUP(B201,Communicative_English!$A$10:$C$531,3,FALSE))),0,VLOOKUP(B201,Communicative_English!$A$10:$C$531,3,FALSE))/30</f>
        <v>0</v>
      </c>
    </row>
    <row r="202" spans="1:16" ht="32.25" customHeight="1" x14ac:dyDescent="0.25">
      <c r="A202" s="77">
        <v>200</v>
      </c>
      <c r="B202" s="62">
        <f>Algebra!A251</f>
        <v>0</v>
      </c>
      <c r="C202" s="63" t="str">
        <f>IF(Algebra!B209="","",Algebra!B209)</f>
        <v/>
      </c>
      <c r="D202" s="78">
        <f>IFERROR((IFERROR(VLOOKUP(B202,Algebra!$A$10:$C$531,3,FALSE),0)+IFERROR(VLOOKUP(B202,Geometry!$A$10:$C$531,3,FALSE),0)+IFERROR(VLOOKUP(B202,Odia_Grammar!$A$10:$C$531,3,FALSE),0)+IFERROR(VLOOKUP(B202,'Sanskrit|Hindi Grammar'!$A$10:$C$531,3,FALSE),0)+IFERROR(VLOOKUP(B202,Life_Sc!$A$10:$C$531,3,FALSE),0)+IFERROR(VLOOKUP(B202,Physical_Sc!$A$10:$C$531,3,FALSE),0)+IFERROR(VLOOKUP(B202,History_Political_Sc.!$A$10:$C$531,3,FALSE),0)+IFERROR(VLOOKUP(B202,#REF!,3,FALSE),0)+IFERROR(VLOOKUP(B202,English_Grammar!$A$10:$C$531,3,FALSE),0)+IFERROR(VLOOKUP(B202,Communicative_English!$A$10:$C$531,3,FALSE),0)+IFERROR(VLOOKUP(B202,GeographyEconomics!$A$10:$C$531,3,FALSE),0))/330,"Enter marks secured by the Student in the appeared tests in Subject sheets")</f>
        <v>0</v>
      </c>
      <c r="E202" s="82">
        <f t="shared" si="3"/>
        <v>1</v>
      </c>
      <c r="F202" s="73">
        <f>IF(ISERROR((VLOOKUP(B202,Algebra!$A$10:$C$531,3,))),0,VLOOKUP(B202,Algebra!$A$10:$C$531,3,))/30</f>
        <v>0</v>
      </c>
      <c r="G202" s="73">
        <f>IF(ISERROR((VLOOKUP(B202,Geometry!$A$10:$C$531,3,FALSE))),0,VLOOKUP(B202,Geometry!$A$10:$C$531,3,FALSE))/30</f>
        <v>0</v>
      </c>
      <c r="H202" s="73">
        <f>IF(ISERROR((VLOOKUP(B202,Odia_Grammar!$A$10:$C$531,3,FALSE))),0,VLOOKUP(B202,Odia_Grammar!$A$10:$C$531,3,FALSE))/30</f>
        <v>0</v>
      </c>
      <c r="I202" s="73">
        <f>IF(ISERROR((VLOOKUP(B202,'Sanskrit|Hindi Grammar'!$A$10:$C$531,3,FALSE))),0,VLOOKUP(B202,'Sanskrit|Hindi Grammar'!$A$10:$C$531,3,FALSE))/30</f>
        <v>0</v>
      </c>
      <c r="J202" s="73">
        <f>IF(ISERROR((VLOOKUP(B202,Physical_Sc!$A$10:$C$531,3,FALSE))),0,VLOOKUP(B202,Physical_Sc!$A$10:$C$531,3,FALSE))/30</f>
        <v>0</v>
      </c>
      <c r="K202" s="73">
        <f>IF(ISERROR((VLOOKUP(B202,Life_Sc!$A$10:$C$531,3,FALSE))),0,VLOOKUP(B202,Life_Sc!$A$10:$C$531,3,FALSE))/30</f>
        <v>0</v>
      </c>
      <c r="L202" s="73">
        <f>IF(ISERROR((VLOOKUP(B202,History_Political_Sc.!$A$10:$C$531,3,FALSE))),0,VLOOKUP(B202,History_Political_Sc.!$A$10:$C$531,3,FALSE))/30</f>
        <v>0</v>
      </c>
      <c r="M202" s="73">
        <f>IF(ISERROR((VLOOKUP(B202,#REF!,3,FALSE))),0,VLOOKUP(B202,#REF!,3,FALSE))/30</f>
        <v>0</v>
      </c>
      <c r="N202" s="73">
        <f>IF(ISERROR((VLOOKUP(B202,GeographyEconomics!$A$10:$C$531,3,FALSE))),0,VLOOKUP(B202,GeographyEconomics!$A$10:$C$531,3,FALSE))/30</f>
        <v>0</v>
      </c>
      <c r="O202" s="73">
        <f>IF(ISERROR((VLOOKUP(B202,English_Grammar!$A$10:$C$531,3,FALSE))),0,VLOOKUP(B202,English_Grammar!$A$10:$C$531,3,FALSE))/30</f>
        <v>0</v>
      </c>
      <c r="P202" s="73">
        <f>IF(ISERROR((VLOOKUP(B202,Communicative_English!$A$10:$C$531,3,FALSE))),0,VLOOKUP(B202,Communicative_English!$A$10:$C$531,3,FALSE))/30</f>
        <v>0</v>
      </c>
    </row>
    <row r="203" spans="1:16" ht="32.25" customHeight="1" x14ac:dyDescent="0.25">
      <c r="A203" s="77">
        <v>201</v>
      </c>
      <c r="B203" s="62">
        <f>Algebra!A252</f>
        <v>0</v>
      </c>
      <c r="C203" s="63" t="str">
        <f>IF(Algebra!B210="","",Algebra!B210)</f>
        <v/>
      </c>
      <c r="D203" s="78">
        <f>IFERROR((IFERROR(VLOOKUP(B203,Algebra!$A$10:$C$531,3,FALSE),0)+IFERROR(VLOOKUP(B203,Geometry!$A$10:$C$531,3,FALSE),0)+IFERROR(VLOOKUP(B203,Odia_Grammar!$A$10:$C$531,3,FALSE),0)+IFERROR(VLOOKUP(B203,'Sanskrit|Hindi Grammar'!$A$10:$C$531,3,FALSE),0)+IFERROR(VLOOKUP(B203,Life_Sc!$A$10:$C$531,3,FALSE),0)+IFERROR(VLOOKUP(B203,Physical_Sc!$A$10:$C$531,3,FALSE),0)+IFERROR(VLOOKUP(B203,History_Political_Sc.!$A$10:$C$531,3,FALSE),0)+IFERROR(VLOOKUP(B203,#REF!,3,FALSE),0)+IFERROR(VLOOKUP(B203,English_Grammar!$A$10:$C$531,3,FALSE),0)+IFERROR(VLOOKUP(B203,Communicative_English!$A$10:$C$531,3,FALSE),0)+IFERROR(VLOOKUP(B203,GeographyEconomics!$A$10:$C$531,3,FALSE),0))/330,"Enter marks secured by the Student in the appeared tests in Subject sheets")</f>
        <v>0</v>
      </c>
      <c r="E203" s="82">
        <f t="shared" si="3"/>
        <v>1</v>
      </c>
      <c r="F203" s="73">
        <f>IF(ISERROR((VLOOKUP(B203,Algebra!$A$10:$C$531,3,))),0,VLOOKUP(B203,Algebra!$A$10:$C$531,3,))/30</f>
        <v>0</v>
      </c>
      <c r="G203" s="73">
        <f>IF(ISERROR((VLOOKUP(B203,Geometry!$A$10:$C$531,3,FALSE))),0,VLOOKUP(B203,Geometry!$A$10:$C$531,3,FALSE))/30</f>
        <v>0</v>
      </c>
      <c r="H203" s="73">
        <f>IF(ISERROR((VLOOKUP(B203,Odia_Grammar!$A$10:$C$531,3,FALSE))),0,VLOOKUP(B203,Odia_Grammar!$A$10:$C$531,3,FALSE))/30</f>
        <v>0</v>
      </c>
      <c r="I203" s="73">
        <f>IF(ISERROR((VLOOKUP(B203,'Sanskrit|Hindi Grammar'!$A$10:$C$531,3,FALSE))),0,VLOOKUP(B203,'Sanskrit|Hindi Grammar'!$A$10:$C$531,3,FALSE))/30</f>
        <v>0</v>
      </c>
      <c r="J203" s="73">
        <f>IF(ISERROR((VLOOKUP(B203,Physical_Sc!$A$10:$C$531,3,FALSE))),0,VLOOKUP(B203,Physical_Sc!$A$10:$C$531,3,FALSE))/30</f>
        <v>0</v>
      </c>
      <c r="K203" s="73">
        <f>IF(ISERROR((VLOOKUP(B203,Life_Sc!$A$10:$C$531,3,FALSE))),0,VLOOKUP(B203,Life_Sc!$A$10:$C$531,3,FALSE))/30</f>
        <v>0</v>
      </c>
      <c r="L203" s="73">
        <f>IF(ISERROR((VLOOKUP(B203,History_Political_Sc.!$A$10:$C$531,3,FALSE))),0,VLOOKUP(B203,History_Political_Sc.!$A$10:$C$531,3,FALSE))/30</f>
        <v>0</v>
      </c>
      <c r="M203" s="73">
        <f>IF(ISERROR((VLOOKUP(B203,#REF!,3,FALSE))),0,VLOOKUP(B203,#REF!,3,FALSE))/30</f>
        <v>0</v>
      </c>
      <c r="N203" s="73">
        <f>IF(ISERROR((VLOOKUP(B203,GeographyEconomics!$A$10:$C$531,3,FALSE))),0,VLOOKUP(B203,GeographyEconomics!$A$10:$C$531,3,FALSE))/30</f>
        <v>0</v>
      </c>
      <c r="O203" s="73">
        <f>IF(ISERROR((VLOOKUP(B203,English_Grammar!$A$10:$C$531,3,FALSE))),0,VLOOKUP(B203,English_Grammar!$A$10:$C$531,3,FALSE))/30</f>
        <v>0</v>
      </c>
      <c r="P203" s="73">
        <f>IF(ISERROR((VLOOKUP(B203,Communicative_English!$A$10:$C$531,3,FALSE))),0,VLOOKUP(B203,Communicative_English!$A$10:$C$531,3,FALSE))/30</f>
        <v>0</v>
      </c>
    </row>
    <row r="204" spans="1:16" ht="32.25" customHeight="1" x14ac:dyDescent="0.25">
      <c r="A204" s="77">
        <v>202</v>
      </c>
      <c r="B204" s="62">
        <f>Algebra!A253</f>
        <v>0</v>
      </c>
      <c r="C204" s="63" t="str">
        <f>IF(Algebra!B211="","",Algebra!B211)</f>
        <v/>
      </c>
      <c r="D204" s="78">
        <f>IFERROR((IFERROR(VLOOKUP(B204,Algebra!$A$10:$C$531,3,FALSE),0)+IFERROR(VLOOKUP(B204,Geometry!$A$10:$C$531,3,FALSE),0)+IFERROR(VLOOKUP(B204,Odia_Grammar!$A$10:$C$531,3,FALSE),0)+IFERROR(VLOOKUP(B204,'Sanskrit|Hindi Grammar'!$A$10:$C$531,3,FALSE),0)+IFERROR(VLOOKUP(B204,Life_Sc!$A$10:$C$531,3,FALSE),0)+IFERROR(VLOOKUP(B204,Physical_Sc!$A$10:$C$531,3,FALSE),0)+IFERROR(VLOOKUP(B204,History_Political_Sc.!$A$10:$C$531,3,FALSE),0)+IFERROR(VLOOKUP(B204,#REF!,3,FALSE),0)+IFERROR(VLOOKUP(B204,English_Grammar!$A$10:$C$531,3,FALSE),0)+IFERROR(VLOOKUP(B204,Communicative_English!$A$10:$C$531,3,FALSE),0)+IFERROR(VLOOKUP(B204,GeographyEconomics!$A$10:$C$531,3,FALSE),0))/330,"Enter marks secured by the Student in the appeared tests in Subject sheets")</f>
        <v>0</v>
      </c>
      <c r="E204" s="82">
        <f t="shared" si="3"/>
        <v>1</v>
      </c>
      <c r="F204" s="73">
        <f>IF(ISERROR((VLOOKUP(B204,Algebra!$A$10:$C$531,3,))),0,VLOOKUP(B204,Algebra!$A$10:$C$531,3,))/30</f>
        <v>0</v>
      </c>
      <c r="G204" s="73">
        <f>IF(ISERROR((VLOOKUP(B204,Geometry!$A$10:$C$531,3,FALSE))),0,VLOOKUP(B204,Geometry!$A$10:$C$531,3,FALSE))/30</f>
        <v>0</v>
      </c>
      <c r="H204" s="73">
        <f>IF(ISERROR((VLOOKUP(B204,Odia_Grammar!$A$10:$C$531,3,FALSE))),0,VLOOKUP(B204,Odia_Grammar!$A$10:$C$531,3,FALSE))/30</f>
        <v>0</v>
      </c>
      <c r="I204" s="73">
        <f>IF(ISERROR((VLOOKUP(B204,'Sanskrit|Hindi Grammar'!$A$10:$C$531,3,FALSE))),0,VLOOKUP(B204,'Sanskrit|Hindi Grammar'!$A$10:$C$531,3,FALSE))/30</f>
        <v>0</v>
      </c>
      <c r="J204" s="73">
        <f>IF(ISERROR((VLOOKUP(B204,Physical_Sc!$A$10:$C$531,3,FALSE))),0,VLOOKUP(B204,Physical_Sc!$A$10:$C$531,3,FALSE))/30</f>
        <v>0</v>
      </c>
      <c r="K204" s="73">
        <f>IF(ISERROR((VLOOKUP(B204,Life_Sc!$A$10:$C$531,3,FALSE))),0,VLOOKUP(B204,Life_Sc!$A$10:$C$531,3,FALSE))/30</f>
        <v>0</v>
      </c>
      <c r="L204" s="73">
        <f>IF(ISERROR((VLOOKUP(B204,History_Political_Sc.!$A$10:$C$531,3,FALSE))),0,VLOOKUP(B204,History_Political_Sc.!$A$10:$C$531,3,FALSE))/30</f>
        <v>0</v>
      </c>
      <c r="M204" s="73">
        <f>IF(ISERROR((VLOOKUP(B204,#REF!,3,FALSE))),0,VLOOKUP(B204,#REF!,3,FALSE))/30</f>
        <v>0</v>
      </c>
      <c r="N204" s="73">
        <f>IF(ISERROR((VLOOKUP(B204,GeographyEconomics!$A$10:$C$531,3,FALSE))),0,VLOOKUP(B204,GeographyEconomics!$A$10:$C$531,3,FALSE))/30</f>
        <v>0</v>
      </c>
      <c r="O204" s="73">
        <f>IF(ISERROR((VLOOKUP(B204,English_Grammar!$A$10:$C$531,3,FALSE))),0,VLOOKUP(B204,English_Grammar!$A$10:$C$531,3,FALSE))/30</f>
        <v>0</v>
      </c>
      <c r="P204" s="73">
        <f>IF(ISERROR((VLOOKUP(B204,Communicative_English!$A$10:$C$531,3,FALSE))),0,VLOOKUP(B204,Communicative_English!$A$10:$C$531,3,FALSE))/30</f>
        <v>0</v>
      </c>
    </row>
    <row r="205" spans="1:16" ht="32.25" customHeight="1" x14ac:dyDescent="0.25">
      <c r="A205" s="77">
        <v>203</v>
      </c>
      <c r="B205" s="62">
        <f>Algebra!A254</f>
        <v>0</v>
      </c>
      <c r="C205" s="63" t="str">
        <f>IF(Algebra!B212="","",Algebra!B212)</f>
        <v/>
      </c>
      <c r="D205" s="78">
        <f>IFERROR((IFERROR(VLOOKUP(B205,Algebra!$A$10:$C$531,3,FALSE),0)+IFERROR(VLOOKUP(B205,Geometry!$A$10:$C$531,3,FALSE),0)+IFERROR(VLOOKUP(B205,Odia_Grammar!$A$10:$C$531,3,FALSE),0)+IFERROR(VLOOKUP(B205,'Sanskrit|Hindi Grammar'!$A$10:$C$531,3,FALSE),0)+IFERROR(VLOOKUP(B205,Life_Sc!$A$10:$C$531,3,FALSE),0)+IFERROR(VLOOKUP(B205,Physical_Sc!$A$10:$C$531,3,FALSE),0)+IFERROR(VLOOKUP(B205,History_Political_Sc.!$A$10:$C$531,3,FALSE),0)+IFERROR(VLOOKUP(B205,#REF!,3,FALSE),0)+IFERROR(VLOOKUP(B205,English_Grammar!$A$10:$C$531,3,FALSE),0)+IFERROR(VLOOKUP(B205,Communicative_English!$A$10:$C$531,3,FALSE),0)+IFERROR(VLOOKUP(B205,GeographyEconomics!$A$10:$C$531,3,FALSE),0))/330,"Enter marks secured by the Student in the appeared tests in Subject sheets")</f>
        <v>0</v>
      </c>
      <c r="E205" s="82">
        <f t="shared" si="3"/>
        <v>1</v>
      </c>
      <c r="F205" s="73">
        <f>IF(ISERROR((VLOOKUP(B205,Algebra!$A$10:$C$531,3,))),0,VLOOKUP(B205,Algebra!$A$10:$C$531,3,))/30</f>
        <v>0</v>
      </c>
      <c r="G205" s="73">
        <f>IF(ISERROR((VLOOKUP(B205,Geometry!$A$10:$C$531,3,FALSE))),0,VLOOKUP(B205,Geometry!$A$10:$C$531,3,FALSE))/30</f>
        <v>0</v>
      </c>
      <c r="H205" s="73">
        <f>IF(ISERROR((VLOOKUP(B205,Odia_Grammar!$A$10:$C$531,3,FALSE))),0,VLOOKUP(B205,Odia_Grammar!$A$10:$C$531,3,FALSE))/30</f>
        <v>0</v>
      </c>
      <c r="I205" s="73">
        <f>IF(ISERROR((VLOOKUP(B205,'Sanskrit|Hindi Grammar'!$A$10:$C$531,3,FALSE))),0,VLOOKUP(B205,'Sanskrit|Hindi Grammar'!$A$10:$C$531,3,FALSE))/30</f>
        <v>0</v>
      </c>
      <c r="J205" s="73">
        <f>IF(ISERROR((VLOOKUP(B205,Physical_Sc!$A$10:$C$531,3,FALSE))),0,VLOOKUP(B205,Physical_Sc!$A$10:$C$531,3,FALSE))/30</f>
        <v>0</v>
      </c>
      <c r="K205" s="73">
        <f>IF(ISERROR((VLOOKUP(B205,Life_Sc!$A$10:$C$531,3,FALSE))),0,VLOOKUP(B205,Life_Sc!$A$10:$C$531,3,FALSE))/30</f>
        <v>0</v>
      </c>
      <c r="L205" s="73">
        <f>IF(ISERROR((VLOOKUP(B205,History_Political_Sc.!$A$10:$C$531,3,FALSE))),0,VLOOKUP(B205,History_Political_Sc.!$A$10:$C$531,3,FALSE))/30</f>
        <v>0</v>
      </c>
      <c r="M205" s="73">
        <f>IF(ISERROR((VLOOKUP(B205,#REF!,3,FALSE))),0,VLOOKUP(B205,#REF!,3,FALSE))/30</f>
        <v>0</v>
      </c>
      <c r="N205" s="73">
        <f>IF(ISERROR((VLOOKUP(B205,GeographyEconomics!$A$10:$C$531,3,FALSE))),0,VLOOKUP(B205,GeographyEconomics!$A$10:$C$531,3,FALSE))/30</f>
        <v>0</v>
      </c>
      <c r="O205" s="73">
        <f>IF(ISERROR((VLOOKUP(B205,English_Grammar!$A$10:$C$531,3,FALSE))),0,VLOOKUP(B205,English_Grammar!$A$10:$C$531,3,FALSE))/30</f>
        <v>0</v>
      </c>
      <c r="P205" s="73">
        <f>IF(ISERROR((VLOOKUP(B205,Communicative_English!$A$10:$C$531,3,FALSE))),0,VLOOKUP(B205,Communicative_English!$A$10:$C$531,3,FALSE))/30</f>
        <v>0</v>
      </c>
    </row>
    <row r="206" spans="1:16" ht="32.25" customHeight="1" x14ac:dyDescent="0.25">
      <c r="A206" s="77">
        <v>204</v>
      </c>
      <c r="B206" s="62">
        <f>Algebra!A255</f>
        <v>0</v>
      </c>
      <c r="C206" s="63" t="str">
        <f>IF(Algebra!B213="","",Algebra!B213)</f>
        <v/>
      </c>
      <c r="D206" s="78">
        <f>IFERROR((IFERROR(VLOOKUP(B206,Algebra!$A$10:$C$531,3,FALSE),0)+IFERROR(VLOOKUP(B206,Geometry!$A$10:$C$531,3,FALSE),0)+IFERROR(VLOOKUP(B206,Odia_Grammar!$A$10:$C$531,3,FALSE),0)+IFERROR(VLOOKUP(B206,'Sanskrit|Hindi Grammar'!$A$10:$C$531,3,FALSE),0)+IFERROR(VLOOKUP(B206,Life_Sc!$A$10:$C$531,3,FALSE),0)+IFERROR(VLOOKUP(B206,Physical_Sc!$A$10:$C$531,3,FALSE),0)+IFERROR(VLOOKUP(B206,History_Political_Sc.!$A$10:$C$531,3,FALSE),0)+IFERROR(VLOOKUP(B206,#REF!,3,FALSE),0)+IFERROR(VLOOKUP(B206,English_Grammar!$A$10:$C$531,3,FALSE),0)+IFERROR(VLOOKUP(B206,Communicative_English!$A$10:$C$531,3,FALSE),0)+IFERROR(VLOOKUP(B206,GeographyEconomics!$A$10:$C$531,3,FALSE),0))/330,"Enter marks secured by the Student in the appeared tests in Subject sheets")</f>
        <v>0</v>
      </c>
      <c r="E206" s="82">
        <f t="shared" si="3"/>
        <v>1</v>
      </c>
      <c r="F206" s="73">
        <f>IF(ISERROR((VLOOKUP(B206,Algebra!$A$10:$C$531,3,))),0,VLOOKUP(B206,Algebra!$A$10:$C$531,3,))/30</f>
        <v>0</v>
      </c>
      <c r="G206" s="73">
        <f>IF(ISERROR((VLOOKUP(B206,Geometry!$A$10:$C$531,3,FALSE))),0,VLOOKUP(B206,Geometry!$A$10:$C$531,3,FALSE))/30</f>
        <v>0</v>
      </c>
      <c r="H206" s="73">
        <f>IF(ISERROR((VLOOKUP(B206,Odia_Grammar!$A$10:$C$531,3,FALSE))),0,VLOOKUP(B206,Odia_Grammar!$A$10:$C$531,3,FALSE))/30</f>
        <v>0</v>
      </c>
      <c r="I206" s="73">
        <f>IF(ISERROR((VLOOKUP(B206,'Sanskrit|Hindi Grammar'!$A$10:$C$531,3,FALSE))),0,VLOOKUP(B206,'Sanskrit|Hindi Grammar'!$A$10:$C$531,3,FALSE))/30</f>
        <v>0</v>
      </c>
      <c r="J206" s="73">
        <f>IF(ISERROR((VLOOKUP(B206,Physical_Sc!$A$10:$C$531,3,FALSE))),0,VLOOKUP(B206,Physical_Sc!$A$10:$C$531,3,FALSE))/30</f>
        <v>0</v>
      </c>
      <c r="K206" s="73">
        <f>IF(ISERROR((VLOOKUP(B206,Life_Sc!$A$10:$C$531,3,FALSE))),0,VLOOKUP(B206,Life_Sc!$A$10:$C$531,3,FALSE))/30</f>
        <v>0</v>
      </c>
      <c r="L206" s="73">
        <f>IF(ISERROR((VLOOKUP(B206,History_Political_Sc.!$A$10:$C$531,3,FALSE))),0,VLOOKUP(B206,History_Political_Sc.!$A$10:$C$531,3,FALSE))/30</f>
        <v>0</v>
      </c>
      <c r="M206" s="73">
        <f>IF(ISERROR((VLOOKUP(B206,#REF!,3,FALSE))),0,VLOOKUP(B206,#REF!,3,FALSE))/30</f>
        <v>0</v>
      </c>
      <c r="N206" s="73">
        <f>IF(ISERROR((VLOOKUP(B206,GeographyEconomics!$A$10:$C$531,3,FALSE))),0,VLOOKUP(B206,GeographyEconomics!$A$10:$C$531,3,FALSE))/30</f>
        <v>0</v>
      </c>
      <c r="O206" s="73">
        <f>IF(ISERROR((VLOOKUP(B206,English_Grammar!$A$10:$C$531,3,FALSE))),0,VLOOKUP(B206,English_Grammar!$A$10:$C$531,3,FALSE))/30</f>
        <v>0</v>
      </c>
      <c r="P206" s="73">
        <f>IF(ISERROR((VLOOKUP(B206,Communicative_English!$A$10:$C$531,3,FALSE))),0,VLOOKUP(B206,Communicative_English!$A$10:$C$531,3,FALSE))/30</f>
        <v>0</v>
      </c>
    </row>
    <row r="207" spans="1:16" ht="32.25" customHeight="1" x14ac:dyDescent="0.25">
      <c r="A207" s="77">
        <v>205</v>
      </c>
      <c r="B207" s="62">
        <f>Algebra!A256</f>
        <v>0</v>
      </c>
      <c r="C207" s="63" t="str">
        <f>IF(Algebra!B214="","",Algebra!B214)</f>
        <v/>
      </c>
      <c r="D207" s="78">
        <f>IFERROR((IFERROR(VLOOKUP(B207,Algebra!$A$10:$C$531,3,FALSE),0)+IFERROR(VLOOKUP(B207,Geometry!$A$10:$C$531,3,FALSE),0)+IFERROR(VLOOKUP(B207,Odia_Grammar!$A$10:$C$531,3,FALSE),0)+IFERROR(VLOOKUP(B207,'Sanskrit|Hindi Grammar'!$A$10:$C$531,3,FALSE),0)+IFERROR(VLOOKUP(B207,Life_Sc!$A$10:$C$531,3,FALSE),0)+IFERROR(VLOOKUP(B207,Physical_Sc!$A$10:$C$531,3,FALSE),0)+IFERROR(VLOOKUP(B207,History_Political_Sc.!$A$10:$C$531,3,FALSE),0)+IFERROR(VLOOKUP(B207,#REF!,3,FALSE),0)+IFERROR(VLOOKUP(B207,English_Grammar!$A$10:$C$531,3,FALSE),0)+IFERROR(VLOOKUP(B207,Communicative_English!$A$10:$C$531,3,FALSE),0)+IFERROR(VLOOKUP(B207,GeographyEconomics!$A$10:$C$531,3,FALSE),0))/330,"Enter marks secured by the Student in the appeared tests in Subject sheets")</f>
        <v>0</v>
      </c>
      <c r="E207" s="82">
        <f t="shared" si="3"/>
        <v>1</v>
      </c>
      <c r="F207" s="73">
        <f>IF(ISERROR((VLOOKUP(B207,Algebra!$A$10:$C$531,3,))),0,VLOOKUP(B207,Algebra!$A$10:$C$531,3,))/30</f>
        <v>0</v>
      </c>
      <c r="G207" s="73">
        <f>IF(ISERROR((VLOOKUP(B207,Geometry!$A$10:$C$531,3,FALSE))),0,VLOOKUP(B207,Geometry!$A$10:$C$531,3,FALSE))/30</f>
        <v>0</v>
      </c>
      <c r="H207" s="73">
        <f>IF(ISERROR((VLOOKUP(B207,Odia_Grammar!$A$10:$C$531,3,FALSE))),0,VLOOKUP(B207,Odia_Grammar!$A$10:$C$531,3,FALSE))/30</f>
        <v>0</v>
      </c>
      <c r="I207" s="73">
        <f>IF(ISERROR((VLOOKUP(B207,'Sanskrit|Hindi Grammar'!$A$10:$C$531,3,FALSE))),0,VLOOKUP(B207,'Sanskrit|Hindi Grammar'!$A$10:$C$531,3,FALSE))/30</f>
        <v>0</v>
      </c>
      <c r="J207" s="73">
        <f>IF(ISERROR((VLOOKUP(B207,Physical_Sc!$A$10:$C$531,3,FALSE))),0,VLOOKUP(B207,Physical_Sc!$A$10:$C$531,3,FALSE))/30</f>
        <v>0</v>
      </c>
      <c r="K207" s="73">
        <f>IF(ISERROR((VLOOKUP(B207,Life_Sc!$A$10:$C$531,3,FALSE))),0,VLOOKUP(B207,Life_Sc!$A$10:$C$531,3,FALSE))/30</f>
        <v>0</v>
      </c>
      <c r="L207" s="73">
        <f>IF(ISERROR((VLOOKUP(B207,History_Political_Sc.!$A$10:$C$531,3,FALSE))),0,VLOOKUP(B207,History_Political_Sc.!$A$10:$C$531,3,FALSE))/30</f>
        <v>0</v>
      </c>
      <c r="M207" s="73">
        <f>IF(ISERROR((VLOOKUP(B207,#REF!,3,FALSE))),0,VLOOKUP(B207,#REF!,3,FALSE))/30</f>
        <v>0</v>
      </c>
      <c r="N207" s="73">
        <f>IF(ISERROR((VLOOKUP(B207,GeographyEconomics!$A$10:$C$531,3,FALSE))),0,VLOOKUP(B207,GeographyEconomics!$A$10:$C$531,3,FALSE))/30</f>
        <v>0</v>
      </c>
      <c r="O207" s="73">
        <f>IF(ISERROR((VLOOKUP(B207,English_Grammar!$A$10:$C$531,3,FALSE))),0,VLOOKUP(B207,English_Grammar!$A$10:$C$531,3,FALSE))/30</f>
        <v>0</v>
      </c>
      <c r="P207" s="73">
        <f>IF(ISERROR((VLOOKUP(B207,Communicative_English!$A$10:$C$531,3,FALSE))),0,VLOOKUP(B207,Communicative_English!$A$10:$C$531,3,FALSE))/30</f>
        <v>0</v>
      </c>
    </row>
    <row r="208" spans="1:16" ht="32.25" customHeight="1" x14ac:dyDescent="0.25">
      <c r="A208" s="77">
        <v>206</v>
      </c>
      <c r="B208" s="62">
        <f>Algebra!A257</f>
        <v>0</v>
      </c>
      <c r="C208" s="63" t="str">
        <f>IF(Algebra!B215="","",Algebra!B215)</f>
        <v/>
      </c>
      <c r="D208" s="78">
        <f>IFERROR((IFERROR(VLOOKUP(B208,Algebra!$A$10:$C$531,3,FALSE),0)+IFERROR(VLOOKUP(B208,Geometry!$A$10:$C$531,3,FALSE),0)+IFERROR(VLOOKUP(B208,Odia_Grammar!$A$10:$C$531,3,FALSE),0)+IFERROR(VLOOKUP(B208,'Sanskrit|Hindi Grammar'!$A$10:$C$531,3,FALSE),0)+IFERROR(VLOOKUP(B208,Life_Sc!$A$10:$C$531,3,FALSE),0)+IFERROR(VLOOKUP(B208,Physical_Sc!$A$10:$C$531,3,FALSE),0)+IFERROR(VLOOKUP(B208,History_Political_Sc.!$A$10:$C$531,3,FALSE),0)+IFERROR(VLOOKUP(B208,#REF!,3,FALSE),0)+IFERROR(VLOOKUP(B208,English_Grammar!$A$10:$C$531,3,FALSE),0)+IFERROR(VLOOKUP(B208,Communicative_English!$A$10:$C$531,3,FALSE),0)+IFERROR(VLOOKUP(B208,GeographyEconomics!$A$10:$C$531,3,FALSE),0))/330,"Enter marks secured by the Student in the appeared tests in Subject sheets")</f>
        <v>0</v>
      </c>
      <c r="E208" s="82">
        <f t="shared" si="3"/>
        <v>1</v>
      </c>
      <c r="F208" s="73">
        <f>IF(ISERROR((VLOOKUP(B208,Algebra!$A$10:$C$531,3,))),0,VLOOKUP(B208,Algebra!$A$10:$C$531,3,))/30</f>
        <v>0</v>
      </c>
      <c r="G208" s="73">
        <f>IF(ISERROR((VLOOKUP(B208,Geometry!$A$10:$C$531,3,FALSE))),0,VLOOKUP(B208,Geometry!$A$10:$C$531,3,FALSE))/30</f>
        <v>0</v>
      </c>
      <c r="H208" s="73">
        <f>IF(ISERROR((VLOOKUP(B208,Odia_Grammar!$A$10:$C$531,3,FALSE))),0,VLOOKUP(B208,Odia_Grammar!$A$10:$C$531,3,FALSE))/30</f>
        <v>0</v>
      </c>
      <c r="I208" s="73">
        <f>IF(ISERROR((VLOOKUP(B208,'Sanskrit|Hindi Grammar'!$A$10:$C$531,3,FALSE))),0,VLOOKUP(B208,'Sanskrit|Hindi Grammar'!$A$10:$C$531,3,FALSE))/30</f>
        <v>0</v>
      </c>
      <c r="J208" s="73">
        <f>IF(ISERROR((VLOOKUP(B208,Physical_Sc!$A$10:$C$531,3,FALSE))),0,VLOOKUP(B208,Physical_Sc!$A$10:$C$531,3,FALSE))/30</f>
        <v>0</v>
      </c>
      <c r="K208" s="73">
        <f>IF(ISERROR((VLOOKUP(B208,Life_Sc!$A$10:$C$531,3,FALSE))),0,VLOOKUP(B208,Life_Sc!$A$10:$C$531,3,FALSE))/30</f>
        <v>0</v>
      </c>
      <c r="L208" s="73">
        <f>IF(ISERROR((VLOOKUP(B208,History_Political_Sc.!$A$10:$C$531,3,FALSE))),0,VLOOKUP(B208,History_Political_Sc.!$A$10:$C$531,3,FALSE))/30</f>
        <v>0</v>
      </c>
      <c r="M208" s="73">
        <f>IF(ISERROR((VLOOKUP(B208,#REF!,3,FALSE))),0,VLOOKUP(B208,#REF!,3,FALSE))/30</f>
        <v>0</v>
      </c>
      <c r="N208" s="73">
        <f>IF(ISERROR((VLOOKUP(B208,GeographyEconomics!$A$10:$C$531,3,FALSE))),0,VLOOKUP(B208,GeographyEconomics!$A$10:$C$531,3,FALSE))/30</f>
        <v>0</v>
      </c>
      <c r="O208" s="73">
        <f>IF(ISERROR((VLOOKUP(B208,English_Grammar!$A$10:$C$531,3,FALSE))),0,VLOOKUP(B208,English_Grammar!$A$10:$C$531,3,FALSE))/30</f>
        <v>0</v>
      </c>
      <c r="P208" s="73">
        <f>IF(ISERROR((VLOOKUP(B208,Communicative_English!$A$10:$C$531,3,FALSE))),0,VLOOKUP(B208,Communicative_English!$A$10:$C$531,3,FALSE))/30</f>
        <v>0</v>
      </c>
    </row>
    <row r="209" spans="1:16" ht="32.25" customHeight="1" x14ac:dyDescent="0.25">
      <c r="A209" s="77">
        <v>207</v>
      </c>
      <c r="B209" s="62">
        <f>Algebra!A258</f>
        <v>0</v>
      </c>
      <c r="C209" s="63" t="str">
        <f>IF(Algebra!B216="","",Algebra!B216)</f>
        <v/>
      </c>
      <c r="D209" s="78">
        <f>IFERROR((IFERROR(VLOOKUP(B209,Algebra!$A$10:$C$531,3,FALSE),0)+IFERROR(VLOOKUP(B209,Geometry!$A$10:$C$531,3,FALSE),0)+IFERROR(VLOOKUP(B209,Odia_Grammar!$A$10:$C$531,3,FALSE),0)+IFERROR(VLOOKUP(B209,'Sanskrit|Hindi Grammar'!$A$10:$C$531,3,FALSE),0)+IFERROR(VLOOKUP(B209,Life_Sc!$A$10:$C$531,3,FALSE),0)+IFERROR(VLOOKUP(B209,Physical_Sc!$A$10:$C$531,3,FALSE),0)+IFERROR(VLOOKUP(B209,History_Political_Sc.!$A$10:$C$531,3,FALSE),0)+IFERROR(VLOOKUP(B209,#REF!,3,FALSE),0)+IFERROR(VLOOKUP(B209,English_Grammar!$A$10:$C$531,3,FALSE),0)+IFERROR(VLOOKUP(B209,Communicative_English!$A$10:$C$531,3,FALSE),0)+IFERROR(VLOOKUP(B209,GeographyEconomics!$A$10:$C$531,3,FALSE),0))/330,"Enter marks secured by the Student in the appeared tests in Subject sheets")</f>
        <v>0</v>
      </c>
      <c r="E209" s="82">
        <f t="shared" si="3"/>
        <v>1</v>
      </c>
      <c r="F209" s="73">
        <f>IF(ISERROR((VLOOKUP(B209,Algebra!$A$10:$C$531,3,))),0,VLOOKUP(B209,Algebra!$A$10:$C$531,3,))/30</f>
        <v>0</v>
      </c>
      <c r="G209" s="73">
        <f>IF(ISERROR((VLOOKUP(B209,Geometry!$A$10:$C$531,3,FALSE))),0,VLOOKUP(B209,Geometry!$A$10:$C$531,3,FALSE))/30</f>
        <v>0</v>
      </c>
      <c r="H209" s="73">
        <f>IF(ISERROR((VLOOKUP(B209,Odia_Grammar!$A$10:$C$531,3,FALSE))),0,VLOOKUP(B209,Odia_Grammar!$A$10:$C$531,3,FALSE))/30</f>
        <v>0</v>
      </c>
      <c r="I209" s="73">
        <f>IF(ISERROR((VLOOKUP(B209,'Sanskrit|Hindi Grammar'!$A$10:$C$531,3,FALSE))),0,VLOOKUP(B209,'Sanskrit|Hindi Grammar'!$A$10:$C$531,3,FALSE))/30</f>
        <v>0</v>
      </c>
      <c r="J209" s="73">
        <f>IF(ISERROR((VLOOKUP(B209,Physical_Sc!$A$10:$C$531,3,FALSE))),0,VLOOKUP(B209,Physical_Sc!$A$10:$C$531,3,FALSE))/30</f>
        <v>0</v>
      </c>
      <c r="K209" s="73">
        <f>IF(ISERROR((VLOOKUP(B209,Life_Sc!$A$10:$C$531,3,FALSE))),0,VLOOKUP(B209,Life_Sc!$A$10:$C$531,3,FALSE))/30</f>
        <v>0</v>
      </c>
      <c r="L209" s="73">
        <f>IF(ISERROR((VLOOKUP(B209,History_Political_Sc.!$A$10:$C$531,3,FALSE))),0,VLOOKUP(B209,History_Political_Sc.!$A$10:$C$531,3,FALSE))/30</f>
        <v>0</v>
      </c>
      <c r="M209" s="73">
        <f>IF(ISERROR((VLOOKUP(B209,#REF!,3,FALSE))),0,VLOOKUP(B209,#REF!,3,FALSE))/30</f>
        <v>0</v>
      </c>
      <c r="N209" s="73">
        <f>IF(ISERROR((VLOOKUP(B209,GeographyEconomics!$A$10:$C$531,3,FALSE))),0,VLOOKUP(B209,GeographyEconomics!$A$10:$C$531,3,FALSE))/30</f>
        <v>0</v>
      </c>
      <c r="O209" s="73">
        <f>IF(ISERROR((VLOOKUP(B209,English_Grammar!$A$10:$C$531,3,FALSE))),0,VLOOKUP(B209,English_Grammar!$A$10:$C$531,3,FALSE))/30</f>
        <v>0</v>
      </c>
      <c r="P209" s="73">
        <f>IF(ISERROR((VLOOKUP(B209,Communicative_English!$A$10:$C$531,3,FALSE))),0,VLOOKUP(B209,Communicative_English!$A$10:$C$531,3,FALSE))/30</f>
        <v>0</v>
      </c>
    </row>
    <row r="210" spans="1:16" ht="32.25" customHeight="1" x14ac:dyDescent="0.25">
      <c r="A210" s="77">
        <v>208</v>
      </c>
      <c r="B210" s="62">
        <f>Algebra!A259</f>
        <v>0</v>
      </c>
      <c r="C210" s="63" t="str">
        <f>IF(Algebra!B217="","",Algebra!B217)</f>
        <v/>
      </c>
      <c r="D210" s="78">
        <f>IFERROR((IFERROR(VLOOKUP(B210,Algebra!$A$10:$C$531,3,FALSE),0)+IFERROR(VLOOKUP(B210,Geometry!$A$10:$C$531,3,FALSE),0)+IFERROR(VLOOKUP(B210,Odia_Grammar!$A$10:$C$531,3,FALSE),0)+IFERROR(VLOOKUP(B210,'Sanskrit|Hindi Grammar'!$A$10:$C$531,3,FALSE),0)+IFERROR(VLOOKUP(B210,Life_Sc!$A$10:$C$531,3,FALSE),0)+IFERROR(VLOOKUP(B210,Physical_Sc!$A$10:$C$531,3,FALSE),0)+IFERROR(VLOOKUP(B210,History_Political_Sc.!$A$10:$C$531,3,FALSE),0)+IFERROR(VLOOKUP(B210,#REF!,3,FALSE),0)+IFERROR(VLOOKUP(B210,English_Grammar!$A$10:$C$531,3,FALSE),0)+IFERROR(VLOOKUP(B210,Communicative_English!$A$10:$C$531,3,FALSE),0)+IFERROR(VLOOKUP(B210,GeographyEconomics!$A$10:$C$531,3,FALSE),0))/330,"Enter marks secured by the Student in the appeared tests in Subject sheets")</f>
        <v>0</v>
      </c>
      <c r="E210" s="82">
        <f t="shared" si="3"/>
        <v>1</v>
      </c>
      <c r="F210" s="73">
        <f>IF(ISERROR((VLOOKUP(B210,Algebra!$A$10:$C$531,3,))),0,VLOOKUP(B210,Algebra!$A$10:$C$531,3,))/30</f>
        <v>0</v>
      </c>
      <c r="G210" s="73">
        <f>IF(ISERROR((VLOOKUP(B210,Geometry!$A$10:$C$531,3,FALSE))),0,VLOOKUP(B210,Geometry!$A$10:$C$531,3,FALSE))/30</f>
        <v>0</v>
      </c>
      <c r="H210" s="73">
        <f>IF(ISERROR((VLOOKUP(B210,Odia_Grammar!$A$10:$C$531,3,FALSE))),0,VLOOKUP(B210,Odia_Grammar!$A$10:$C$531,3,FALSE))/30</f>
        <v>0</v>
      </c>
      <c r="I210" s="73">
        <f>IF(ISERROR((VLOOKUP(B210,'Sanskrit|Hindi Grammar'!$A$10:$C$531,3,FALSE))),0,VLOOKUP(B210,'Sanskrit|Hindi Grammar'!$A$10:$C$531,3,FALSE))/30</f>
        <v>0</v>
      </c>
      <c r="J210" s="73">
        <f>IF(ISERROR((VLOOKUP(B210,Physical_Sc!$A$10:$C$531,3,FALSE))),0,VLOOKUP(B210,Physical_Sc!$A$10:$C$531,3,FALSE))/30</f>
        <v>0</v>
      </c>
      <c r="K210" s="73">
        <f>IF(ISERROR((VLOOKUP(B210,Life_Sc!$A$10:$C$531,3,FALSE))),0,VLOOKUP(B210,Life_Sc!$A$10:$C$531,3,FALSE))/30</f>
        <v>0</v>
      </c>
      <c r="L210" s="73">
        <f>IF(ISERROR((VLOOKUP(B210,History_Political_Sc.!$A$10:$C$531,3,FALSE))),0,VLOOKUP(B210,History_Political_Sc.!$A$10:$C$531,3,FALSE))/30</f>
        <v>0</v>
      </c>
      <c r="M210" s="73">
        <f>IF(ISERROR((VLOOKUP(B210,#REF!,3,FALSE))),0,VLOOKUP(B210,#REF!,3,FALSE))/30</f>
        <v>0</v>
      </c>
      <c r="N210" s="73">
        <f>IF(ISERROR((VLOOKUP(B210,GeographyEconomics!$A$10:$C$531,3,FALSE))),0,VLOOKUP(B210,GeographyEconomics!$A$10:$C$531,3,FALSE))/30</f>
        <v>0</v>
      </c>
      <c r="O210" s="73">
        <f>IF(ISERROR((VLOOKUP(B210,English_Grammar!$A$10:$C$531,3,FALSE))),0,VLOOKUP(B210,English_Grammar!$A$10:$C$531,3,FALSE))/30</f>
        <v>0</v>
      </c>
      <c r="P210" s="73">
        <f>IF(ISERROR((VLOOKUP(B210,Communicative_English!$A$10:$C$531,3,FALSE))),0,VLOOKUP(B210,Communicative_English!$A$10:$C$531,3,FALSE))/30</f>
        <v>0</v>
      </c>
    </row>
    <row r="211" spans="1:16" ht="32.25" customHeight="1" x14ac:dyDescent="0.25">
      <c r="A211" s="77">
        <v>209</v>
      </c>
      <c r="B211" s="62">
        <f>Algebra!A260</f>
        <v>0</v>
      </c>
      <c r="C211" s="63" t="str">
        <f>IF(Algebra!B218="","",Algebra!B218)</f>
        <v/>
      </c>
      <c r="D211" s="78">
        <f>IFERROR((IFERROR(VLOOKUP(B211,Algebra!$A$10:$C$531,3,FALSE),0)+IFERROR(VLOOKUP(B211,Geometry!$A$10:$C$531,3,FALSE),0)+IFERROR(VLOOKUP(B211,Odia_Grammar!$A$10:$C$531,3,FALSE),0)+IFERROR(VLOOKUP(B211,'Sanskrit|Hindi Grammar'!$A$10:$C$531,3,FALSE),0)+IFERROR(VLOOKUP(B211,Life_Sc!$A$10:$C$531,3,FALSE),0)+IFERROR(VLOOKUP(B211,Physical_Sc!$A$10:$C$531,3,FALSE),0)+IFERROR(VLOOKUP(B211,History_Political_Sc.!$A$10:$C$531,3,FALSE),0)+IFERROR(VLOOKUP(B211,#REF!,3,FALSE),0)+IFERROR(VLOOKUP(B211,English_Grammar!$A$10:$C$531,3,FALSE),0)+IFERROR(VLOOKUP(B211,Communicative_English!$A$10:$C$531,3,FALSE),0)+IFERROR(VLOOKUP(B211,GeographyEconomics!$A$10:$C$531,3,FALSE),0))/330,"Enter marks secured by the Student in the appeared tests in Subject sheets")</f>
        <v>0</v>
      </c>
      <c r="E211" s="82">
        <f t="shared" si="3"/>
        <v>1</v>
      </c>
      <c r="F211" s="73">
        <f>IF(ISERROR((VLOOKUP(B211,Algebra!$A$10:$C$531,3,))),0,VLOOKUP(B211,Algebra!$A$10:$C$531,3,))/30</f>
        <v>0</v>
      </c>
      <c r="G211" s="73">
        <f>IF(ISERROR((VLOOKUP(B211,Geometry!$A$10:$C$531,3,FALSE))),0,VLOOKUP(B211,Geometry!$A$10:$C$531,3,FALSE))/30</f>
        <v>0</v>
      </c>
      <c r="H211" s="73">
        <f>IF(ISERROR((VLOOKUP(B211,Odia_Grammar!$A$10:$C$531,3,FALSE))),0,VLOOKUP(B211,Odia_Grammar!$A$10:$C$531,3,FALSE))/30</f>
        <v>0</v>
      </c>
      <c r="I211" s="73">
        <f>IF(ISERROR((VLOOKUP(B211,'Sanskrit|Hindi Grammar'!$A$10:$C$531,3,FALSE))),0,VLOOKUP(B211,'Sanskrit|Hindi Grammar'!$A$10:$C$531,3,FALSE))/30</f>
        <v>0</v>
      </c>
      <c r="J211" s="73">
        <f>IF(ISERROR((VLOOKUP(B211,Physical_Sc!$A$10:$C$531,3,FALSE))),0,VLOOKUP(B211,Physical_Sc!$A$10:$C$531,3,FALSE))/30</f>
        <v>0</v>
      </c>
      <c r="K211" s="73">
        <f>IF(ISERROR((VLOOKUP(B211,Life_Sc!$A$10:$C$531,3,FALSE))),0,VLOOKUP(B211,Life_Sc!$A$10:$C$531,3,FALSE))/30</f>
        <v>0</v>
      </c>
      <c r="L211" s="73">
        <f>IF(ISERROR((VLOOKUP(B211,History_Political_Sc.!$A$10:$C$531,3,FALSE))),0,VLOOKUP(B211,History_Political_Sc.!$A$10:$C$531,3,FALSE))/30</f>
        <v>0</v>
      </c>
      <c r="M211" s="73">
        <f>IF(ISERROR((VLOOKUP(B211,#REF!,3,FALSE))),0,VLOOKUP(B211,#REF!,3,FALSE))/30</f>
        <v>0</v>
      </c>
      <c r="N211" s="73">
        <f>IF(ISERROR((VLOOKUP(B211,GeographyEconomics!$A$10:$C$531,3,FALSE))),0,VLOOKUP(B211,GeographyEconomics!$A$10:$C$531,3,FALSE))/30</f>
        <v>0</v>
      </c>
      <c r="O211" s="73">
        <f>IF(ISERROR((VLOOKUP(B211,English_Grammar!$A$10:$C$531,3,FALSE))),0,VLOOKUP(B211,English_Grammar!$A$10:$C$531,3,FALSE))/30</f>
        <v>0</v>
      </c>
      <c r="P211" s="73">
        <f>IF(ISERROR((VLOOKUP(B211,Communicative_English!$A$10:$C$531,3,FALSE))),0,VLOOKUP(B211,Communicative_English!$A$10:$C$531,3,FALSE))/30</f>
        <v>0</v>
      </c>
    </row>
    <row r="212" spans="1:16" ht="32.25" customHeight="1" x14ac:dyDescent="0.25">
      <c r="A212" s="77">
        <v>210</v>
      </c>
      <c r="B212" s="62">
        <f>Algebra!A261</f>
        <v>0</v>
      </c>
      <c r="C212" s="63" t="str">
        <f>IF(Algebra!B219="","",Algebra!B219)</f>
        <v/>
      </c>
      <c r="D212" s="78">
        <f>IFERROR((IFERROR(VLOOKUP(B212,Algebra!$A$10:$C$531,3,FALSE),0)+IFERROR(VLOOKUP(B212,Geometry!$A$10:$C$531,3,FALSE),0)+IFERROR(VLOOKUP(B212,Odia_Grammar!$A$10:$C$531,3,FALSE),0)+IFERROR(VLOOKUP(B212,'Sanskrit|Hindi Grammar'!$A$10:$C$531,3,FALSE),0)+IFERROR(VLOOKUP(B212,Life_Sc!$A$10:$C$531,3,FALSE),0)+IFERROR(VLOOKUP(B212,Physical_Sc!$A$10:$C$531,3,FALSE),0)+IFERROR(VLOOKUP(B212,History_Political_Sc.!$A$10:$C$531,3,FALSE),0)+IFERROR(VLOOKUP(B212,#REF!,3,FALSE),0)+IFERROR(VLOOKUP(B212,English_Grammar!$A$10:$C$531,3,FALSE),0)+IFERROR(VLOOKUP(B212,Communicative_English!$A$10:$C$531,3,FALSE),0)+IFERROR(VLOOKUP(B212,GeographyEconomics!$A$10:$C$531,3,FALSE),0))/330,"Enter marks secured by the Student in the appeared tests in Subject sheets")</f>
        <v>0</v>
      </c>
      <c r="E212" s="82">
        <f t="shared" si="3"/>
        <v>1</v>
      </c>
      <c r="F212" s="73">
        <f>IF(ISERROR((VLOOKUP(B212,Algebra!$A$10:$C$531,3,))),0,VLOOKUP(B212,Algebra!$A$10:$C$531,3,))/30</f>
        <v>0</v>
      </c>
      <c r="G212" s="73">
        <f>IF(ISERROR((VLOOKUP(B212,Geometry!$A$10:$C$531,3,FALSE))),0,VLOOKUP(B212,Geometry!$A$10:$C$531,3,FALSE))/30</f>
        <v>0</v>
      </c>
      <c r="H212" s="73">
        <f>IF(ISERROR((VLOOKUP(B212,Odia_Grammar!$A$10:$C$531,3,FALSE))),0,VLOOKUP(B212,Odia_Grammar!$A$10:$C$531,3,FALSE))/30</f>
        <v>0</v>
      </c>
      <c r="I212" s="73">
        <f>IF(ISERROR((VLOOKUP(B212,'Sanskrit|Hindi Grammar'!$A$10:$C$531,3,FALSE))),0,VLOOKUP(B212,'Sanskrit|Hindi Grammar'!$A$10:$C$531,3,FALSE))/30</f>
        <v>0</v>
      </c>
      <c r="J212" s="73">
        <f>IF(ISERROR((VLOOKUP(B212,Physical_Sc!$A$10:$C$531,3,FALSE))),0,VLOOKUP(B212,Physical_Sc!$A$10:$C$531,3,FALSE))/30</f>
        <v>0</v>
      </c>
      <c r="K212" s="73">
        <f>IF(ISERROR((VLOOKUP(B212,Life_Sc!$A$10:$C$531,3,FALSE))),0,VLOOKUP(B212,Life_Sc!$A$10:$C$531,3,FALSE))/30</f>
        <v>0</v>
      </c>
      <c r="L212" s="73">
        <f>IF(ISERROR((VLOOKUP(B212,History_Political_Sc.!$A$10:$C$531,3,FALSE))),0,VLOOKUP(B212,History_Political_Sc.!$A$10:$C$531,3,FALSE))/30</f>
        <v>0</v>
      </c>
      <c r="M212" s="73">
        <f>IF(ISERROR((VLOOKUP(B212,#REF!,3,FALSE))),0,VLOOKUP(B212,#REF!,3,FALSE))/30</f>
        <v>0</v>
      </c>
      <c r="N212" s="73">
        <f>IF(ISERROR((VLOOKUP(B212,GeographyEconomics!$A$10:$C$531,3,FALSE))),0,VLOOKUP(B212,GeographyEconomics!$A$10:$C$531,3,FALSE))/30</f>
        <v>0</v>
      </c>
      <c r="O212" s="73">
        <f>IF(ISERROR((VLOOKUP(B212,English_Grammar!$A$10:$C$531,3,FALSE))),0,VLOOKUP(B212,English_Grammar!$A$10:$C$531,3,FALSE))/30</f>
        <v>0</v>
      </c>
      <c r="P212" s="73">
        <f>IF(ISERROR((VLOOKUP(B212,Communicative_English!$A$10:$C$531,3,FALSE))),0,VLOOKUP(B212,Communicative_English!$A$10:$C$531,3,FALSE))/30</f>
        <v>0</v>
      </c>
    </row>
    <row r="213" spans="1:16" ht="32.25" customHeight="1" x14ac:dyDescent="0.25">
      <c r="A213" s="77">
        <v>211</v>
      </c>
      <c r="B213" s="62">
        <f>Algebra!A262</f>
        <v>0</v>
      </c>
      <c r="C213" s="63" t="str">
        <f>IF(Algebra!B220="","",Algebra!B220)</f>
        <v/>
      </c>
      <c r="D213" s="78">
        <f>IFERROR((IFERROR(VLOOKUP(B213,Algebra!$A$10:$C$531,3,FALSE),0)+IFERROR(VLOOKUP(B213,Geometry!$A$10:$C$531,3,FALSE),0)+IFERROR(VLOOKUP(B213,Odia_Grammar!$A$10:$C$531,3,FALSE),0)+IFERROR(VLOOKUP(B213,'Sanskrit|Hindi Grammar'!$A$10:$C$531,3,FALSE),0)+IFERROR(VLOOKUP(B213,Life_Sc!$A$10:$C$531,3,FALSE),0)+IFERROR(VLOOKUP(B213,Physical_Sc!$A$10:$C$531,3,FALSE),0)+IFERROR(VLOOKUP(B213,History_Political_Sc.!$A$10:$C$531,3,FALSE),0)+IFERROR(VLOOKUP(B213,#REF!,3,FALSE),0)+IFERROR(VLOOKUP(B213,English_Grammar!$A$10:$C$531,3,FALSE),0)+IFERROR(VLOOKUP(B213,Communicative_English!$A$10:$C$531,3,FALSE),0)+IFERROR(VLOOKUP(B213,GeographyEconomics!$A$10:$C$531,3,FALSE),0))/330,"Enter marks secured by the Student in the appeared tests in Subject sheets")</f>
        <v>0</v>
      </c>
      <c r="E213" s="82">
        <f t="shared" si="3"/>
        <v>1</v>
      </c>
      <c r="F213" s="73">
        <f>IF(ISERROR((VLOOKUP(B213,Algebra!$A$10:$C$531,3,))),0,VLOOKUP(B213,Algebra!$A$10:$C$531,3,))/30</f>
        <v>0</v>
      </c>
      <c r="G213" s="73">
        <f>IF(ISERROR((VLOOKUP(B213,Geometry!$A$10:$C$531,3,FALSE))),0,VLOOKUP(B213,Geometry!$A$10:$C$531,3,FALSE))/30</f>
        <v>0</v>
      </c>
      <c r="H213" s="73">
        <f>IF(ISERROR((VLOOKUP(B213,Odia_Grammar!$A$10:$C$531,3,FALSE))),0,VLOOKUP(B213,Odia_Grammar!$A$10:$C$531,3,FALSE))/30</f>
        <v>0</v>
      </c>
      <c r="I213" s="73">
        <f>IF(ISERROR((VLOOKUP(B213,'Sanskrit|Hindi Grammar'!$A$10:$C$531,3,FALSE))),0,VLOOKUP(B213,'Sanskrit|Hindi Grammar'!$A$10:$C$531,3,FALSE))/30</f>
        <v>0</v>
      </c>
      <c r="J213" s="73">
        <f>IF(ISERROR((VLOOKUP(B213,Physical_Sc!$A$10:$C$531,3,FALSE))),0,VLOOKUP(B213,Physical_Sc!$A$10:$C$531,3,FALSE))/30</f>
        <v>0</v>
      </c>
      <c r="K213" s="73">
        <f>IF(ISERROR((VLOOKUP(B213,Life_Sc!$A$10:$C$531,3,FALSE))),0,VLOOKUP(B213,Life_Sc!$A$10:$C$531,3,FALSE))/30</f>
        <v>0</v>
      </c>
      <c r="L213" s="73">
        <f>IF(ISERROR((VLOOKUP(B213,History_Political_Sc.!$A$10:$C$531,3,FALSE))),0,VLOOKUP(B213,History_Political_Sc.!$A$10:$C$531,3,FALSE))/30</f>
        <v>0</v>
      </c>
      <c r="M213" s="73">
        <f>IF(ISERROR((VLOOKUP(B213,#REF!,3,FALSE))),0,VLOOKUP(B213,#REF!,3,FALSE))/30</f>
        <v>0</v>
      </c>
      <c r="N213" s="73">
        <f>IF(ISERROR((VLOOKUP(B213,GeographyEconomics!$A$10:$C$531,3,FALSE))),0,VLOOKUP(B213,GeographyEconomics!$A$10:$C$531,3,FALSE))/30</f>
        <v>0</v>
      </c>
      <c r="O213" s="73">
        <f>IF(ISERROR((VLOOKUP(B213,English_Grammar!$A$10:$C$531,3,FALSE))),0,VLOOKUP(B213,English_Grammar!$A$10:$C$531,3,FALSE))/30</f>
        <v>0</v>
      </c>
      <c r="P213" s="73">
        <f>IF(ISERROR((VLOOKUP(B213,Communicative_English!$A$10:$C$531,3,FALSE))),0,VLOOKUP(B213,Communicative_English!$A$10:$C$531,3,FALSE))/30</f>
        <v>0</v>
      </c>
    </row>
    <row r="214" spans="1:16" ht="32.25" customHeight="1" x14ac:dyDescent="0.25">
      <c r="A214" s="77">
        <v>212</v>
      </c>
      <c r="B214" s="62">
        <f>Algebra!A263</f>
        <v>0</v>
      </c>
      <c r="C214" s="63" t="str">
        <f>IF(Algebra!B221="","",Algebra!B221)</f>
        <v/>
      </c>
      <c r="D214" s="78">
        <f>IFERROR((IFERROR(VLOOKUP(B214,Algebra!$A$10:$C$531,3,FALSE),0)+IFERROR(VLOOKUP(B214,Geometry!$A$10:$C$531,3,FALSE),0)+IFERROR(VLOOKUP(B214,Odia_Grammar!$A$10:$C$531,3,FALSE),0)+IFERROR(VLOOKUP(B214,'Sanskrit|Hindi Grammar'!$A$10:$C$531,3,FALSE),0)+IFERROR(VLOOKUP(B214,Life_Sc!$A$10:$C$531,3,FALSE),0)+IFERROR(VLOOKUP(B214,Physical_Sc!$A$10:$C$531,3,FALSE),0)+IFERROR(VLOOKUP(B214,History_Political_Sc.!$A$10:$C$531,3,FALSE),0)+IFERROR(VLOOKUP(B214,#REF!,3,FALSE),0)+IFERROR(VLOOKUP(B214,English_Grammar!$A$10:$C$531,3,FALSE),0)+IFERROR(VLOOKUP(B214,Communicative_English!$A$10:$C$531,3,FALSE),0)+IFERROR(VLOOKUP(B214,GeographyEconomics!$A$10:$C$531,3,FALSE),0))/330,"Enter marks secured by the Student in the appeared tests in Subject sheets")</f>
        <v>0</v>
      </c>
      <c r="E214" s="82">
        <f t="shared" si="3"/>
        <v>1</v>
      </c>
      <c r="F214" s="73">
        <f>IF(ISERROR((VLOOKUP(B214,Algebra!$A$10:$C$531,3,))),0,VLOOKUP(B214,Algebra!$A$10:$C$531,3,))/30</f>
        <v>0</v>
      </c>
      <c r="G214" s="73">
        <f>IF(ISERROR((VLOOKUP(B214,Geometry!$A$10:$C$531,3,FALSE))),0,VLOOKUP(B214,Geometry!$A$10:$C$531,3,FALSE))/30</f>
        <v>0</v>
      </c>
      <c r="H214" s="73">
        <f>IF(ISERROR((VLOOKUP(B214,Odia_Grammar!$A$10:$C$531,3,FALSE))),0,VLOOKUP(B214,Odia_Grammar!$A$10:$C$531,3,FALSE))/30</f>
        <v>0</v>
      </c>
      <c r="I214" s="73">
        <f>IF(ISERROR((VLOOKUP(B214,'Sanskrit|Hindi Grammar'!$A$10:$C$531,3,FALSE))),0,VLOOKUP(B214,'Sanskrit|Hindi Grammar'!$A$10:$C$531,3,FALSE))/30</f>
        <v>0</v>
      </c>
      <c r="J214" s="73">
        <f>IF(ISERROR((VLOOKUP(B214,Physical_Sc!$A$10:$C$531,3,FALSE))),0,VLOOKUP(B214,Physical_Sc!$A$10:$C$531,3,FALSE))/30</f>
        <v>0</v>
      </c>
      <c r="K214" s="73">
        <f>IF(ISERROR((VLOOKUP(B214,Life_Sc!$A$10:$C$531,3,FALSE))),0,VLOOKUP(B214,Life_Sc!$A$10:$C$531,3,FALSE))/30</f>
        <v>0</v>
      </c>
      <c r="L214" s="73">
        <f>IF(ISERROR((VLOOKUP(B214,History_Political_Sc.!$A$10:$C$531,3,FALSE))),0,VLOOKUP(B214,History_Political_Sc.!$A$10:$C$531,3,FALSE))/30</f>
        <v>0</v>
      </c>
      <c r="M214" s="73">
        <f>IF(ISERROR((VLOOKUP(B214,#REF!,3,FALSE))),0,VLOOKUP(B214,#REF!,3,FALSE))/30</f>
        <v>0</v>
      </c>
      <c r="N214" s="73">
        <f>IF(ISERROR((VLOOKUP(B214,GeographyEconomics!$A$10:$C$531,3,FALSE))),0,VLOOKUP(B214,GeographyEconomics!$A$10:$C$531,3,FALSE))/30</f>
        <v>0</v>
      </c>
      <c r="O214" s="73">
        <f>IF(ISERROR((VLOOKUP(B214,English_Grammar!$A$10:$C$531,3,FALSE))),0,VLOOKUP(B214,English_Grammar!$A$10:$C$531,3,FALSE))/30</f>
        <v>0</v>
      </c>
      <c r="P214" s="73">
        <f>IF(ISERROR((VLOOKUP(B214,Communicative_English!$A$10:$C$531,3,FALSE))),0,VLOOKUP(B214,Communicative_English!$A$10:$C$531,3,FALSE))/30</f>
        <v>0</v>
      </c>
    </row>
    <row r="215" spans="1:16" ht="32.25" customHeight="1" x14ac:dyDescent="0.25">
      <c r="A215" s="77">
        <v>213</v>
      </c>
      <c r="B215" s="62">
        <f>Algebra!A264</f>
        <v>0</v>
      </c>
      <c r="C215" s="63" t="str">
        <f>IF(Algebra!B222="","",Algebra!B222)</f>
        <v/>
      </c>
      <c r="D215" s="78">
        <f>IFERROR((IFERROR(VLOOKUP(B215,Algebra!$A$10:$C$531,3,FALSE),0)+IFERROR(VLOOKUP(B215,Geometry!$A$10:$C$531,3,FALSE),0)+IFERROR(VLOOKUP(B215,Odia_Grammar!$A$10:$C$531,3,FALSE),0)+IFERROR(VLOOKUP(B215,'Sanskrit|Hindi Grammar'!$A$10:$C$531,3,FALSE),0)+IFERROR(VLOOKUP(B215,Life_Sc!$A$10:$C$531,3,FALSE),0)+IFERROR(VLOOKUP(B215,Physical_Sc!$A$10:$C$531,3,FALSE),0)+IFERROR(VLOOKUP(B215,History_Political_Sc.!$A$10:$C$531,3,FALSE),0)+IFERROR(VLOOKUP(B215,#REF!,3,FALSE),0)+IFERROR(VLOOKUP(B215,English_Grammar!$A$10:$C$531,3,FALSE),0)+IFERROR(VLOOKUP(B215,Communicative_English!$A$10:$C$531,3,FALSE),0)+IFERROR(VLOOKUP(B215,GeographyEconomics!$A$10:$C$531,3,FALSE),0))/330,"Enter marks secured by the Student in the appeared tests in Subject sheets")</f>
        <v>0</v>
      </c>
      <c r="E215" s="82">
        <f t="shared" si="3"/>
        <v>1</v>
      </c>
      <c r="F215" s="73">
        <f>IF(ISERROR((VLOOKUP(B215,Algebra!$A$10:$C$531,3,))),0,VLOOKUP(B215,Algebra!$A$10:$C$531,3,))/30</f>
        <v>0</v>
      </c>
      <c r="G215" s="73">
        <f>IF(ISERROR((VLOOKUP(B215,Geometry!$A$10:$C$531,3,FALSE))),0,VLOOKUP(B215,Geometry!$A$10:$C$531,3,FALSE))/30</f>
        <v>0</v>
      </c>
      <c r="H215" s="73">
        <f>IF(ISERROR((VLOOKUP(B215,Odia_Grammar!$A$10:$C$531,3,FALSE))),0,VLOOKUP(B215,Odia_Grammar!$A$10:$C$531,3,FALSE))/30</f>
        <v>0</v>
      </c>
      <c r="I215" s="73">
        <f>IF(ISERROR((VLOOKUP(B215,'Sanskrit|Hindi Grammar'!$A$10:$C$531,3,FALSE))),0,VLOOKUP(B215,'Sanskrit|Hindi Grammar'!$A$10:$C$531,3,FALSE))/30</f>
        <v>0</v>
      </c>
      <c r="J215" s="73">
        <f>IF(ISERROR((VLOOKUP(B215,Physical_Sc!$A$10:$C$531,3,FALSE))),0,VLOOKUP(B215,Physical_Sc!$A$10:$C$531,3,FALSE))/30</f>
        <v>0</v>
      </c>
      <c r="K215" s="73">
        <f>IF(ISERROR((VLOOKUP(B215,Life_Sc!$A$10:$C$531,3,FALSE))),0,VLOOKUP(B215,Life_Sc!$A$10:$C$531,3,FALSE))/30</f>
        <v>0</v>
      </c>
      <c r="L215" s="73">
        <f>IF(ISERROR((VLOOKUP(B215,History_Political_Sc.!$A$10:$C$531,3,FALSE))),0,VLOOKUP(B215,History_Political_Sc.!$A$10:$C$531,3,FALSE))/30</f>
        <v>0</v>
      </c>
      <c r="M215" s="73">
        <f>IF(ISERROR((VLOOKUP(B215,#REF!,3,FALSE))),0,VLOOKUP(B215,#REF!,3,FALSE))/30</f>
        <v>0</v>
      </c>
      <c r="N215" s="73">
        <f>IF(ISERROR((VLOOKUP(B215,GeographyEconomics!$A$10:$C$531,3,FALSE))),0,VLOOKUP(B215,GeographyEconomics!$A$10:$C$531,3,FALSE))/30</f>
        <v>0</v>
      </c>
      <c r="O215" s="73">
        <f>IF(ISERROR((VLOOKUP(B215,English_Grammar!$A$10:$C$531,3,FALSE))),0,VLOOKUP(B215,English_Grammar!$A$10:$C$531,3,FALSE))/30</f>
        <v>0</v>
      </c>
      <c r="P215" s="73">
        <f>IF(ISERROR((VLOOKUP(B215,Communicative_English!$A$10:$C$531,3,FALSE))),0,VLOOKUP(B215,Communicative_English!$A$10:$C$531,3,FALSE))/30</f>
        <v>0</v>
      </c>
    </row>
    <row r="216" spans="1:16" ht="32.25" customHeight="1" x14ac:dyDescent="0.25">
      <c r="A216" s="77">
        <v>214</v>
      </c>
      <c r="B216" s="62">
        <f>Algebra!A265</f>
        <v>0</v>
      </c>
      <c r="C216" s="63" t="str">
        <f>IF(Algebra!B223="","",Algebra!B223)</f>
        <v/>
      </c>
      <c r="D216" s="78">
        <f>IFERROR((IFERROR(VLOOKUP(B216,Algebra!$A$10:$C$531,3,FALSE),0)+IFERROR(VLOOKUP(B216,Geometry!$A$10:$C$531,3,FALSE),0)+IFERROR(VLOOKUP(B216,Odia_Grammar!$A$10:$C$531,3,FALSE),0)+IFERROR(VLOOKUP(B216,'Sanskrit|Hindi Grammar'!$A$10:$C$531,3,FALSE),0)+IFERROR(VLOOKUP(B216,Life_Sc!$A$10:$C$531,3,FALSE),0)+IFERROR(VLOOKUP(B216,Physical_Sc!$A$10:$C$531,3,FALSE),0)+IFERROR(VLOOKUP(B216,History_Political_Sc.!$A$10:$C$531,3,FALSE),0)+IFERROR(VLOOKUP(B216,#REF!,3,FALSE),0)+IFERROR(VLOOKUP(B216,English_Grammar!$A$10:$C$531,3,FALSE),0)+IFERROR(VLOOKUP(B216,Communicative_English!$A$10:$C$531,3,FALSE),0)+IFERROR(VLOOKUP(B216,GeographyEconomics!$A$10:$C$531,3,FALSE),0))/330,"Enter marks secured by the Student in the appeared tests in Subject sheets")</f>
        <v>0</v>
      </c>
      <c r="E216" s="82">
        <f t="shared" si="3"/>
        <v>1</v>
      </c>
      <c r="F216" s="73">
        <f>IF(ISERROR((VLOOKUP(B216,Algebra!$A$10:$C$531,3,))),0,VLOOKUP(B216,Algebra!$A$10:$C$531,3,))/30</f>
        <v>0</v>
      </c>
      <c r="G216" s="73">
        <f>IF(ISERROR((VLOOKUP(B216,Geometry!$A$10:$C$531,3,FALSE))),0,VLOOKUP(B216,Geometry!$A$10:$C$531,3,FALSE))/30</f>
        <v>0</v>
      </c>
      <c r="H216" s="73">
        <f>IF(ISERROR((VLOOKUP(B216,Odia_Grammar!$A$10:$C$531,3,FALSE))),0,VLOOKUP(B216,Odia_Grammar!$A$10:$C$531,3,FALSE))/30</f>
        <v>0</v>
      </c>
      <c r="I216" s="73">
        <f>IF(ISERROR((VLOOKUP(B216,'Sanskrit|Hindi Grammar'!$A$10:$C$531,3,FALSE))),0,VLOOKUP(B216,'Sanskrit|Hindi Grammar'!$A$10:$C$531,3,FALSE))/30</f>
        <v>0</v>
      </c>
      <c r="J216" s="73">
        <f>IF(ISERROR((VLOOKUP(B216,Physical_Sc!$A$10:$C$531,3,FALSE))),0,VLOOKUP(B216,Physical_Sc!$A$10:$C$531,3,FALSE))/30</f>
        <v>0</v>
      </c>
      <c r="K216" s="73">
        <f>IF(ISERROR((VLOOKUP(B216,Life_Sc!$A$10:$C$531,3,FALSE))),0,VLOOKUP(B216,Life_Sc!$A$10:$C$531,3,FALSE))/30</f>
        <v>0</v>
      </c>
      <c r="L216" s="73">
        <f>IF(ISERROR((VLOOKUP(B216,History_Political_Sc.!$A$10:$C$531,3,FALSE))),0,VLOOKUP(B216,History_Political_Sc.!$A$10:$C$531,3,FALSE))/30</f>
        <v>0</v>
      </c>
      <c r="M216" s="73">
        <f>IF(ISERROR((VLOOKUP(B216,#REF!,3,FALSE))),0,VLOOKUP(B216,#REF!,3,FALSE))/30</f>
        <v>0</v>
      </c>
      <c r="N216" s="73">
        <f>IF(ISERROR((VLOOKUP(B216,GeographyEconomics!$A$10:$C$531,3,FALSE))),0,VLOOKUP(B216,GeographyEconomics!$A$10:$C$531,3,FALSE))/30</f>
        <v>0</v>
      </c>
      <c r="O216" s="73">
        <f>IF(ISERROR((VLOOKUP(B216,English_Grammar!$A$10:$C$531,3,FALSE))),0,VLOOKUP(B216,English_Grammar!$A$10:$C$531,3,FALSE))/30</f>
        <v>0</v>
      </c>
      <c r="P216" s="73">
        <f>IF(ISERROR((VLOOKUP(B216,Communicative_English!$A$10:$C$531,3,FALSE))),0,VLOOKUP(B216,Communicative_English!$A$10:$C$531,3,FALSE))/30</f>
        <v>0</v>
      </c>
    </row>
    <row r="217" spans="1:16" ht="32.25" customHeight="1" x14ac:dyDescent="0.25">
      <c r="A217" s="77">
        <v>215</v>
      </c>
      <c r="B217" s="62">
        <f>Algebra!A266</f>
        <v>0</v>
      </c>
      <c r="C217" s="63" t="str">
        <f>IF(Algebra!B224="","",Algebra!B224)</f>
        <v/>
      </c>
      <c r="D217" s="78">
        <f>IFERROR((IFERROR(VLOOKUP(B217,Algebra!$A$10:$C$531,3,FALSE),0)+IFERROR(VLOOKUP(B217,Geometry!$A$10:$C$531,3,FALSE),0)+IFERROR(VLOOKUP(B217,Odia_Grammar!$A$10:$C$531,3,FALSE),0)+IFERROR(VLOOKUP(B217,'Sanskrit|Hindi Grammar'!$A$10:$C$531,3,FALSE),0)+IFERROR(VLOOKUP(B217,Life_Sc!$A$10:$C$531,3,FALSE),0)+IFERROR(VLOOKUP(B217,Physical_Sc!$A$10:$C$531,3,FALSE),0)+IFERROR(VLOOKUP(B217,History_Political_Sc.!$A$10:$C$531,3,FALSE),0)+IFERROR(VLOOKUP(B217,#REF!,3,FALSE),0)+IFERROR(VLOOKUP(B217,English_Grammar!$A$10:$C$531,3,FALSE),0)+IFERROR(VLOOKUP(B217,Communicative_English!$A$10:$C$531,3,FALSE),0)+IFERROR(VLOOKUP(B217,GeographyEconomics!$A$10:$C$531,3,FALSE),0))/330,"Enter marks secured by the Student in the appeared tests in Subject sheets")</f>
        <v>0</v>
      </c>
      <c r="E217" s="82">
        <f t="shared" si="3"/>
        <v>1</v>
      </c>
      <c r="F217" s="73">
        <f>IF(ISERROR((VLOOKUP(B217,Algebra!$A$10:$C$531,3,))),0,VLOOKUP(B217,Algebra!$A$10:$C$531,3,))/30</f>
        <v>0</v>
      </c>
      <c r="G217" s="73">
        <f>IF(ISERROR((VLOOKUP(B217,Geometry!$A$10:$C$531,3,FALSE))),0,VLOOKUP(B217,Geometry!$A$10:$C$531,3,FALSE))/30</f>
        <v>0</v>
      </c>
      <c r="H217" s="73">
        <f>IF(ISERROR((VLOOKUP(B217,Odia_Grammar!$A$10:$C$531,3,FALSE))),0,VLOOKUP(B217,Odia_Grammar!$A$10:$C$531,3,FALSE))/30</f>
        <v>0</v>
      </c>
      <c r="I217" s="73">
        <f>IF(ISERROR((VLOOKUP(B217,'Sanskrit|Hindi Grammar'!$A$10:$C$531,3,FALSE))),0,VLOOKUP(B217,'Sanskrit|Hindi Grammar'!$A$10:$C$531,3,FALSE))/30</f>
        <v>0</v>
      </c>
      <c r="J217" s="73">
        <f>IF(ISERROR((VLOOKUP(B217,Physical_Sc!$A$10:$C$531,3,FALSE))),0,VLOOKUP(B217,Physical_Sc!$A$10:$C$531,3,FALSE))/30</f>
        <v>0</v>
      </c>
      <c r="K217" s="73">
        <f>IF(ISERROR((VLOOKUP(B217,Life_Sc!$A$10:$C$531,3,FALSE))),0,VLOOKUP(B217,Life_Sc!$A$10:$C$531,3,FALSE))/30</f>
        <v>0</v>
      </c>
      <c r="L217" s="73">
        <f>IF(ISERROR((VLOOKUP(B217,History_Political_Sc.!$A$10:$C$531,3,FALSE))),0,VLOOKUP(B217,History_Political_Sc.!$A$10:$C$531,3,FALSE))/30</f>
        <v>0</v>
      </c>
      <c r="M217" s="73">
        <f>IF(ISERROR((VLOOKUP(B217,#REF!,3,FALSE))),0,VLOOKUP(B217,#REF!,3,FALSE))/30</f>
        <v>0</v>
      </c>
      <c r="N217" s="73">
        <f>IF(ISERROR((VLOOKUP(B217,GeographyEconomics!$A$10:$C$531,3,FALSE))),0,VLOOKUP(B217,GeographyEconomics!$A$10:$C$531,3,FALSE))/30</f>
        <v>0</v>
      </c>
      <c r="O217" s="73">
        <f>IF(ISERROR((VLOOKUP(B217,English_Grammar!$A$10:$C$531,3,FALSE))),0,VLOOKUP(B217,English_Grammar!$A$10:$C$531,3,FALSE))/30</f>
        <v>0</v>
      </c>
      <c r="P217" s="73">
        <f>IF(ISERROR((VLOOKUP(B217,Communicative_English!$A$10:$C$531,3,FALSE))),0,VLOOKUP(B217,Communicative_English!$A$10:$C$531,3,FALSE))/30</f>
        <v>0</v>
      </c>
    </row>
    <row r="218" spans="1:16" ht="32.25" customHeight="1" x14ac:dyDescent="0.25">
      <c r="A218" s="77">
        <v>216</v>
      </c>
      <c r="B218" s="62">
        <f>Algebra!A267</f>
        <v>0</v>
      </c>
      <c r="C218" s="63" t="str">
        <f>IF(Algebra!B225="","",Algebra!B225)</f>
        <v/>
      </c>
      <c r="D218" s="78">
        <f>IFERROR((IFERROR(VLOOKUP(B218,Algebra!$A$10:$C$531,3,FALSE),0)+IFERROR(VLOOKUP(B218,Geometry!$A$10:$C$531,3,FALSE),0)+IFERROR(VLOOKUP(B218,Odia_Grammar!$A$10:$C$531,3,FALSE),0)+IFERROR(VLOOKUP(B218,'Sanskrit|Hindi Grammar'!$A$10:$C$531,3,FALSE),0)+IFERROR(VLOOKUP(B218,Life_Sc!$A$10:$C$531,3,FALSE),0)+IFERROR(VLOOKUP(B218,Physical_Sc!$A$10:$C$531,3,FALSE),0)+IFERROR(VLOOKUP(B218,History_Political_Sc.!$A$10:$C$531,3,FALSE),0)+IFERROR(VLOOKUP(B218,#REF!,3,FALSE),0)+IFERROR(VLOOKUP(B218,English_Grammar!$A$10:$C$531,3,FALSE),0)+IFERROR(VLOOKUP(B218,Communicative_English!$A$10:$C$531,3,FALSE),0)+IFERROR(VLOOKUP(B218,GeographyEconomics!$A$10:$C$531,3,FALSE),0))/330,"Enter marks secured by the Student in the appeared tests in Subject sheets")</f>
        <v>0</v>
      </c>
      <c r="E218" s="82">
        <f t="shared" si="3"/>
        <v>1</v>
      </c>
      <c r="F218" s="73">
        <f>IF(ISERROR((VLOOKUP(B218,Algebra!$A$10:$C$531,3,))),0,VLOOKUP(B218,Algebra!$A$10:$C$531,3,))/30</f>
        <v>0</v>
      </c>
      <c r="G218" s="73">
        <f>IF(ISERROR((VLOOKUP(B218,Geometry!$A$10:$C$531,3,FALSE))),0,VLOOKUP(B218,Geometry!$A$10:$C$531,3,FALSE))/30</f>
        <v>0</v>
      </c>
      <c r="H218" s="73">
        <f>IF(ISERROR((VLOOKUP(B218,Odia_Grammar!$A$10:$C$531,3,FALSE))),0,VLOOKUP(B218,Odia_Grammar!$A$10:$C$531,3,FALSE))/30</f>
        <v>0</v>
      </c>
      <c r="I218" s="73">
        <f>IF(ISERROR((VLOOKUP(B218,'Sanskrit|Hindi Grammar'!$A$10:$C$531,3,FALSE))),0,VLOOKUP(B218,'Sanskrit|Hindi Grammar'!$A$10:$C$531,3,FALSE))/30</f>
        <v>0</v>
      </c>
      <c r="J218" s="73">
        <f>IF(ISERROR((VLOOKUP(B218,Physical_Sc!$A$10:$C$531,3,FALSE))),0,VLOOKUP(B218,Physical_Sc!$A$10:$C$531,3,FALSE))/30</f>
        <v>0</v>
      </c>
      <c r="K218" s="73">
        <f>IF(ISERROR((VLOOKUP(B218,Life_Sc!$A$10:$C$531,3,FALSE))),0,VLOOKUP(B218,Life_Sc!$A$10:$C$531,3,FALSE))/30</f>
        <v>0</v>
      </c>
      <c r="L218" s="73">
        <f>IF(ISERROR((VLOOKUP(B218,History_Political_Sc.!$A$10:$C$531,3,FALSE))),0,VLOOKUP(B218,History_Political_Sc.!$A$10:$C$531,3,FALSE))/30</f>
        <v>0</v>
      </c>
      <c r="M218" s="73">
        <f>IF(ISERROR((VLOOKUP(B218,#REF!,3,FALSE))),0,VLOOKUP(B218,#REF!,3,FALSE))/30</f>
        <v>0</v>
      </c>
      <c r="N218" s="73">
        <f>IF(ISERROR((VLOOKUP(B218,GeographyEconomics!$A$10:$C$531,3,FALSE))),0,VLOOKUP(B218,GeographyEconomics!$A$10:$C$531,3,FALSE))/30</f>
        <v>0</v>
      </c>
      <c r="O218" s="73">
        <f>IF(ISERROR((VLOOKUP(B218,English_Grammar!$A$10:$C$531,3,FALSE))),0,VLOOKUP(B218,English_Grammar!$A$10:$C$531,3,FALSE))/30</f>
        <v>0</v>
      </c>
      <c r="P218" s="73">
        <f>IF(ISERROR((VLOOKUP(B218,Communicative_English!$A$10:$C$531,3,FALSE))),0,VLOOKUP(B218,Communicative_English!$A$10:$C$531,3,FALSE))/30</f>
        <v>0</v>
      </c>
    </row>
    <row r="219" spans="1:16" ht="32.25" customHeight="1" x14ac:dyDescent="0.25">
      <c r="A219" s="77">
        <v>217</v>
      </c>
      <c r="B219" s="62">
        <f>Algebra!A268</f>
        <v>0</v>
      </c>
      <c r="C219" s="63" t="str">
        <f>IF(Algebra!B226="","",Algebra!B226)</f>
        <v/>
      </c>
      <c r="D219" s="78">
        <f>IFERROR((IFERROR(VLOOKUP(B219,Algebra!$A$10:$C$531,3,FALSE),0)+IFERROR(VLOOKUP(B219,Geometry!$A$10:$C$531,3,FALSE),0)+IFERROR(VLOOKUP(B219,Odia_Grammar!$A$10:$C$531,3,FALSE),0)+IFERROR(VLOOKUP(B219,'Sanskrit|Hindi Grammar'!$A$10:$C$531,3,FALSE),0)+IFERROR(VLOOKUP(B219,Life_Sc!$A$10:$C$531,3,FALSE),0)+IFERROR(VLOOKUP(B219,Physical_Sc!$A$10:$C$531,3,FALSE),0)+IFERROR(VLOOKUP(B219,History_Political_Sc.!$A$10:$C$531,3,FALSE),0)+IFERROR(VLOOKUP(B219,#REF!,3,FALSE),0)+IFERROR(VLOOKUP(B219,English_Grammar!$A$10:$C$531,3,FALSE),0)+IFERROR(VLOOKUP(B219,Communicative_English!$A$10:$C$531,3,FALSE),0)+IFERROR(VLOOKUP(B219,GeographyEconomics!$A$10:$C$531,3,FALSE),0))/330,"Enter marks secured by the Student in the appeared tests in Subject sheets")</f>
        <v>0</v>
      </c>
      <c r="E219" s="82">
        <f t="shared" si="3"/>
        <v>1</v>
      </c>
      <c r="F219" s="73">
        <f>IF(ISERROR((VLOOKUP(B219,Algebra!$A$10:$C$531,3,))),0,VLOOKUP(B219,Algebra!$A$10:$C$531,3,))/30</f>
        <v>0</v>
      </c>
      <c r="G219" s="73">
        <f>IF(ISERROR((VLOOKUP(B219,Geometry!$A$10:$C$531,3,FALSE))),0,VLOOKUP(B219,Geometry!$A$10:$C$531,3,FALSE))/30</f>
        <v>0</v>
      </c>
      <c r="H219" s="73">
        <f>IF(ISERROR((VLOOKUP(B219,Odia_Grammar!$A$10:$C$531,3,FALSE))),0,VLOOKUP(B219,Odia_Grammar!$A$10:$C$531,3,FALSE))/30</f>
        <v>0</v>
      </c>
      <c r="I219" s="73">
        <f>IF(ISERROR((VLOOKUP(B219,'Sanskrit|Hindi Grammar'!$A$10:$C$531,3,FALSE))),0,VLOOKUP(B219,'Sanskrit|Hindi Grammar'!$A$10:$C$531,3,FALSE))/30</f>
        <v>0</v>
      </c>
      <c r="J219" s="73">
        <f>IF(ISERROR((VLOOKUP(B219,Physical_Sc!$A$10:$C$531,3,FALSE))),0,VLOOKUP(B219,Physical_Sc!$A$10:$C$531,3,FALSE))/30</f>
        <v>0</v>
      </c>
      <c r="K219" s="73">
        <f>IF(ISERROR((VLOOKUP(B219,Life_Sc!$A$10:$C$531,3,FALSE))),0,VLOOKUP(B219,Life_Sc!$A$10:$C$531,3,FALSE))/30</f>
        <v>0</v>
      </c>
      <c r="L219" s="73">
        <f>IF(ISERROR((VLOOKUP(B219,History_Political_Sc.!$A$10:$C$531,3,FALSE))),0,VLOOKUP(B219,History_Political_Sc.!$A$10:$C$531,3,FALSE))/30</f>
        <v>0</v>
      </c>
      <c r="M219" s="73">
        <f>IF(ISERROR((VLOOKUP(B219,#REF!,3,FALSE))),0,VLOOKUP(B219,#REF!,3,FALSE))/30</f>
        <v>0</v>
      </c>
      <c r="N219" s="73">
        <f>IF(ISERROR((VLOOKUP(B219,GeographyEconomics!$A$10:$C$531,3,FALSE))),0,VLOOKUP(B219,GeographyEconomics!$A$10:$C$531,3,FALSE))/30</f>
        <v>0</v>
      </c>
      <c r="O219" s="73">
        <f>IF(ISERROR((VLOOKUP(B219,English_Grammar!$A$10:$C$531,3,FALSE))),0,VLOOKUP(B219,English_Grammar!$A$10:$C$531,3,FALSE))/30</f>
        <v>0</v>
      </c>
      <c r="P219" s="73">
        <f>IF(ISERROR((VLOOKUP(B219,Communicative_English!$A$10:$C$531,3,FALSE))),0,VLOOKUP(B219,Communicative_English!$A$10:$C$531,3,FALSE))/30</f>
        <v>0</v>
      </c>
    </row>
    <row r="220" spans="1:16" ht="32.25" customHeight="1" x14ac:dyDescent="0.25">
      <c r="A220" s="77">
        <v>218</v>
      </c>
      <c r="B220" s="62">
        <f>Algebra!A269</f>
        <v>0</v>
      </c>
      <c r="C220" s="63" t="str">
        <f>IF(Algebra!B227="","",Algebra!B227)</f>
        <v/>
      </c>
      <c r="D220" s="78">
        <f>IFERROR((IFERROR(VLOOKUP(B220,Algebra!$A$10:$C$531,3,FALSE),0)+IFERROR(VLOOKUP(B220,Geometry!$A$10:$C$531,3,FALSE),0)+IFERROR(VLOOKUP(B220,Odia_Grammar!$A$10:$C$531,3,FALSE),0)+IFERROR(VLOOKUP(B220,'Sanskrit|Hindi Grammar'!$A$10:$C$531,3,FALSE),0)+IFERROR(VLOOKUP(B220,Life_Sc!$A$10:$C$531,3,FALSE),0)+IFERROR(VLOOKUP(B220,Physical_Sc!$A$10:$C$531,3,FALSE),0)+IFERROR(VLOOKUP(B220,History_Political_Sc.!$A$10:$C$531,3,FALSE),0)+IFERROR(VLOOKUP(B220,#REF!,3,FALSE),0)+IFERROR(VLOOKUP(B220,English_Grammar!$A$10:$C$531,3,FALSE),0)+IFERROR(VLOOKUP(B220,Communicative_English!$A$10:$C$531,3,FALSE),0)+IFERROR(VLOOKUP(B220,GeographyEconomics!$A$10:$C$531,3,FALSE),0))/330,"Enter marks secured by the Student in the appeared tests in Subject sheets")</f>
        <v>0</v>
      </c>
      <c r="E220" s="82">
        <f t="shared" si="3"/>
        <v>1</v>
      </c>
      <c r="F220" s="73">
        <f>IF(ISERROR((VLOOKUP(B220,Algebra!$A$10:$C$531,3,))),0,VLOOKUP(B220,Algebra!$A$10:$C$531,3,))/30</f>
        <v>0</v>
      </c>
      <c r="G220" s="73">
        <f>IF(ISERROR((VLOOKUP(B220,Geometry!$A$10:$C$531,3,FALSE))),0,VLOOKUP(B220,Geometry!$A$10:$C$531,3,FALSE))/30</f>
        <v>0</v>
      </c>
      <c r="H220" s="73">
        <f>IF(ISERROR((VLOOKUP(B220,Odia_Grammar!$A$10:$C$531,3,FALSE))),0,VLOOKUP(B220,Odia_Grammar!$A$10:$C$531,3,FALSE))/30</f>
        <v>0</v>
      </c>
      <c r="I220" s="73">
        <f>IF(ISERROR((VLOOKUP(B220,'Sanskrit|Hindi Grammar'!$A$10:$C$531,3,FALSE))),0,VLOOKUP(B220,'Sanskrit|Hindi Grammar'!$A$10:$C$531,3,FALSE))/30</f>
        <v>0</v>
      </c>
      <c r="J220" s="73">
        <f>IF(ISERROR((VLOOKUP(B220,Physical_Sc!$A$10:$C$531,3,FALSE))),0,VLOOKUP(B220,Physical_Sc!$A$10:$C$531,3,FALSE))/30</f>
        <v>0</v>
      </c>
      <c r="K220" s="73">
        <f>IF(ISERROR((VLOOKUP(B220,Life_Sc!$A$10:$C$531,3,FALSE))),0,VLOOKUP(B220,Life_Sc!$A$10:$C$531,3,FALSE))/30</f>
        <v>0</v>
      </c>
      <c r="L220" s="73">
        <f>IF(ISERROR((VLOOKUP(B220,History_Political_Sc.!$A$10:$C$531,3,FALSE))),0,VLOOKUP(B220,History_Political_Sc.!$A$10:$C$531,3,FALSE))/30</f>
        <v>0</v>
      </c>
      <c r="M220" s="73">
        <f>IF(ISERROR((VLOOKUP(B220,#REF!,3,FALSE))),0,VLOOKUP(B220,#REF!,3,FALSE))/30</f>
        <v>0</v>
      </c>
      <c r="N220" s="73">
        <f>IF(ISERROR((VLOOKUP(B220,GeographyEconomics!$A$10:$C$531,3,FALSE))),0,VLOOKUP(B220,GeographyEconomics!$A$10:$C$531,3,FALSE))/30</f>
        <v>0</v>
      </c>
      <c r="O220" s="73">
        <f>IF(ISERROR((VLOOKUP(B220,English_Grammar!$A$10:$C$531,3,FALSE))),0,VLOOKUP(B220,English_Grammar!$A$10:$C$531,3,FALSE))/30</f>
        <v>0</v>
      </c>
      <c r="P220" s="73">
        <f>IF(ISERROR((VLOOKUP(B220,Communicative_English!$A$10:$C$531,3,FALSE))),0,VLOOKUP(B220,Communicative_English!$A$10:$C$531,3,FALSE))/30</f>
        <v>0</v>
      </c>
    </row>
    <row r="221" spans="1:16" ht="32.25" customHeight="1" x14ac:dyDescent="0.25">
      <c r="A221" s="77">
        <v>219</v>
      </c>
      <c r="B221" s="62">
        <f>Algebra!A270</f>
        <v>0</v>
      </c>
      <c r="C221" s="63" t="str">
        <f>IF(Algebra!B228="","",Algebra!B228)</f>
        <v/>
      </c>
      <c r="D221" s="78">
        <f>IFERROR((IFERROR(VLOOKUP(B221,Algebra!$A$10:$C$531,3,FALSE),0)+IFERROR(VLOOKUP(B221,Geometry!$A$10:$C$531,3,FALSE),0)+IFERROR(VLOOKUP(B221,Odia_Grammar!$A$10:$C$531,3,FALSE),0)+IFERROR(VLOOKUP(B221,'Sanskrit|Hindi Grammar'!$A$10:$C$531,3,FALSE),0)+IFERROR(VLOOKUP(B221,Life_Sc!$A$10:$C$531,3,FALSE),0)+IFERROR(VLOOKUP(B221,Physical_Sc!$A$10:$C$531,3,FALSE),0)+IFERROR(VLOOKUP(B221,History_Political_Sc.!$A$10:$C$531,3,FALSE),0)+IFERROR(VLOOKUP(B221,#REF!,3,FALSE),0)+IFERROR(VLOOKUP(B221,English_Grammar!$A$10:$C$531,3,FALSE),0)+IFERROR(VLOOKUP(B221,Communicative_English!$A$10:$C$531,3,FALSE),0)+IFERROR(VLOOKUP(B221,GeographyEconomics!$A$10:$C$531,3,FALSE),0))/330,"Enter marks secured by the Student in the appeared tests in Subject sheets")</f>
        <v>0</v>
      </c>
      <c r="E221" s="82">
        <f t="shared" si="3"/>
        <v>1</v>
      </c>
      <c r="F221" s="73">
        <f>IF(ISERROR((VLOOKUP(B221,Algebra!$A$10:$C$531,3,))),0,VLOOKUP(B221,Algebra!$A$10:$C$531,3,))/30</f>
        <v>0</v>
      </c>
      <c r="G221" s="73">
        <f>IF(ISERROR((VLOOKUP(B221,Geometry!$A$10:$C$531,3,FALSE))),0,VLOOKUP(B221,Geometry!$A$10:$C$531,3,FALSE))/30</f>
        <v>0</v>
      </c>
      <c r="H221" s="73">
        <f>IF(ISERROR((VLOOKUP(B221,Odia_Grammar!$A$10:$C$531,3,FALSE))),0,VLOOKUP(B221,Odia_Grammar!$A$10:$C$531,3,FALSE))/30</f>
        <v>0</v>
      </c>
      <c r="I221" s="73">
        <f>IF(ISERROR((VLOOKUP(B221,'Sanskrit|Hindi Grammar'!$A$10:$C$531,3,FALSE))),0,VLOOKUP(B221,'Sanskrit|Hindi Grammar'!$A$10:$C$531,3,FALSE))/30</f>
        <v>0</v>
      </c>
      <c r="J221" s="73">
        <f>IF(ISERROR((VLOOKUP(B221,Physical_Sc!$A$10:$C$531,3,FALSE))),0,VLOOKUP(B221,Physical_Sc!$A$10:$C$531,3,FALSE))/30</f>
        <v>0</v>
      </c>
      <c r="K221" s="73">
        <f>IF(ISERROR((VLOOKUP(B221,Life_Sc!$A$10:$C$531,3,FALSE))),0,VLOOKUP(B221,Life_Sc!$A$10:$C$531,3,FALSE))/30</f>
        <v>0</v>
      </c>
      <c r="L221" s="73">
        <f>IF(ISERROR((VLOOKUP(B221,History_Political_Sc.!$A$10:$C$531,3,FALSE))),0,VLOOKUP(B221,History_Political_Sc.!$A$10:$C$531,3,FALSE))/30</f>
        <v>0</v>
      </c>
      <c r="M221" s="73">
        <f>IF(ISERROR((VLOOKUP(B221,#REF!,3,FALSE))),0,VLOOKUP(B221,#REF!,3,FALSE))/30</f>
        <v>0</v>
      </c>
      <c r="N221" s="73">
        <f>IF(ISERROR((VLOOKUP(B221,GeographyEconomics!$A$10:$C$531,3,FALSE))),0,VLOOKUP(B221,GeographyEconomics!$A$10:$C$531,3,FALSE))/30</f>
        <v>0</v>
      </c>
      <c r="O221" s="73">
        <f>IF(ISERROR((VLOOKUP(B221,English_Grammar!$A$10:$C$531,3,FALSE))),0,VLOOKUP(B221,English_Grammar!$A$10:$C$531,3,FALSE))/30</f>
        <v>0</v>
      </c>
      <c r="P221" s="73">
        <f>IF(ISERROR((VLOOKUP(B221,Communicative_English!$A$10:$C$531,3,FALSE))),0,VLOOKUP(B221,Communicative_English!$A$10:$C$531,3,FALSE))/30</f>
        <v>0</v>
      </c>
    </row>
    <row r="222" spans="1:16" ht="32.25" customHeight="1" x14ac:dyDescent="0.25">
      <c r="A222" s="77">
        <v>220</v>
      </c>
      <c r="B222" s="62">
        <f>Algebra!A271</f>
        <v>0</v>
      </c>
      <c r="C222" s="63" t="str">
        <f>IF(Algebra!B229="","",Algebra!B229)</f>
        <v/>
      </c>
      <c r="D222" s="78">
        <f>IFERROR((IFERROR(VLOOKUP(B222,Algebra!$A$10:$C$531,3,FALSE),0)+IFERROR(VLOOKUP(B222,Geometry!$A$10:$C$531,3,FALSE),0)+IFERROR(VLOOKUP(B222,Odia_Grammar!$A$10:$C$531,3,FALSE),0)+IFERROR(VLOOKUP(B222,'Sanskrit|Hindi Grammar'!$A$10:$C$531,3,FALSE),0)+IFERROR(VLOOKUP(B222,Life_Sc!$A$10:$C$531,3,FALSE),0)+IFERROR(VLOOKUP(B222,Physical_Sc!$A$10:$C$531,3,FALSE),0)+IFERROR(VLOOKUP(B222,History_Political_Sc.!$A$10:$C$531,3,FALSE),0)+IFERROR(VLOOKUP(B222,#REF!,3,FALSE),0)+IFERROR(VLOOKUP(B222,English_Grammar!$A$10:$C$531,3,FALSE),0)+IFERROR(VLOOKUP(B222,Communicative_English!$A$10:$C$531,3,FALSE),0)+IFERROR(VLOOKUP(B222,GeographyEconomics!$A$10:$C$531,3,FALSE),0))/330,"Enter marks secured by the Student in the appeared tests in Subject sheets")</f>
        <v>0</v>
      </c>
      <c r="E222" s="82">
        <f t="shared" si="3"/>
        <v>1</v>
      </c>
      <c r="F222" s="73">
        <f>IF(ISERROR((VLOOKUP(B222,Algebra!$A$10:$C$531,3,))),0,VLOOKUP(B222,Algebra!$A$10:$C$531,3,))/30</f>
        <v>0</v>
      </c>
      <c r="G222" s="73">
        <f>IF(ISERROR((VLOOKUP(B222,Geometry!$A$10:$C$531,3,FALSE))),0,VLOOKUP(B222,Geometry!$A$10:$C$531,3,FALSE))/30</f>
        <v>0</v>
      </c>
      <c r="H222" s="73">
        <f>IF(ISERROR((VLOOKUP(B222,Odia_Grammar!$A$10:$C$531,3,FALSE))),0,VLOOKUP(B222,Odia_Grammar!$A$10:$C$531,3,FALSE))/30</f>
        <v>0</v>
      </c>
      <c r="I222" s="73">
        <f>IF(ISERROR((VLOOKUP(B222,'Sanskrit|Hindi Grammar'!$A$10:$C$531,3,FALSE))),0,VLOOKUP(B222,'Sanskrit|Hindi Grammar'!$A$10:$C$531,3,FALSE))/30</f>
        <v>0</v>
      </c>
      <c r="J222" s="73">
        <f>IF(ISERROR((VLOOKUP(B222,Physical_Sc!$A$10:$C$531,3,FALSE))),0,VLOOKUP(B222,Physical_Sc!$A$10:$C$531,3,FALSE))/30</f>
        <v>0</v>
      </c>
      <c r="K222" s="73">
        <f>IF(ISERROR((VLOOKUP(B222,Life_Sc!$A$10:$C$531,3,FALSE))),0,VLOOKUP(B222,Life_Sc!$A$10:$C$531,3,FALSE))/30</f>
        <v>0</v>
      </c>
      <c r="L222" s="73">
        <f>IF(ISERROR((VLOOKUP(B222,History_Political_Sc.!$A$10:$C$531,3,FALSE))),0,VLOOKUP(B222,History_Political_Sc.!$A$10:$C$531,3,FALSE))/30</f>
        <v>0</v>
      </c>
      <c r="M222" s="73">
        <f>IF(ISERROR((VLOOKUP(B222,#REF!,3,FALSE))),0,VLOOKUP(B222,#REF!,3,FALSE))/30</f>
        <v>0</v>
      </c>
      <c r="N222" s="73">
        <f>IF(ISERROR((VLOOKUP(B222,GeographyEconomics!$A$10:$C$531,3,FALSE))),0,VLOOKUP(B222,GeographyEconomics!$A$10:$C$531,3,FALSE))/30</f>
        <v>0</v>
      </c>
      <c r="O222" s="73">
        <f>IF(ISERROR((VLOOKUP(B222,English_Grammar!$A$10:$C$531,3,FALSE))),0,VLOOKUP(B222,English_Grammar!$A$10:$C$531,3,FALSE))/30</f>
        <v>0</v>
      </c>
      <c r="P222" s="73">
        <f>IF(ISERROR((VLOOKUP(B222,Communicative_English!$A$10:$C$531,3,FALSE))),0,VLOOKUP(B222,Communicative_English!$A$10:$C$531,3,FALSE))/30</f>
        <v>0</v>
      </c>
    </row>
    <row r="223" spans="1:16" ht="32.25" customHeight="1" x14ac:dyDescent="0.25">
      <c r="A223" s="77">
        <v>221</v>
      </c>
      <c r="B223" s="62">
        <f>Algebra!A272</f>
        <v>0</v>
      </c>
      <c r="C223" s="63" t="str">
        <f>IF(Algebra!B230="","",Algebra!B230)</f>
        <v/>
      </c>
      <c r="D223" s="78">
        <f>IFERROR((IFERROR(VLOOKUP(B223,Algebra!$A$10:$C$531,3,FALSE),0)+IFERROR(VLOOKUP(B223,Geometry!$A$10:$C$531,3,FALSE),0)+IFERROR(VLOOKUP(B223,Odia_Grammar!$A$10:$C$531,3,FALSE),0)+IFERROR(VLOOKUP(B223,'Sanskrit|Hindi Grammar'!$A$10:$C$531,3,FALSE),0)+IFERROR(VLOOKUP(B223,Life_Sc!$A$10:$C$531,3,FALSE),0)+IFERROR(VLOOKUP(B223,Physical_Sc!$A$10:$C$531,3,FALSE),0)+IFERROR(VLOOKUP(B223,History_Political_Sc.!$A$10:$C$531,3,FALSE),0)+IFERROR(VLOOKUP(B223,#REF!,3,FALSE),0)+IFERROR(VLOOKUP(B223,English_Grammar!$A$10:$C$531,3,FALSE),0)+IFERROR(VLOOKUP(B223,Communicative_English!$A$10:$C$531,3,FALSE),0)+IFERROR(VLOOKUP(B223,GeographyEconomics!$A$10:$C$531,3,FALSE),0))/330,"Enter marks secured by the Student in the appeared tests in Subject sheets")</f>
        <v>0</v>
      </c>
      <c r="E223" s="82">
        <f t="shared" si="3"/>
        <v>1</v>
      </c>
      <c r="F223" s="73">
        <f>IF(ISERROR((VLOOKUP(B223,Algebra!$A$10:$C$531,3,))),0,VLOOKUP(B223,Algebra!$A$10:$C$531,3,))/30</f>
        <v>0</v>
      </c>
      <c r="G223" s="73">
        <f>IF(ISERROR((VLOOKUP(B223,Geometry!$A$10:$C$531,3,FALSE))),0,VLOOKUP(B223,Geometry!$A$10:$C$531,3,FALSE))/30</f>
        <v>0</v>
      </c>
      <c r="H223" s="73">
        <f>IF(ISERROR((VLOOKUP(B223,Odia_Grammar!$A$10:$C$531,3,FALSE))),0,VLOOKUP(B223,Odia_Grammar!$A$10:$C$531,3,FALSE))/30</f>
        <v>0</v>
      </c>
      <c r="I223" s="73">
        <f>IF(ISERROR((VLOOKUP(B223,'Sanskrit|Hindi Grammar'!$A$10:$C$531,3,FALSE))),0,VLOOKUP(B223,'Sanskrit|Hindi Grammar'!$A$10:$C$531,3,FALSE))/30</f>
        <v>0</v>
      </c>
      <c r="J223" s="73">
        <f>IF(ISERROR((VLOOKUP(B223,Physical_Sc!$A$10:$C$531,3,FALSE))),0,VLOOKUP(B223,Physical_Sc!$A$10:$C$531,3,FALSE))/30</f>
        <v>0</v>
      </c>
      <c r="K223" s="73">
        <f>IF(ISERROR((VLOOKUP(B223,Life_Sc!$A$10:$C$531,3,FALSE))),0,VLOOKUP(B223,Life_Sc!$A$10:$C$531,3,FALSE))/30</f>
        <v>0</v>
      </c>
      <c r="L223" s="73">
        <f>IF(ISERROR((VLOOKUP(B223,History_Political_Sc.!$A$10:$C$531,3,FALSE))),0,VLOOKUP(B223,History_Political_Sc.!$A$10:$C$531,3,FALSE))/30</f>
        <v>0</v>
      </c>
      <c r="M223" s="73">
        <f>IF(ISERROR((VLOOKUP(B223,#REF!,3,FALSE))),0,VLOOKUP(B223,#REF!,3,FALSE))/30</f>
        <v>0</v>
      </c>
      <c r="N223" s="73">
        <f>IF(ISERROR((VLOOKUP(B223,GeographyEconomics!$A$10:$C$531,3,FALSE))),0,VLOOKUP(B223,GeographyEconomics!$A$10:$C$531,3,FALSE))/30</f>
        <v>0</v>
      </c>
      <c r="O223" s="73">
        <f>IF(ISERROR((VLOOKUP(B223,English_Grammar!$A$10:$C$531,3,FALSE))),0,VLOOKUP(B223,English_Grammar!$A$10:$C$531,3,FALSE))/30</f>
        <v>0</v>
      </c>
      <c r="P223" s="73">
        <f>IF(ISERROR((VLOOKUP(B223,Communicative_English!$A$10:$C$531,3,FALSE))),0,VLOOKUP(B223,Communicative_English!$A$10:$C$531,3,FALSE))/30</f>
        <v>0</v>
      </c>
    </row>
    <row r="224" spans="1:16" ht="32.25" customHeight="1" x14ac:dyDescent="0.25">
      <c r="A224" s="77">
        <v>222</v>
      </c>
      <c r="B224" s="62">
        <f>Algebra!A273</f>
        <v>0</v>
      </c>
      <c r="C224" s="63" t="str">
        <f>IF(Algebra!B231="","",Algebra!B231)</f>
        <v/>
      </c>
      <c r="D224" s="78">
        <f>IFERROR((IFERROR(VLOOKUP(B224,Algebra!$A$10:$C$531,3,FALSE),0)+IFERROR(VLOOKUP(B224,Geometry!$A$10:$C$531,3,FALSE),0)+IFERROR(VLOOKUP(B224,Odia_Grammar!$A$10:$C$531,3,FALSE),0)+IFERROR(VLOOKUP(B224,'Sanskrit|Hindi Grammar'!$A$10:$C$531,3,FALSE),0)+IFERROR(VLOOKUP(B224,Life_Sc!$A$10:$C$531,3,FALSE),0)+IFERROR(VLOOKUP(B224,Physical_Sc!$A$10:$C$531,3,FALSE),0)+IFERROR(VLOOKUP(B224,History_Political_Sc.!$A$10:$C$531,3,FALSE),0)+IFERROR(VLOOKUP(B224,#REF!,3,FALSE),0)+IFERROR(VLOOKUP(B224,English_Grammar!$A$10:$C$531,3,FALSE),0)+IFERROR(VLOOKUP(B224,Communicative_English!$A$10:$C$531,3,FALSE),0)+IFERROR(VLOOKUP(B224,GeographyEconomics!$A$10:$C$531,3,FALSE),0))/330,"Enter marks secured by the Student in the appeared tests in Subject sheets")</f>
        <v>0</v>
      </c>
      <c r="E224" s="82">
        <f t="shared" si="3"/>
        <v>1</v>
      </c>
      <c r="F224" s="73">
        <f>IF(ISERROR((VLOOKUP(B224,Algebra!$A$10:$C$531,3,))),0,VLOOKUP(B224,Algebra!$A$10:$C$531,3,))/30</f>
        <v>0</v>
      </c>
      <c r="G224" s="73">
        <f>IF(ISERROR((VLOOKUP(B224,Geometry!$A$10:$C$531,3,FALSE))),0,VLOOKUP(B224,Geometry!$A$10:$C$531,3,FALSE))/30</f>
        <v>0</v>
      </c>
      <c r="H224" s="73">
        <f>IF(ISERROR((VLOOKUP(B224,Odia_Grammar!$A$10:$C$531,3,FALSE))),0,VLOOKUP(B224,Odia_Grammar!$A$10:$C$531,3,FALSE))/30</f>
        <v>0</v>
      </c>
      <c r="I224" s="73">
        <f>IF(ISERROR((VLOOKUP(B224,'Sanskrit|Hindi Grammar'!$A$10:$C$531,3,FALSE))),0,VLOOKUP(B224,'Sanskrit|Hindi Grammar'!$A$10:$C$531,3,FALSE))/30</f>
        <v>0</v>
      </c>
      <c r="J224" s="73">
        <f>IF(ISERROR((VLOOKUP(B224,Physical_Sc!$A$10:$C$531,3,FALSE))),0,VLOOKUP(B224,Physical_Sc!$A$10:$C$531,3,FALSE))/30</f>
        <v>0</v>
      </c>
      <c r="K224" s="73">
        <f>IF(ISERROR((VLOOKUP(B224,Life_Sc!$A$10:$C$531,3,FALSE))),0,VLOOKUP(B224,Life_Sc!$A$10:$C$531,3,FALSE))/30</f>
        <v>0</v>
      </c>
      <c r="L224" s="73">
        <f>IF(ISERROR((VLOOKUP(B224,History_Political_Sc.!$A$10:$C$531,3,FALSE))),0,VLOOKUP(B224,History_Political_Sc.!$A$10:$C$531,3,FALSE))/30</f>
        <v>0</v>
      </c>
      <c r="M224" s="73">
        <f>IF(ISERROR((VLOOKUP(B224,#REF!,3,FALSE))),0,VLOOKUP(B224,#REF!,3,FALSE))/30</f>
        <v>0</v>
      </c>
      <c r="N224" s="73">
        <f>IF(ISERROR((VLOOKUP(B224,GeographyEconomics!$A$10:$C$531,3,FALSE))),0,VLOOKUP(B224,GeographyEconomics!$A$10:$C$531,3,FALSE))/30</f>
        <v>0</v>
      </c>
      <c r="O224" s="73">
        <f>IF(ISERROR((VLOOKUP(B224,English_Grammar!$A$10:$C$531,3,FALSE))),0,VLOOKUP(B224,English_Grammar!$A$10:$C$531,3,FALSE))/30</f>
        <v>0</v>
      </c>
      <c r="P224" s="73">
        <f>IF(ISERROR((VLOOKUP(B224,Communicative_English!$A$10:$C$531,3,FALSE))),0,VLOOKUP(B224,Communicative_English!$A$10:$C$531,3,FALSE))/30</f>
        <v>0</v>
      </c>
    </row>
    <row r="225" spans="1:16" ht="32.25" customHeight="1" x14ac:dyDescent="0.25">
      <c r="A225" s="77">
        <v>223</v>
      </c>
      <c r="B225" s="62">
        <f>Algebra!A274</f>
        <v>0</v>
      </c>
      <c r="C225" s="63" t="str">
        <f>IF(Algebra!B232="","",Algebra!B232)</f>
        <v/>
      </c>
      <c r="D225" s="78">
        <f>IFERROR((IFERROR(VLOOKUP(B225,Algebra!$A$10:$C$531,3,FALSE),0)+IFERROR(VLOOKUP(B225,Geometry!$A$10:$C$531,3,FALSE),0)+IFERROR(VLOOKUP(B225,Odia_Grammar!$A$10:$C$531,3,FALSE),0)+IFERROR(VLOOKUP(B225,'Sanskrit|Hindi Grammar'!$A$10:$C$531,3,FALSE),0)+IFERROR(VLOOKUP(B225,Life_Sc!$A$10:$C$531,3,FALSE),0)+IFERROR(VLOOKUP(B225,Physical_Sc!$A$10:$C$531,3,FALSE),0)+IFERROR(VLOOKUP(B225,History_Political_Sc.!$A$10:$C$531,3,FALSE),0)+IFERROR(VLOOKUP(B225,#REF!,3,FALSE),0)+IFERROR(VLOOKUP(B225,English_Grammar!$A$10:$C$531,3,FALSE),0)+IFERROR(VLOOKUP(B225,Communicative_English!$A$10:$C$531,3,FALSE),0)+IFERROR(VLOOKUP(B225,GeographyEconomics!$A$10:$C$531,3,FALSE),0))/330,"Enter marks secured by the Student in the appeared tests in Subject sheets")</f>
        <v>0</v>
      </c>
      <c r="E225" s="82">
        <f t="shared" si="3"/>
        <v>1</v>
      </c>
      <c r="F225" s="73">
        <f>IF(ISERROR((VLOOKUP(B225,Algebra!$A$10:$C$531,3,))),0,VLOOKUP(B225,Algebra!$A$10:$C$531,3,))/30</f>
        <v>0</v>
      </c>
      <c r="G225" s="73">
        <f>IF(ISERROR((VLOOKUP(B225,Geometry!$A$10:$C$531,3,FALSE))),0,VLOOKUP(B225,Geometry!$A$10:$C$531,3,FALSE))/30</f>
        <v>0</v>
      </c>
      <c r="H225" s="73">
        <f>IF(ISERROR((VLOOKUP(B225,Odia_Grammar!$A$10:$C$531,3,FALSE))),0,VLOOKUP(B225,Odia_Grammar!$A$10:$C$531,3,FALSE))/30</f>
        <v>0</v>
      </c>
      <c r="I225" s="73">
        <f>IF(ISERROR((VLOOKUP(B225,'Sanskrit|Hindi Grammar'!$A$10:$C$531,3,FALSE))),0,VLOOKUP(B225,'Sanskrit|Hindi Grammar'!$A$10:$C$531,3,FALSE))/30</f>
        <v>0</v>
      </c>
      <c r="J225" s="73">
        <f>IF(ISERROR((VLOOKUP(B225,Physical_Sc!$A$10:$C$531,3,FALSE))),0,VLOOKUP(B225,Physical_Sc!$A$10:$C$531,3,FALSE))/30</f>
        <v>0</v>
      </c>
      <c r="K225" s="73">
        <f>IF(ISERROR((VLOOKUP(B225,Life_Sc!$A$10:$C$531,3,FALSE))),0,VLOOKUP(B225,Life_Sc!$A$10:$C$531,3,FALSE))/30</f>
        <v>0</v>
      </c>
      <c r="L225" s="73">
        <f>IF(ISERROR((VLOOKUP(B225,History_Political_Sc.!$A$10:$C$531,3,FALSE))),0,VLOOKUP(B225,History_Political_Sc.!$A$10:$C$531,3,FALSE))/30</f>
        <v>0</v>
      </c>
      <c r="M225" s="73">
        <f>IF(ISERROR((VLOOKUP(B225,#REF!,3,FALSE))),0,VLOOKUP(B225,#REF!,3,FALSE))/30</f>
        <v>0</v>
      </c>
      <c r="N225" s="73">
        <f>IF(ISERROR((VLOOKUP(B225,GeographyEconomics!$A$10:$C$531,3,FALSE))),0,VLOOKUP(B225,GeographyEconomics!$A$10:$C$531,3,FALSE))/30</f>
        <v>0</v>
      </c>
      <c r="O225" s="73">
        <f>IF(ISERROR((VLOOKUP(B225,English_Grammar!$A$10:$C$531,3,FALSE))),0,VLOOKUP(B225,English_Grammar!$A$10:$C$531,3,FALSE))/30</f>
        <v>0</v>
      </c>
      <c r="P225" s="73">
        <f>IF(ISERROR((VLOOKUP(B225,Communicative_English!$A$10:$C$531,3,FALSE))),0,VLOOKUP(B225,Communicative_English!$A$10:$C$531,3,FALSE))/30</f>
        <v>0</v>
      </c>
    </row>
    <row r="226" spans="1:16" ht="32.25" customHeight="1" x14ac:dyDescent="0.25">
      <c r="A226" s="77">
        <v>224</v>
      </c>
      <c r="B226" s="62">
        <f>Algebra!A275</f>
        <v>0</v>
      </c>
      <c r="C226" s="63" t="str">
        <f>IF(Algebra!B233="","",Algebra!B233)</f>
        <v/>
      </c>
      <c r="D226" s="78">
        <f>IFERROR((IFERROR(VLOOKUP(B226,Algebra!$A$10:$C$531,3,FALSE),0)+IFERROR(VLOOKUP(B226,Geometry!$A$10:$C$531,3,FALSE),0)+IFERROR(VLOOKUP(B226,Odia_Grammar!$A$10:$C$531,3,FALSE),0)+IFERROR(VLOOKUP(B226,'Sanskrit|Hindi Grammar'!$A$10:$C$531,3,FALSE),0)+IFERROR(VLOOKUP(B226,Life_Sc!$A$10:$C$531,3,FALSE),0)+IFERROR(VLOOKUP(B226,Physical_Sc!$A$10:$C$531,3,FALSE),0)+IFERROR(VLOOKUP(B226,History_Political_Sc.!$A$10:$C$531,3,FALSE),0)+IFERROR(VLOOKUP(B226,#REF!,3,FALSE),0)+IFERROR(VLOOKUP(B226,English_Grammar!$A$10:$C$531,3,FALSE),0)+IFERROR(VLOOKUP(B226,Communicative_English!$A$10:$C$531,3,FALSE),0)+IFERROR(VLOOKUP(B226,GeographyEconomics!$A$10:$C$531,3,FALSE),0))/330,"Enter marks secured by the Student in the appeared tests in Subject sheets")</f>
        <v>0</v>
      </c>
      <c r="E226" s="82">
        <f t="shared" si="3"/>
        <v>1</v>
      </c>
      <c r="F226" s="73">
        <f>IF(ISERROR((VLOOKUP(B226,Algebra!$A$10:$C$531,3,))),0,VLOOKUP(B226,Algebra!$A$10:$C$531,3,))/30</f>
        <v>0</v>
      </c>
      <c r="G226" s="73">
        <f>IF(ISERROR((VLOOKUP(B226,Geometry!$A$10:$C$531,3,FALSE))),0,VLOOKUP(B226,Geometry!$A$10:$C$531,3,FALSE))/30</f>
        <v>0</v>
      </c>
      <c r="H226" s="73">
        <f>IF(ISERROR((VLOOKUP(B226,Odia_Grammar!$A$10:$C$531,3,FALSE))),0,VLOOKUP(B226,Odia_Grammar!$A$10:$C$531,3,FALSE))/30</f>
        <v>0</v>
      </c>
      <c r="I226" s="73">
        <f>IF(ISERROR((VLOOKUP(B226,'Sanskrit|Hindi Grammar'!$A$10:$C$531,3,FALSE))),0,VLOOKUP(B226,'Sanskrit|Hindi Grammar'!$A$10:$C$531,3,FALSE))/30</f>
        <v>0</v>
      </c>
      <c r="J226" s="73">
        <f>IF(ISERROR((VLOOKUP(B226,Physical_Sc!$A$10:$C$531,3,FALSE))),0,VLOOKUP(B226,Physical_Sc!$A$10:$C$531,3,FALSE))/30</f>
        <v>0</v>
      </c>
      <c r="K226" s="73">
        <f>IF(ISERROR((VLOOKUP(B226,Life_Sc!$A$10:$C$531,3,FALSE))),0,VLOOKUP(B226,Life_Sc!$A$10:$C$531,3,FALSE))/30</f>
        <v>0</v>
      </c>
      <c r="L226" s="73">
        <f>IF(ISERROR((VLOOKUP(B226,History_Political_Sc.!$A$10:$C$531,3,FALSE))),0,VLOOKUP(B226,History_Political_Sc.!$A$10:$C$531,3,FALSE))/30</f>
        <v>0</v>
      </c>
      <c r="M226" s="73">
        <f>IF(ISERROR((VLOOKUP(B226,#REF!,3,FALSE))),0,VLOOKUP(B226,#REF!,3,FALSE))/30</f>
        <v>0</v>
      </c>
      <c r="N226" s="73">
        <f>IF(ISERROR((VLOOKUP(B226,GeographyEconomics!$A$10:$C$531,3,FALSE))),0,VLOOKUP(B226,GeographyEconomics!$A$10:$C$531,3,FALSE))/30</f>
        <v>0</v>
      </c>
      <c r="O226" s="73">
        <f>IF(ISERROR((VLOOKUP(B226,English_Grammar!$A$10:$C$531,3,FALSE))),0,VLOOKUP(B226,English_Grammar!$A$10:$C$531,3,FALSE))/30</f>
        <v>0</v>
      </c>
      <c r="P226" s="73">
        <f>IF(ISERROR((VLOOKUP(B226,Communicative_English!$A$10:$C$531,3,FALSE))),0,VLOOKUP(B226,Communicative_English!$A$10:$C$531,3,FALSE))/30</f>
        <v>0</v>
      </c>
    </row>
    <row r="227" spans="1:16" ht="32.25" customHeight="1" x14ac:dyDescent="0.25">
      <c r="A227" s="77">
        <v>225</v>
      </c>
      <c r="B227" s="62">
        <f>Algebra!A276</f>
        <v>0</v>
      </c>
      <c r="C227" s="63" t="str">
        <f>IF(Algebra!B234="","",Algebra!B234)</f>
        <v/>
      </c>
      <c r="D227" s="78">
        <f>IFERROR((IFERROR(VLOOKUP(B227,Algebra!$A$10:$C$531,3,FALSE),0)+IFERROR(VLOOKUP(B227,Geometry!$A$10:$C$531,3,FALSE),0)+IFERROR(VLOOKUP(B227,Odia_Grammar!$A$10:$C$531,3,FALSE),0)+IFERROR(VLOOKUP(B227,'Sanskrit|Hindi Grammar'!$A$10:$C$531,3,FALSE),0)+IFERROR(VLOOKUP(B227,Life_Sc!$A$10:$C$531,3,FALSE),0)+IFERROR(VLOOKUP(B227,Physical_Sc!$A$10:$C$531,3,FALSE),0)+IFERROR(VLOOKUP(B227,History_Political_Sc.!$A$10:$C$531,3,FALSE),0)+IFERROR(VLOOKUP(B227,#REF!,3,FALSE),0)+IFERROR(VLOOKUP(B227,English_Grammar!$A$10:$C$531,3,FALSE),0)+IFERROR(VLOOKUP(B227,Communicative_English!$A$10:$C$531,3,FALSE),0)+IFERROR(VLOOKUP(B227,GeographyEconomics!$A$10:$C$531,3,FALSE),0))/330,"Enter marks secured by the Student in the appeared tests in Subject sheets")</f>
        <v>0</v>
      </c>
      <c r="E227" s="82">
        <f t="shared" si="3"/>
        <v>1</v>
      </c>
      <c r="F227" s="73">
        <f>IF(ISERROR((VLOOKUP(B227,Algebra!$A$10:$C$531,3,))),0,VLOOKUP(B227,Algebra!$A$10:$C$531,3,))/30</f>
        <v>0</v>
      </c>
      <c r="G227" s="73">
        <f>IF(ISERROR((VLOOKUP(B227,Geometry!$A$10:$C$531,3,FALSE))),0,VLOOKUP(B227,Geometry!$A$10:$C$531,3,FALSE))/30</f>
        <v>0</v>
      </c>
      <c r="H227" s="73">
        <f>IF(ISERROR((VLOOKUP(B227,Odia_Grammar!$A$10:$C$531,3,FALSE))),0,VLOOKUP(B227,Odia_Grammar!$A$10:$C$531,3,FALSE))/30</f>
        <v>0</v>
      </c>
      <c r="I227" s="73">
        <f>IF(ISERROR((VLOOKUP(B227,'Sanskrit|Hindi Grammar'!$A$10:$C$531,3,FALSE))),0,VLOOKUP(B227,'Sanskrit|Hindi Grammar'!$A$10:$C$531,3,FALSE))/30</f>
        <v>0</v>
      </c>
      <c r="J227" s="73">
        <f>IF(ISERROR((VLOOKUP(B227,Physical_Sc!$A$10:$C$531,3,FALSE))),0,VLOOKUP(B227,Physical_Sc!$A$10:$C$531,3,FALSE))/30</f>
        <v>0</v>
      </c>
      <c r="K227" s="73">
        <f>IF(ISERROR((VLOOKUP(B227,Life_Sc!$A$10:$C$531,3,FALSE))),0,VLOOKUP(B227,Life_Sc!$A$10:$C$531,3,FALSE))/30</f>
        <v>0</v>
      </c>
      <c r="L227" s="73">
        <f>IF(ISERROR((VLOOKUP(B227,History_Political_Sc.!$A$10:$C$531,3,FALSE))),0,VLOOKUP(B227,History_Political_Sc.!$A$10:$C$531,3,FALSE))/30</f>
        <v>0</v>
      </c>
      <c r="M227" s="73">
        <f>IF(ISERROR((VLOOKUP(B227,#REF!,3,FALSE))),0,VLOOKUP(B227,#REF!,3,FALSE))/30</f>
        <v>0</v>
      </c>
      <c r="N227" s="73">
        <f>IF(ISERROR((VLOOKUP(B227,GeographyEconomics!$A$10:$C$531,3,FALSE))),0,VLOOKUP(B227,GeographyEconomics!$A$10:$C$531,3,FALSE))/30</f>
        <v>0</v>
      </c>
      <c r="O227" s="73">
        <f>IF(ISERROR((VLOOKUP(B227,English_Grammar!$A$10:$C$531,3,FALSE))),0,VLOOKUP(B227,English_Grammar!$A$10:$C$531,3,FALSE))/30</f>
        <v>0</v>
      </c>
      <c r="P227" s="73">
        <f>IF(ISERROR((VLOOKUP(B227,Communicative_English!$A$10:$C$531,3,FALSE))),0,VLOOKUP(B227,Communicative_English!$A$10:$C$531,3,FALSE))/30</f>
        <v>0</v>
      </c>
    </row>
    <row r="228" spans="1:16" ht="32.25" customHeight="1" x14ac:dyDescent="0.25">
      <c r="A228" s="77">
        <v>226</v>
      </c>
      <c r="B228" s="62">
        <f>Algebra!A277</f>
        <v>0</v>
      </c>
      <c r="C228" s="63" t="str">
        <f>IF(Algebra!B235="","",Algebra!B235)</f>
        <v/>
      </c>
      <c r="D228" s="78">
        <f>IFERROR((IFERROR(VLOOKUP(B228,Algebra!$A$10:$C$531,3,FALSE),0)+IFERROR(VLOOKUP(B228,Geometry!$A$10:$C$531,3,FALSE),0)+IFERROR(VLOOKUP(B228,Odia_Grammar!$A$10:$C$531,3,FALSE),0)+IFERROR(VLOOKUP(B228,'Sanskrit|Hindi Grammar'!$A$10:$C$531,3,FALSE),0)+IFERROR(VLOOKUP(B228,Life_Sc!$A$10:$C$531,3,FALSE),0)+IFERROR(VLOOKUP(B228,Physical_Sc!$A$10:$C$531,3,FALSE),0)+IFERROR(VLOOKUP(B228,History_Political_Sc.!$A$10:$C$531,3,FALSE),0)+IFERROR(VLOOKUP(B228,#REF!,3,FALSE),0)+IFERROR(VLOOKUP(B228,English_Grammar!$A$10:$C$531,3,FALSE),0)+IFERROR(VLOOKUP(B228,Communicative_English!$A$10:$C$531,3,FALSE),0)+IFERROR(VLOOKUP(B228,GeographyEconomics!$A$10:$C$531,3,FALSE),0))/330,"Enter marks secured by the Student in the appeared tests in Subject sheets")</f>
        <v>0</v>
      </c>
      <c r="E228" s="82">
        <f t="shared" si="3"/>
        <v>1</v>
      </c>
      <c r="F228" s="73">
        <f>IF(ISERROR((VLOOKUP(B228,Algebra!$A$10:$C$531,3,))),0,VLOOKUP(B228,Algebra!$A$10:$C$531,3,))/30</f>
        <v>0</v>
      </c>
      <c r="G228" s="73">
        <f>IF(ISERROR((VLOOKUP(B228,Geometry!$A$10:$C$531,3,FALSE))),0,VLOOKUP(B228,Geometry!$A$10:$C$531,3,FALSE))/30</f>
        <v>0</v>
      </c>
      <c r="H228" s="73">
        <f>IF(ISERROR((VLOOKUP(B228,Odia_Grammar!$A$10:$C$531,3,FALSE))),0,VLOOKUP(B228,Odia_Grammar!$A$10:$C$531,3,FALSE))/30</f>
        <v>0</v>
      </c>
      <c r="I228" s="73">
        <f>IF(ISERROR((VLOOKUP(B228,'Sanskrit|Hindi Grammar'!$A$10:$C$531,3,FALSE))),0,VLOOKUP(B228,'Sanskrit|Hindi Grammar'!$A$10:$C$531,3,FALSE))/30</f>
        <v>0</v>
      </c>
      <c r="J228" s="73">
        <f>IF(ISERROR((VLOOKUP(B228,Physical_Sc!$A$10:$C$531,3,FALSE))),0,VLOOKUP(B228,Physical_Sc!$A$10:$C$531,3,FALSE))/30</f>
        <v>0</v>
      </c>
      <c r="K228" s="73">
        <f>IF(ISERROR((VLOOKUP(B228,Life_Sc!$A$10:$C$531,3,FALSE))),0,VLOOKUP(B228,Life_Sc!$A$10:$C$531,3,FALSE))/30</f>
        <v>0</v>
      </c>
      <c r="L228" s="73">
        <f>IF(ISERROR((VLOOKUP(B228,History_Political_Sc.!$A$10:$C$531,3,FALSE))),0,VLOOKUP(B228,History_Political_Sc.!$A$10:$C$531,3,FALSE))/30</f>
        <v>0</v>
      </c>
      <c r="M228" s="73">
        <f>IF(ISERROR((VLOOKUP(B228,#REF!,3,FALSE))),0,VLOOKUP(B228,#REF!,3,FALSE))/30</f>
        <v>0</v>
      </c>
      <c r="N228" s="73">
        <f>IF(ISERROR((VLOOKUP(B228,GeographyEconomics!$A$10:$C$531,3,FALSE))),0,VLOOKUP(B228,GeographyEconomics!$A$10:$C$531,3,FALSE))/30</f>
        <v>0</v>
      </c>
      <c r="O228" s="73">
        <f>IF(ISERROR((VLOOKUP(B228,English_Grammar!$A$10:$C$531,3,FALSE))),0,VLOOKUP(B228,English_Grammar!$A$10:$C$531,3,FALSE))/30</f>
        <v>0</v>
      </c>
      <c r="P228" s="73">
        <f>IF(ISERROR((VLOOKUP(B228,Communicative_English!$A$10:$C$531,3,FALSE))),0,VLOOKUP(B228,Communicative_English!$A$10:$C$531,3,FALSE))/30</f>
        <v>0</v>
      </c>
    </row>
    <row r="229" spans="1:16" ht="32.25" customHeight="1" x14ac:dyDescent="0.25">
      <c r="A229" s="77">
        <v>227</v>
      </c>
      <c r="B229" s="62">
        <f>Algebra!A278</f>
        <v>0</v>
      </c>
      <c r="C229" s="63" t="str">
        <f>IF(Algebra!B236="","",Algebra!B236)</f>
        <v/>
      </c>
      <c r="D229" s="78">
        <f>IFERROR((IFERROR(VLOOKUP(B229,Algebra!$A$10:$C$531,3,FALSE),0)+IFERROR(VLOOKUP(B229,Geometry!$A$10:$C$531,3,FALSE),0)+IFERROR(VLOOKUP(B229,Odia_Grammar!$A$10:$C$531,3,FALSE),0)+IFERROR(VLOOKUP(B229,'Sanskrit|Hindi Grammar'!$A$10:$C$531,3,FALSE),0)+IFERROR(VLOOKUP(B229,Life_Sc!$A$10:$C$531,3,FALSE),0)+IFERROR(VLOOKUP(B229,Physical_Sc!$A$10:$C$531,3,FALSE),0)+IFERROR(VLOOKUP(B229,History_Political_Sc.!$A$10:$C$531,3,FALSE),0)+IFERROR(VLOOKUP(B229,#REF!,3,FALSE),0)+IFERROR(VLOOKUP(B229,English_Grammar!$A$10:$C$531,3,FALSE),0)+IFERROR(VLOOKUP(B229,Communicative_English!$A$10:$C$531,3,FALSE),0)+IFERROR(VLOOKUP(B229,GeographyEconomics!$A$10:$C$531,3,FALSE),0))/330,"Enter marks secured by the Student in the appeared tests in Subject sheets")</f>
        <v>0</v>
      </c>
      <c r="E229" s="82">
        <f t="shared" si="3"/>
        <v>1</v>
      </c>
      <c r="F229" s="73">
        <f>IF(ISERROR((VLOOKUP(B229,Algebra!$A$10:$C$531,3,))),0,VLOOKUP(B229,Algebra!$A$10:$C$531,3,))/30</f>
        <v>0</v>
      </c>
      <c r="G229" s="73">
        <f>IF(ISERROR((VLOOKUP(B229,Geometry!$A$10:$C$531,3,FALSE))),0,VLOOKUP(B229,Geometry!$A$10:$C$531,3,FALSE))/30</f>
        <v>0</v>
      </c>
      <c r="H229" s="73">
        <f>IF(ISERROR((VLOOKUP(B229,Odia_Grammar!$A$10:$C$531,3,FALSE))),0,VLOOKUP(B229,Odia_Grammar!$A$10:$C$531,3,FALSE))/30</f>
        <v>0</v>
      </c>
      <c r="I229" s="73">
        <f>IF(ISERROR((VLOOKUP(B229,'Sanskrit|Hindi Grammar'!$A$10:$C$531,3,FALSE))),0,VLOOKUP(B229,'Sanskrit|Hindi Grammar'!$A$10:$C$531,3,FALSE))/30</f>
        <v>0</v>
      </c>
      <c r="J229" s="73">
        <f>IF(ISERROR((VLOOKUP(B229,Physical_Sc!$A$10:$C$531,3,FALSE))),0,VLOOKUP(B229,Physical_Sc!$A$10:$C$531,3,FALSE))/30</f>
        <v>0</v>
      </c>
      <c r="K229" s="73">
        <f>IF(ISERROR((VLOOKUP(B229,Life_Sc!$A$10:$C$531,3,FALSE))),0,VLOOKUP(B229,Life_Sc!$A$10:$C$531,3,FALSE))/30</f>
        <v>0</v>
      </c>
      <c r="L229" s="73">
        <f>IF(ISERROR((VLOOKUP(B229,History_Political_Sc.!$A$10:$C$531,3,FALSE))),0,VLOOKUP(B229,History_Political_Sc.!$A$10:$C$531,3,FALSE))/30</f>
        <v>0</v>
      </c>
      <c r="M229" s="73">
        <f>IF(ISERROR((VLOOKUP(B229,#REF!,3,FALSE))),0,VLOOKUP(B229,#REF!,3,FALSE))/30</f>
        <v>0</v>
      </c>
      <c r="N229" s="73">
        <f>IF(ISERROR((VLOOKUP(B229,GeographyEconomics!$A$10:$C$531,3,FALSE))),0,VLOOKUP(B229,GeographyEconomics!$A$10:$C$531,3,FALSE))/30</f>
        <v>0</v>
      </c>
      <c r="O229" s="73">
        <f>IF(ISERROR((VLOOKUP(B229,English_Grammar!$A$10:$C$531,3,FALSE))),0,VLOOKUP(B229,English_Grammar!$A$10:$C$531,3,FALSE))/30</f>
        <v>0</v>
      </c>
      <c r="P229" s="73">
        <f>IF(ISERROR((VLOOKUP(B229,Communicative_English!$A$10:$C$531,3,FALSE))),0,VLOOKUP(B229,Communicative_English!$A$10:$C$531,3,FALSE))/30</f>
        <v>0</v>
      </c>
    </row>
    <row r="230" spans="1:16" ht="32.25" customHeight="1" x14ac:dyDescent="0.25">
      <c r="A230" s="77">
        <v>228</v>
      </c>
      <c r="B230" s="62">
        <f>Algebra!A279</f>
        <v>0</v>
      </c>
      <c r="C230" s="63" t="str">
        <f>IF(Algebra!B237="","",Algebra!B237)</f>
        <v/>
      </c>
      <c r="D230" s="78">
        <f>IFERROR((IFERROR(VLOOKUP(B230,Algebra!$A$10:$C$531,3,FALSE),0)+IFERROR(VLOOKUP(B230,Geometry!$A$10:$C$531,3,FALSE),0)+IFERROR(VLOOKUP(B230,Odia_Grammar!$A$10:$C$531,3,FALSE),0)+IFERROR(VLOOKUP(B230,'Sanskrit|Hindi Grammar'!$A$10:$C$531,3,FALSE),0)+IFERROR(VLOOKUP(B230,Life_Sc!$A$10:$C$531,3,FALSE),0)+IFERROR(VLOOKUP(B230,Physical_Sc!$A$10:$C$531,3,FALSE),0)+IFERROR(VLOOKUP(B230,History_Political_Sc.!$A$10:$C$531,3,FALSE),0)+IFERROR(VLOOKUP(B230,#REF!,3,FALSE),0)+IFERROR(VLOOKUP(B230,English_Grammar!$A$10:$C$531,3,FALSE),0)+IFERROR(VLOOKUP(B230,Communicative_English!$A$10:$C$531,3,FALSE),0)+IFERROR(VLOOKUP(B230,GeographyEconomics!$A$10:$C$531,3,FALSE),0))/330,"Enter marks secured by the Student in the appeared tests in Subject sheets")</f>
        <v>0</v>
      </c>
      <c r="E230" s="82">
        <f t="shared" si="3"/>
        <v>1</v>
      </c>
      <c r="F230" s="73">
        <f>IF(ISERROR((VLOOKUP(B230,Algebra!$A$10:$C$531,3,))),0,VLOOKUP(B230,Algebra!$A$10:$C$531,3,))/30</f>
        <v>0</v>
      </c>
      <c r="G230" s="73">
        <f>IF(ISERROR((VLOOKUP(B230,Geometry!$A$10:$C$531,3,FALSE))),0,VLOOKUP(B230,Geometry!$A$10:$C$531,3,FALSE))/30</f>
        <v>0</v>
      </c>
      <c r="H230" s="73">
        <f>IF(ISERROR((VLOOKUP(B230,Odia_Grammar!$A$10:$C$531,3,FALSE))),0,VLOOKUP(B230,Odia_Grammar!$A$10:$C$531,3,FALSE))/30</f>
        <v>0</v>
      </c>
      <c r="I230" s="73">
        <f>IF(ISERROR((VLOOKUP(B230,'Sanskrit|Hindi Grammar'!$A$10:$C$531,3,FALSE))),0,VLOOKUP(B230,'Sanskrit|Hindi Grammar'!$A$10:$C$531,3,FALSE))/30</f>
        <v>0</v>
      </c>
      <c r="J230" s="73">
        <f>IF(ISERROR((VLOOKUP(B230,Physical_Sc!$A$10:$C$531,3,FALSE))),0,VLOOKUP(B230,Physical_Sc!$A$10:$C$531,3,FALSE))/30</f>
        <v>0</v>
      </c>
      <c r="K230" s="73">
        <f>IF(ISERROR((VLOOKUP(B230,Life_Sc!$A$10:$C$531,3,FALSE))),0,VLOOKUP(B230,Life_Sc!$A$10:$C$531,3,FALSE))/30</f>
        <v>0</v>
      </c>
      <c r="L230" s="73">
        <f>IF(ISERROR((VLOOKUP(B230,History_Political_Sc.!$A$10:$C$531,3,FALSE))),0,VLOOKUP(B230,History_Political_Sc.!$A$10:$C$531,3,FALSE))/30</f>
        <v>0</v>
      </c>
      <c r="M230" s="73">
        <f>IF(ISERROR((VLOOKUP(B230,#REF!,3,FALSE))),0,VLOOKUP(B230,#REF!,3,FALSE))/30</f>
        <v>0</v>
      </c>
      <c r="N230" s="73">
        <f>IF(ISERROR((VLOOKUP(B230,GeographyEconomics!$A$10:$C$531,3,FALSE))),0,VLOOKUP(B230,GeographyEconomics!$A$10:$C$531,3,FALSE))/30</f>
        <v>0</v>
      </c>
      <c r="O230" s="73">
        <f>IF(ISERROR((VLOOKUP(B230,English_Grammar!$A$10:$C$531,3,FALSE))),0,VLOOKUP(B230,English_Grammar!$A$10:$C$531,3,FALSE))/30</f>
        <v>0</v>
      </c>
      <c r="P230" s="73">
        <f>IF(ISERROR((VLOOKUP(B230,Communicative_English!$A$10:$C$531,3,FALSE))),0,VLOOKUP(B230,Communicative_English!$A$10:$C$531,3,FALSE))/30</f>
        <v>0</v>
      </c>
    </row>
    <row r="231" spans="1:16" ht="32.25" customHeight="1" x14ac:dyDescent="0.25">
      <c r="A231" s="77">
        <v>229</v>
      </c>
      <c r="B231" s="62">
        <f>Algebra!A280</f>
        <v>0</v>
      </c>
      <c r="C231" s="63" t="str">
        <f>IF(Algebra!B238="","",Algebra!B238)</f>
        <v/>
      </c>
      <c r="D231" s="78">
        <f>IFERROR((IFERROR(VLOOKUP(B231,Algebra!$A$10:$C$531,3,FALSE),0)+IFERROR(VLOOKUP(B231,Geometry!$A$10:$C$531,3,FALSE),0)+IFERROR(VLOOKUP(B231,Odia_Grammar!$A$10:$C$531,3,FALSE),0)+IFERROR(VLOOKUP(B231,'Sanskrit|Hindi Grammar'!$A$10:$C$531,3,FALSE),0)+IFERROR(VLOOKUP(B231,Life_Sc!$A$10:$C$531,3,FALSE),0)+IFERROR(VLOOKUP(B231,Physical_Sc!$A$10:$C$531,3,FALSE),0)+IFERROR(VLOOKUP(B231,History_Political_Sc.!$A$10:$C$531,3,FALSE),0)+IFERROR(VLOOKUP(B231,#REF!,3,FALSE),0)+IFERROR(VLOOKUP(B231,English_Grammar!$A$10:$C$531,3,FALSE),0)+IFERROR(VLOOKUP(B231,Communicative_English!$A$10:$C$531,3,FALSE),0)+IFERROR(VLOOKUP(B231,GeographyEconomics!$A$10:$C$531,3,FALSE),0))/330,"Enter marks secured by the Student in the appeared tests in Subject sheets")</f>
        <v>0</v>
      </c>
      <c r="E231" s="82">
        <f t="shared" si="3"/>
        <v>1</v>
      </c>
      <c r="F231" s="73">
        <f>IF(ISERROR((VLOOKUP(B231,Algebra!$A$10:$C$531,3,))),0,VLOOKUP(B231,Algebra!$A$10:$C$531,3,))/30</f>
        <v>0</v>
      </c>
      <c r="G231" s="73">
        <f>IF(ISERROR((VLOOKUP(B231,Geometry!$A$10:$C$531,3,FALSE))),0,VLOOKUP(B231,Geometry!$A$10:$C$531,3,FALSE))/30</f>
        <v>0</v>
      </c>
      <c r="H231" s="73">
        <f>IF(ISERROR((VLOOKUP(B231,Odia_Grammar!$A$10:$C$531,3,FALSE))),0,VLOOKUP(B231,Odia_Grammar!$A$10:$C$531,3,FALSE))/30</f>
        <v>0</v>
      </c>
      <c r="I231" s="73">
        <f>IF(ISERROR((VLOOKUP(B231,'Sanskrit|Hindi Grammar'!$A$10:$C$531,3,FALSE))),0,VLOOKUP(B231,'Sanskrit|Hindi Grammar'!$A$10:$C$531,3,FALSE))/30</f>
        <v>0</v>
      </c>
      <c r="J231" s="73">
        <f>IF(ISERROR((VLOOKUP(B231,Physical_Sc!$A$10:$C$531,3,FALSE))),0,VLOOKUP(B231,Physical_Sc!$A$10:$C$531,3,FALSE))/30</f>
        <v>0</v>
      </c>
      <c r="K231" s="73">
        <f>IF(ISERROR((VLOOKUP(B231,Life_Sc!$A$10:$C$531,3,FALSE))),0,VLOOKUP(B231,Life_Sc!$A$10:$C$531,3,FALSE))/30</f>
        <v>0</v>
      </c>
      <c r="L231" s="73">
        <f>IF(ISERROR((VLOOKUP(B231,History_Political_Sc.!$A$10:$C$531,3,FALSE))),0,VLOOKUP(B231,History_Political_Sc.!$A$10:$C$531,3,FALSE))/30</f>
        <v>0</v>
      </c>
      <c r="M231" s="73">
        <f>IF(ISERROR((VLOOKUP(B231,#REF!,3,FALSE))),0,VLOOKUP(B231,#REF!,3,FALSE))/30</f>
        <v>0</v>
      </c>
      <c r="N231" s="73">
        <f>IF(ISERROR((VLOOKUP(B231,GeographyEconomics!$A$10:$C$531,3,FALSE))),0,VLOOKUP(B231,GeographyEconomics!$A$10:$C$531,3,FALSE))/30</f>
        <v>0</v>
      </c>
      <c r="O231" s="73">
        <f>IF(ISERROR((VLOOKUP(B231,English_Grammar!$A$10:$C$531,3,FALSE))),0,VLOOKUP(B231,English_Grammar!$A$10:$C$531,3,FALSE))/30</f>
        <v>0</v>
      </c>
      <c r="P231" s="73">
        <f>IF(ISERROR((VLOOKUP(B231,Communicative_English!$A$10:$C$531,3,FALSE))),0,VLOOKUP(B231,Communicative_English!$A$10:$C$531,3,FALSE))/30</f>
        <v>0</v>
      </c>
    </row>
    <row r="232" spans="1:16" ht="32.25" customHeight="1" x14ac:dyDescent="0.25">
      <c r="A232" s="77">
        <v>230</v>
      </c>
      <c r="B232" s="62">
        <f>Algebra!A281</f>
        <v>0</v>
      </c>
      <c r="C232" s="63" t="str">
        <f>IF(Algebra!B239="","",Algebra!B239)</f>
        <v/>
      </c>
      <c r="D232" s="78">
        <f>IFERROR((IFERROR(VLOOKUP(B232,Algebra!$A$10:$C$531,3,FALSE),0)+IFERROR(VLOOKUP(B232,Geometry!$A$10:$C$531,3,FALSE),0)+IFERROR(VLOOKUP(B232,Odia_Grammar!$A$10:$C$531,3,FALSE),0)+IFERROR(VLOOKUP(B232,'Sanskrit|Hindi Grammar'!$A$10:$C$531,3,FALSE),0)+IFERROR(VLOOKUP(B232,Life_Sc!$A$10:$C$531,3,FALSE),0)+IFERROR(VLOOKUP(B232,Physical_Sc!$A$10:$C$531,3,FALSE),0)+IFERROR(VLOOKUP(B232,History_Political_Sc.!$A$10:$C$531,3,FALSE),0)+IFERROR(VLOOKUP(B232,#REF!,3,FALSE),0)+IFERROR(VLOOKUP(B232,English_Grammar!$A$10:$C$531,3,FALSE),0)+IFERROR(VLOOKUP(B232,Communicative_English!$A$10:$C$531,3,FALSE),0)+IFERROR(VLOOKUP(B232,GeographyEconomics!$A$10:$C$531,3,FALSE),0))/330,"Enter marks secured by the Student in the appeared tests in Subject sheets")</f>
        <v>0</v>
      </c>
      <c r="E232" s="82">
        <f t="shared" si="3"/>
        <v>1</v>
      </c>
      <c r="F232" s="73">
        <f>IF(ISERROR((VLOOKUP(B232,Algebra!$A$10:$C$531,3,))),0,VLOOKUP(B232,Algebra!$A$10:$C$531,3,))/30</f>
        <v>0</v>
      </c>
      <c r="G232" s="73">
        <f>IF(ISERROR((VLOOKUP(B232,Geometry!$A$10:$C$531,3,FALSE))),0,VLOOKUP(B232,Geometry!$A$10:$C$531,3,FALSE))/30</f>
        <v>0</v>
      </c>
      <c r="H232" s="73">
        <f>IF(ISERROR((VLOOKUP(B232,Odia_Grammar!$A$10:$C$531,3,FALSE))),0,VLOOKUP(B232,Odia_Grammar!$A$10:$C$531,3,FALSE))/30</f>
        <v>0</v>
      </c>
      <c r="I232" s="73">
        <f>IF(ISERROR((VLOOKUP(B232,'Sanskrit|Hindi Grammar'!$A$10:$C$531,3,FALSE))),0,VLOOKUP(B232,'Sanskrit|Hindi Grammar'!$A$10:$C$531,3,FALSE))/30</f>
        <v>0</v>
      </c>
      <c r="J232" s="73">
        <f>IF(ISERROR((VLOOKUP(B232,Physical_Sc!$A$10:$C$531,3,FALSE))),0,VLOOKUP(B232,Physical_Sc!$A$10:$C$531,3,FALSE))/30</f>
        <v>0</v>
      </c>
      <c r="K232" s="73">
        <f>IF(ISERROR((VLOOKUP(B232,Life_Sc!$A$10:$C$531,3,FALSE))),0,VLOOKUP(B232,Life_Sc!$A$10:$C$531,3,FALSE))/30</f>
        <v>0</v>
      </c>
      <c r="L232" s="73">
        <f>IF(ISERROR((VLOOKUP(B232,History_Political_Sc.!$A$10:$C$531,3,FALSE))),0,VLOOKUP(B232,History_Political_Sc.!$A$10:$C$531,3,FALSE))/30</f>
        <v>0</v>
      </c>
      <c r="M232" s="73">
        <f>IF(ISERROR((VLOOKUP(B232,#REF!,3,FALSE))),0,VLOOKUP(B232,#REF!,3,FALSE))/30</f>
        <v>0</v>
      </c>
      <c r="N232" s="73">
        <f>IF(ISERROR((VLOOKUP(B232,GeographyEconomics!$A$10:$C$531,3,FALSE))),0,VLOOKUP(B232,GeographyEconomics!$A$10:$C$531,3,FALSE))/30</f>
        <v>0</v>
      </c>
      <c r="O232" s="73">
        <f>IF(ISERROR((VLOOKUP(B232,English_Grammar!$A$10:$C$531,3,FALSE))),0,VLOOKUP(B232,English_Grammar!$A$10:$C$531,3,FALSE))/30</f>
        <v>0</v>
      </c>
      <c r="P232" s="73">
        <f>IF(ISERROR((VLOOKUP(B232,Communicative_English!$A$10:$C$531,3,FALSE))),0,VLOOKUP(B232,Communicative_English!$A$10:$C$531,3,FALSE))/30</f>
        <v>0</v>
      </c>
    </row>
    <row r="233" spans="1:16" ht="32.25" customHeight="1" x14ac:dyDescent="0.25">
      <c r="A233" s="77">
        <v>231</v>
      </c>
      <c r="B233" s="62">
        <f>Algebra!A282</f>
        <v>0</v>
      </c>
      <c r="C233" s="63" t="str">
        <f>IF(Algebra!B240="","",Algebra!B240)</f>
        <v/>
      </c>
      <c r="D233" s="78">
        <f>IFERROR((IFERROR(VLOOKUP(B233,Algebra!$A$10:$C$531,3,FALSE),0)+IFERROR(VLOOKUP(B233,Geometry!$A$10:$C$531,3,FALSE),0)+IFERROR(VLOOKUP(B233,Odia_Grammar!$A$10:$C$531,3,FALSE),0)+IFERROR(VLOOKUP(B233,'Sanskrit|Hindi Grammar'!$A$10:$C$531,3,FALSE),0)+IFERROR(VLOOKUP(B233,Life_Sc!$A$10:$C$531,3,FALSE),0)+IFERROR(VLOOKUP(B233,Physical_Sc!$A$10:$C$531,3,FALSE),0)+IFERROR(VLOOKUP(B233,History_Political_Sc.!$A$10:$C$531,3,FALSE),0)+IFERROR(VLOOKUP(B233,#REF!,3,FALSE),0)+IFERROR(VLOOKUP(B233,English_Grammar!$A$10:$C$531,3,FALSE),0)+IFERROR(VLOOKUP(B233,Communicative_English!$A$10:$C$531,3,FALSE),0)+IFERROR(VLOOKUP(B233,GeographyEconomics!$A$10:$C$531,3,FALSE),0))/330,"Enter marks secured by the Student in the appeared tests in Subject sheets")</f>
        <v>0</v>
      </c>
      <c r="E233" s="82">
        <f t="shared" si="3"/>
        <v>1</v>
      </c>
      <c r="F233" s="73">
        <f>IF(ISERROR((VLOOKUP(B233,Algebra!$A$10:$C$531,3,))),0,VLOOKUP(B233,Algebra!$A$10:$C$531,3,))/30</f>
        <v>0</v>
      </c>
      <c r="G233" s="73">
        <f>IF(ISERROR((VLOOKUP(B233,Geometry!$A$10:$C$531,3,FALSE))),0,VLOOKUP(B233,Geometry!$A$10:$C$531,3,FALSE))/30</f>
        <v>0</v>
      </c>
      <c r="H233" s="73">
        <f>IF(ISERROR((VLOOKUP(B233,Odia_Grammar!$A$10:$C$531,3,FALSE))),0,VLOOKUP(B233,Odia_Grammar!$A$10:$C$531,3,FALSE))/30</f>
        <v>0</v>
      </c>
      <c r="I233" s="73">
        <f>IF(ISERROR((VLOOKUP(B233,'Sanskrit|Hindi Grammar'!$A$10:$C$531,3,FALSE))),0,VLOOKUP(B233,'Sanskrit|Hindi Grammar'!$A$10:$C$531,3,FALSE))/30</f>
        <v>0</v>
      </c>
      <c r="J233" s="73">
        <f>IF(ISERROR((VLOOKUP(B233,Physical_Sc!$A$10:$C$531,3,FALSE))),0,VLOOKUP(B233,Physical_Sc!$A$10:$C$531,3,FALSE))/30</f>
        <v>0</v>
      </c>
      <c r="K233" s="73">
        <f>IF(ISERROR((VLOOKUP(B233,Life_Sc!$A$10:$C$531,3,FALSE))),0,VLOOKUP(B233,Life_Sc!$A$10:$C$531,3,FALSE))/30</f>
        <v>0</v>
      </c>
      <c r="L233" s="73">
        <f>IF(ISERROR((VLOOKUP(B233,History_Political_Sc.!$A$10:$C$531,3,FALSE))),0,VLOOKUP(B233,History_Political_Sc.!$A$10:$C$531,3,FALSE))/30</f>
        <v>0</v>
      </c>
      <c r="M233" s="73">
        <f>IF(ISERROR((VLOOKUP(B233,#REF!,3,FALSE))),0,VLOOKUP(B233,#REF!,3,FALSE))/30</f>
        <v>0</v>
      </c>
      <c r="N233" s="73">
        <f>IF(ISERROR((VLOOKUP(B233,GeographyEconomics!$A$10:$C$531,3,FALSE))),0,VLOOKUP(B233,GeographyEconomics!$A$10:$C$531,3,FALSE))/30</f>
        <v>0</v>
      </c>
      <c r="O233" s="73">
        <f>IF(ISERROR((VLOOKUP(B233,English_Grammar!$A$10:$C$531,3,FALSE))),0,VLOOKUP(B233,English_Grammar!$A$10:$C$531,3,FALSE))/30</f>
        <v>0</v>
      </c>
      <c r="P233" s="73">
        <f>IF(ISERROR((VLOOKUP(B233,Communicative_English!$A$10:$C$531,3,FALSE))),0,VLOOKUP(B233,Communicative_English!$A$10:$C$531,3,FALSE))/30</f>
        <v>0</v>
      </c>
    </row>
    <row r="234" spans="1:16" ht="32.25" customHeight="1" x14ac:dyDescent="0.25">
      <c r="A234" s="77">
        <v>232</v>
      </c>
      <c r="B234" s="62">
        <f>Algebra!A283</f>
        <v>0</v>
      </c>
      <c r="C234" s="63" t="str">
        <f>IF(Algebra!B241="","",Algebra!B241)</f>
        <v/>
      </c>
      <c r="D234" s="78">
        <f>IFERROR((IFERROR(VLOOKUP(B234,Algebra!$A$10:$C$531,3,FALSE),0)+IFERROR(VLOOKUP(B234,Geometry!$A$10:$C$531,3,FALSE),0)+IFERROR(VLOOKUP(B234,Odia_Grammar!$A$10:$C$531,3,FALSE),0)+IFERROR(VLOOKUP(B234,'Sanskrit|Hindi Grammar'!$A$10:$C$531,3,FALSE),0)+IFERROR(VLOOKUP(B234,Life_Sc!$A$10:$C$531,3,FALSE),0)+IFERROR(VLOOKUP(B234,Physical_Sc!$A$10:$C$531,3,FALSE),0)+IFERROR(VLOOKUP(B234,History_Political_Sc.!$A$10:$C$531,3,FALSE),0)+IFERROR(VLOOKUP(B234,#REF!,3,FALSE),0)+IFERROR(VLOOKUP(B234,English_Grammar!$A$10:$C$531,3,FALSE),0)+IFERROR(VLOOKUP(B234,Communicative_English!$A$10:$C$531,3,FALSE),0)+IFERROR(VLOOKUP(B234,GeographyEconomics!$A$10:$C$531,3,FALSE),0))/330,"Enter marks secured by the Student in the appeared tests in Subject sheets")</f>
        <v>0</v>
      </c>
      <c r="E234" s="82">
        <f t="shared" si="3"/>
        <v>1</v>
      </c>
      <c r="F234" s="73">
        <f>IF(ISERROR((VLOOKUP(B234,Algebra!$A$10:$C$531,3,))),0,VLOOKUP(B234,Algebra!$A$10:$C$531,3,))/30</f>
        <v>0</v>
      </c>
      <c r="G234" s="73">
        <f>IF(ISERROR((VLOOKUP(B234,Geometry!$A$10:$C$531,3,FALSE))),0,VLOOKUP(B234,Geometry!$A$10:$C$531,3,FALSE))/30</f>
        <v>0</v>
      </c>
      <c r="H234" s="73">
        <f>IF(ISERROR((VLOOKUP(B234,Odia_Grammar!$A$10:$C$531,3,FALSE))),0,VLOOKUP(B234,Odia_Grammar!$A$10:$C$531,3,FALSE))/30</f>
        <v>0</v>
      </c>
      <c r="I234" s="73">
        <f>IF(ISERROR((VLOOKUP(B234,'Sanskrit|Hindi Grammar'!$A$10:$C$531,3,FALSE))),0,VLOOKUP(B234,'Sanskrit|Hindi Grammar'!$A$10:$C$531,3,FALSE))/30</f>
        <v>0</v>
      </c>
      <c r="J234" s="73">
        <f>IF(ISERROR((VLOOKUP(B234,Physical_Sc!$A$10:$C$531,3,FALSE))),0,VLOOKUP(B234,Physical_Sc!$A$10:$C$531,3,FALSE))/30</f>
        <v>0</v>
      </c>
      <c r="K234" s="73">
        <f>IF(ISERROR((VLOOKUP(B234,Life_Sc!$A$10:$C$531,3,FALSE))),0,VLOOKUP(B234,Life_Sc!$A$10:$C$531,3,FALSE))/30</f>
        <v>0</v>
      </c>
      <c r="L234" s="73">
        <f>IF(ISERROR((VLOOKUP(B234,History_Political_Sc.!$A$10:$C$531,3,FALSE))),0,VLOOKUP(B234,History_Political_Sc.!$A$10:$C$531,3,FALSE))/30</f>
        <v>0</v>
      </c>
      <c r="M234" s="73">
        <f>IF(ISERROR((VLOOKUP(B234,#REF!,3,FALSE))),0,VLOOKUP(B234,#REF!,3,FALSE))/30</f>
        <v>0</v>
      </c>
      <c r="N234" s="73">
        <f>IF(ISERROR((VLOOKUP(B234,GeographyEconomics!$A$10:$C$531,3,FALSE))),0,VLOOKUP(B234,GeographyEconomics!$A$10:$C$531,3,FALSE))/30</f>
        <v>0</v>
      </c>
      <c r="O234" s="73">
        <f>IF(ISERROR((VLOOKUP(B234,English_Grammar!$A$10:$C$531,3,FALSE))),0,VLOOKUP(B234,English_Grammar!$A$10:$C$531,3,FALSE))/30</f>
        <v>0</v>
      </c>
      <c r="P234" s="73">
        <f>IF(ISERROR((VLOOKUP(B234,Communicative_English!$A$10:$C$531,3,FALSE))),0,VLOOKUP(B234,Communicative_English!$A$10:$C$531,3,FALSE))/30</f>
        <v>0</v>
      </c>
    </row>
    <row r="235" spans="1:16" ht="32.25" customHeight="1" x14ac:dyDescent="0.25">
      <c r="A235" s="77">
        <v>233</v>
      </c>
      <c r="B235" s="62">
        <f>Algebra!A284</f>
        <v>0</v>
      </c>
      <c r="C235" s="63" t="str">
        <f>IF(Algebra!B242="","",Algebra!B242)</f>
        <v/>
      </c>
      <c r="D235" s="78">
        <f>IFERROR((IFERROR(VLOOKUP(B235,Algebra!$A$10:$C$531,3,FALSE),0)+IFERROR(VLOOKUP(B235,Geometry!$A$10:$C$531,3,FALSE),0)+IFERROR(VLOOKUP(B235,Odia_Grammar!$A$10:$C$531,3,FALSE),0)+IFERROR(VLOOKUP(B235,'Sanskrit|Hindi Grammar'!$A$10:$C$531,3,FALSE),0)+IFERROR(VLOOKUP(B235,Life_Sc!$A$10:$C$531,3,FALSE),0)+IFERROR(VLOOKUP(B235,Physical_Sc!$A$10:$C$531,3,FALSE),0)+IFERROR(VLOOKUP(B235,History_Political_Sc.!$A$10:$C$531,3,FALSE),0)+IFERROR(VLOOKUP(B235,#REF!,3,FALSE),0)+IFERROR(VLOOKUP(B235,English_Grammar!$A$10:$C$531,3,FALSE),0)+IFERROR(VLOOKUP(B235,Communicative_English!$A$10:$C$531,3,FALSE),0)+IFERROR(VLOOKUP(B235,GeographyEconomics!$A$10:$C$531,3,FALSE),0))/330,"Enter marks secured by the Student in the appeared tests in Subject sheets")</f>
        <v>0</v>
      </c>
      <c r="E235" s="82">
        <f t="shared" si="3"/>
        <v>1</v>
      </c>
      <c r="F235" s="73">
        <f>IF(ISERROR((VLOOKUP(B235,Algebra!$A$10:$C$531,3,))),0,VLOOKUP(B235,Algebra!$A$10:$C$531,3,))/30</f>
        <v>0</v>
      </c>
      <c r="G235" s="73">
        <f>IF(ISERROR((VLOOKUP(B235,Geometry!$A$10:$C$531,3,FALSE))),0,VLOOKUP(B235,Geometry!$A$10:$C$531,3,FALSE))/30</f>
        <v>0</v>
      </c>
      <c r="H235" s="73">
        <f>IF(ISERROR((VLOOKUP(B235,Odia_Grammar!$A$10:$C$531,3,FALSE))),0,VLOOKUP(B235,Odia_Grammar!$A$10:$C$531,3,FALSE))/30</f>
        <v>0</v>
      </c>
      <c r="I235" s="73">
        <f>IF(ISERROR((VLOOKUP(B235,'Sanskrit|Hindi Grammar'!$A$10:$C$531,3,FALSE))),0,VLOOKUP(B235,'Sanskrit|Hindi Grammar'!$A$10:$C$531,3,FALSE))/30</f>
        <v>0</v>
      </c>
      <c r="J235" s="73">
        <f>IF(ISERROR((VLOOKUP(B235,Physical_Sc!$A$10:$C$531,3,FALSE))),0,VLOOKUP(B235,Physical_Sc!$A$10:$C$531,3,FALSE))/30</f>
        <v>0</v>
      </c>
      <c r="K235" s="73">
        <f>IF(ISERROR((VLOOKUP(B235,Life_Sc!$A$10:$C$531,3,FALSE))),0,VLOOKUP(B235,Life_Sc!$A$10:$C$531,3,FALSE))/30</f>
        <v>0</v>
      </c>
      <c r="L235" s="73">
        <f>IF(ISERROR((VLOOKUP(B235,History_Political_Sc.!$A$10:$C$531,3,FALSE))),0,VLOOKUP(B235,History_Political_Sc.!$A$10:$C$531,3,FALSE))/30</f>
        <v>0</v>
      </c>
      <c r="M235" s="73">
        <f>IF(ISERROR((VLOOKUP(B235,#REF!,3,FALSE))),0,VLOOKUP(B235,#REF!,3,FALSE))/30</f>
        <v>0</v>
      </c>
      <c r="N235" s="73">
        <f>IF(ISERROR((VLOOKUP(B235,GeographyEconomics!$A$10:$C$531,3,FALSE))),0,VLOOKUP(B235,GeographyEconomics!$A$10:$C$531,3,FALSE))/30</f>
        <v>0</v>
      </c>
      <c r="O235" s="73">
        <f>IF(ISERROR((VLOOKUP(B235,English_Grammar!$A$10:$C$531,3,FALSE))),0,VLOOKUP(B235,English_Grammar!$A$10:$C$531,3,FALSE))/30</f>
        <v>0</v>
      </c>
      <c r="P235" s="73">
        <f>IF(ISERROR((VLOOKUP(B235,Communicative_English!$A$10:$C$531,3,FALSE))),0,VLOOKUP(B235,Communicative_English!$A$10:$C$531,3,FALSE))/30</f>
        <v>0</v>
      </c>
    </row>
    <row r="236" spans="1:16" ht="32.25" customHeight="1" x14ac:dyDescent="0.25">
      <c r="A236" s="77">
        <v>234</v>
      </c>
      <c r="B236" s="62">
        <f>Algebra!A285</f>
        <v>0</v>
      </c>
      <c r="C236" s="63" t="str">
        <f>IF(Algebra!B243="","",Algebra!B243)</f>
        <v/>
      </c>
      <c r="D236" s="78">
        <f>IFERROR((IFERROR(VLOOKUP(B236,Algebra!$A$10:$C$531,3,FALSE),0)+IFERROR(VLOOKUP(B236,Geometry!$A$10:$C$531,3,FALSE),0)+IFERROR(VLOOKUP(B236,Odia_Grammar!$A$10:$C$531,3,FALSE),0)+IFERROR(VLOOKUP(B236,'Sanskrit|Hindi Grammar'!$A$10:$C$531,3,FALSE),0)+IFERROR(VLOOKUP(B236,Life_Sc!$A$10:$C$531,3,FALSE),0)+IFERROR(VLOOKUP(B236,Physical_Sc!$A$10:$C$531,3,FALSE),0)+IFERROR(VLOOKUP(B236,History_Political_Sc.!$A$10:$C$531,3,FALSE),0)+IFERROR(VLOOKUP(B236,#REF!,3,FALSE),0)+IFERROR(VLOOKUP(B236,English_Grammar!$A$10:$C$531,3,FALSE),0)+IFERROR(VLOOKUP(B236,Communicative_English!$A$10:$C$531,3,FALSE),0)+IFERROR(VLOOKUP(B236,GeographyEconomics!$A$10:$C$531,3,FALSE),0))/330,"Enter marks secured by the Student in the appeared tests in Subject sheets")</f>
        <v>0</v>
      </c>
      <c r="E236" s="82">
        <f t="shared" si="3"/>
        <v>1</v>
      </c>
      <c r="F236" s="73">
        <f>IF(ISERROR((VLOOKUP(B236,Algebra!$A$10:$C$531,3,))),0,VLOOKUP(B236,Algebra!$A$10:$C$531,3,))/30</f>
        <v>0</v>
      </c>
      <c r="G236" s="73">
        <f>IF(ISERROR((VLOOKUP(B236,Geometry!$A$10:$C$531,3,FALSE))),0,VLOOKUP(B236,Geometry!$A$10:$C$531,3,FALSE))/30</f>
        <v>0</v>
      </c>
      <c r="H236" s="73">
        <f>IF(ISERROR((VLOOKUP(B236,Odia_Grammar!$A$10:$C$531,3,FALSE))),0,VLOOKUP(B236,Odia_Grammar!$A$10:$C$531,3,FALSE))/30</f>
        <v>0</v>
      </c>
      <c r="I236" s="73">
        <f>IF(ISERROR((VLOOKUP(B236,'Sanskrit|Hindi Grammar'!$A$10:$C$531,3,FALSE))),0,VLOOKUP(B236,'Sanskrit|Hindi Grammar'!$A$10:$C$531,3,FALSE))/30</f>
        <v>0</v>
      </c>
      <c r="J236" s="73">
        <f>IF(ISERROR((VLOOKUP(B236,Physical_Sc!$A$10:$C$531,3,FALSE))),0,VLOOKUP(B236,Physical_Sc!$A$10:$C$531,3,FALSE))/30</f>
        <v>0</v>
      </c>
      <c r="K236" s="73">
        <f>IF(ISERROR((VLOOKUP(B236,Life_Sc!$A$10:$C$531,3,FALSE))),0,VLOOKUP(B236,Life_Sc!$A$10:$C$531,3,FALSE))/30</f>
        <v>0</v>
      </c>
      <c r="L236" s="73">
        <f>IF(ISERROR((VLOOKUP(B236,History_Political_Sc.!$A$10:$C$531,3,FALSE))),0,VLOOKUP(B236,History_Political_Sc.!$A$10:$C$531,3,FALSE))/30</f>
        <v>0</v>
      </c>
      <c r="M236" s="73">
        <f>IF(ISERROR((VLOOKUP(B236,#REF!,3,FALSE))),0,VLOOKUP(B236,#REF!,3,FALSE))/30</f>
        <v>0</v>
      </c>
      <c r="N236" s="73">
        <f>IF(ISERROR((VLOOKUP(B236,GeographyEconomics!$A$10:$C$531,3,FALSE))),0,VLOOKUP(B236,GeographyEconomics!$A$10:$C$531,3,FALSE))/30</f>
        <v>0</v>
      </c>
      <c r="O236" s="73">
        <f>IF(ISERROR((VLOOKUP(B236,English_Grammar!$A$10:$C$531,3,FALSE))),0,VLOOKUP(B236,English_Grammar!$A$10:$C$531,3,FALSE))/30</f>
        <v>0</v>
      </c>
      <c r="P236" s="73">
        <f>IF(ISERROR((VLOOKUP(B236,Communicative_English!$A$10:$C$531,3,FALSE))),0,VLOOKUP(B236,Communicative_English!$A$10:$C$531,3,FALSE))/30</f>
        <v>0</v>
      </c>
    </row>
    <row r="237" spans="1:16" ht="21" customHeight="1" x14ac:dyDescent="0.25">
      <c r="A237" s="77">
        <v>235</v>
      </c>
      <c r="B237" s="62">
        <f>Algebra!A286</f>
        <v>0</v>
      </c>
      <c r="C237" s="63" t="str">
        <f>IF(Algebra!B244="","",Algebra!B244)</f>
        <v/>
      </c>
      <c r="D237" s="78">
        <f>IFERROR((IFERROR(VLOOKUP(B237,Algebra!$A$10:$C$531,3,FALSE),0)+IFERROR(VLOOKUP(B237,Geometry!$A$10:$C$531,3,FALSE),0)+IFERROR(VLOOKUP(B237,Odia_Grammar!$A$10:$C$531,3,FALSE),0)+IFERROR(VLOOKUP(B237,'Sanskrit|Hindi Grammar'!$A$10:$C$531,3,FALSE),0)+IFERROR(VLOOKUP(B237,Life_Sc!$A$10:$C$531,3,FALSE),0)+IFERROR(VLOOKUP(B237,Physical_Sc!$A$10:$C$531,3,FALSE),0)+IFERROR(VLOOKUP(B237,History_Political_Sc.!$A$10:$C$531,3,FALSE),0)+IFERROR(VLOOKUP(B237,#REF!,3,FALSE),0)+IFERROR(VLOOKUP(B237,English_Grammar!$A$10:$C$531,3,FALSE),0)+IFERROR(VLOOKUP(B237,Communicative_English!$A$10:$C$531,3,FALSE),0)+IFERROR(VLOOKUP(B237,GeographyEconomics!$A$10:$C$531,3,FALSE),0))/330,"Enter marks secured by the Student in the appeared tests in Subject sheets")</f>
        <v>0</v>
      </c>
      <c r="E237" s="82">
        <f t="shared" si="3"/>
        <v>1</v>
      </c>
      <c r="F237" s="73">
        <f>IF(ISERROR((VLOOKUP(B237,Algebra!$A$10:$C$531,3,))),0,VLOOKUP(B237,Algebra!$A$10:$C$531,3,))/30</f>
        <v>0</v>
      </c>
      <c r="G237" s="73">
        <f>IF(ISERROR((VLOOKUP(B237,Geometry!$A$10:$C$531,3,FALSE))),0,VLOOKUP(B237,Geometry!$A$10:$C$531,3,FALSE))/30</f>
        <v>0</v>
      </c>
      <c r="H237" s="73">
        <f>IF(ISERROR((VLOOKUP(B237,Odia_Grammar!$A$10:$C$531,3,FALSE))),0,VLOOKUP(B237,Odia_Grammar!$A$10:$C$531,3,FALSE))/30</f>
        <v>0</v>
      </c>
      <c r="I237" s="73">
        <f>IF(ISERROR((VLOOKUP(B237,'Sanskrit|Hindi Grammar'!$A$10:$C$531,3,FALSE))),0,VLOOKUP(B237,'Sanskrit|Hindi Grammar'!$A$10:$C$531,3,FALSE))/30</f>
        <v>0</v>
      </c>
      <c r="J237" s="73">
        <f>IF(ISERROR((VLOOKUP(B237,Physical_Sc!$A$10:$C$531,3,FALSE))),0,VLOOKUP(B237,Physical_Sc!$A$10:$C$531,3,FALSE))/30</f>
        <v>0</v>
      </c>
      <c r="K237" s="73">
        <f>IF(ISERROR((VLOOKUP(B237,Life_Sc!$A$10:$C$531,3,FALSE))),0,VLOOKUP(B237,Life_Sc!$A$10:$C$531,3,FALSE))/30</f>
        <v>0</v>
      </c>
      <c r="L237" s="73">
        <f>IF(ISERROR((VLOOKUP(B237,History_Political_Sc.!$A$10:$C$531,3,FALSE))),0,VLOOKUP(B237,History_Political_Sc.!$A$10:$C$531,3,FALSE))/30</f>
        <v>0</v>
      </c>
      <c r="M237" s="73">
        <f>IF(ISERROR((VLOOKUP(B237,#REF!,3,FALSE))),0,VLOOKUP(B237,#REF!,3,FALSE))/30</f>
        <v>0</v>
      </c>
      <c r="N237" s="73">
        <f>IF(ISERROR((VLOOKUP(B237,GeographyEconomics!$A$10:$C$531,3,FALSE))),0,VLOOKUP(B237,GeographyEconomics!$A$10:$C$531,3,FALSE))/30</f>
        <v>0</v>
      </c>
      <c r="O237" s="73">
        <f>IF(ISERROR((VLOOKUP(B237,English_Grammar!$A$10:$C$531,3,FALSE))),0,VLOOKUP(B237,English_Grammar!$A$10:$C$531,3,FALSE))/30</f>
        <v>0</v>
      </c>
      <c r="P237" s="73">
        <f>IF(ISERROR((VLOOKUP(B237,Communicative_English!$A$10:$C$531,3,FALSE))),0,VLOOKUP(B237,Communicative_English!$A$10:$C$531,3,FALSE))/30</f>
        <v>0</v>
      </c>
    </row>
    <row r="238" spans="1:16" ht="21" customHeight="1" x14ac:dyDescent="0.25">
      <c r="A238" s="77">
        <v>236</v>
      </c>
      <c r="B238" s="62">
        <f>Algebra!A287</f>
        <v>0</v>
      </c>
      <c r="C238" s="63" t="str">
        <f>IF(Algebra!B245="","",Algebra!B245)</f>
        <v/>
      </c>
      <c r="D238" s="78">
        <f>IFERROR((IFERROR(VLOOKUP(B238,Algebra!$A$10:$C$531,3,FALSE),0)+IFERROR(VLOOKUP(B238,Geometry!$A$10:$C$531,3,FALSE),0)+IFERROR(VLOOKUP(B238,Odia_Grammar!$A$10:$C$531,3,FALSE),0)+IFERROR(VLOOKUP(B238,'Sanskrit|Hindi Grammar'!$A$10:$C$531,3,FALSE),0)+IFERROR(VLOOKUP(B238,Life_Sc!$A$10:$C$531,3,FALSE),0)+IFERROR(VLOOKUP(B238,Physical_Sc!$A$10:$C$531,3,FALSE),0)+IFERROR(VLOOKUP(B238,History_Political_Sc.!$A$10:$C$531,3,FALSE),0)+IFERROR(VLOOKUP(B238,#REF!,3,FALSE),0)+IFERROR(VLOOKUP(B238,English_Grammar!$A$10:$C$531,3,FALSE),0)+IFERROR(VLOOKUP(B238,Communicative_English!$A$10:$C$531,3,FALSE),0)+IFERROR(VLOOKUP(B238,GeographyEconomics!$A$10:$C$531,3,FALSE),0))/330,"Enter marks secured by the Student in the appeared tests in Subject sheets")</f>
        <v>0</v>
      </c>
      <c r="E238" s="82">
        <f t="shared" si="3"/>
        <v>1</v>
      </c>
      <c r="F238" s="73">
        <f>IF(ISERROR((VLOOKUP(B238,Algebra!$A$10:$C$531,3,))),0,VLOOKUP(B238,Algebra!$A$10:$C$531,3,))/30</f>
        <v>0</v>
      </c>
      <c r="G238" s="73">
        <f>IF(ISERROR((VLOOKUP(B238,Geometry!$A$10:$C$531,3,FALSE))),0,VLOOKUP(B238,Geometry!$A$10:$C$531,3,FALSE))/30</f>
        <v>0</v>
      </c>
      <c r="H238" s="73">
        <f>IF(ISERROR((VLOOKUP(B238,Odia_Grammar!$A$10:$C$531,3,FALSE))),0,VLOOKUP(B238,Odia_Grammar!$A$10:$C$531,3,FALSE))/30</f>
        <v>0</v>
      </c>
      <c r="I238" s="73">
        <f>IF(ISERROR((VLOOKUP(B238,'Sanskrit|Hindi Grammar'!$A$10:$C$531,3,FALSE))),0,VLOOKUP(B238,'Sanskrit|Hindi Grammar'!$A$10:$C$531,3,FALSE))/30</f>
        <v>0</v>
      </c>
      <c r="J238" s="73">
        <f>IF(ISERROR((VLOOKUP(B238,Physical_Sc!$A$10:$C$531,3,FALSE))),0,VLOOKUP(B238,Physical_Sc!$A$10:$C$531,3,FALSE))/30</f>
        <v>0</v>
      </c>
      <c r="K238" s="73">
        <f>IF(ISERROR((VLOOKUP(B238,Life_Sc!$A$10:$C$531,3,FALSE))),0,VLOOKUP(B238,Life_Sc!$A$10:$C$531,3,FALSE))/30</f>
        <v>0</v>
      </c>
      <c r="L238" s="73">
        <f>IF(ISERROR((VLOOKUP(B238,History_Political_Sc.!$A$10:$C$531,3,FALSE))),0,VLOOKUP(B238,History_Political_Sc.!$A$10:$C$531,3,FALSE))/30</f>
        <v>0</v>
      </c>
      <c r="M238" s="73">
        <f>IF(ISERROR((VLOOKUP(B238,#REF!,3,FALSE))),0,VLOOKUP(B238,#REF!,3,FALSE))/30</f>
        <v>0</v>
      </c>
      <c r="N238" s="73">
        <f>IF(ISERROR((VLOOKUP(B238,GeographyEconomics!$A$10:$C$531,3,FALSE))),0,VLOOKUP(B238,GeographyEconomics!$A$10:$C$531,3,FALSE))/30</f>
        <v>0</v>
      </c>
      <c r="O238" s="73">
        <f>IF(ISERROR((VLOOKUP(B238,English_Grammar!$A$10:$C$531,3,FALSE))),0,VLOOKUP(B238,English_Grammar!$A$10:$C$531,3,FALSE))/30</f>
        <v>0</v>
      </c>
      <c r="P238" s="73">
        <f>IF(ISERROR((VLOOKUP(B238,Communicative_English!$A$10:$C$531,3,FALSE))),0,VLOOKUP(B238,Communicative_English!$A$10:$C$531,3,FALSE))/30</f>
        <v>0</v>
      </c>
    </row>
    <row r="239" spans="1:16" ht="21" customHeight="1" x14ac:dyDescent="0.25">
      <c r="A239" s="77">
        <v>237</v>
      </c>
      <c r="B239" s="62">
        <f>Algebra!A288</f>
        <v>0</v>
      </c>
      <c r="C239" s="63" t="str">
        <f>IF(Algebra!B246="","",Algebra!B246)</f>
        <v/>
      </c>
      <c r="D239" s="78">
        <f>IFERROR((IFERROR(VLOOKUP(B239,Algebra!$A$10:$C$531,3,FALSE),0)+IFERROR(VLOOKUP(B239,Geometry!$A$10:$C$531,3,FALSE),0)+IFERROR(VLOOKUP(B239,Odia_Grammar!$A$10:$C$531,3,FALSE),0)+IFERROR(VLOOKUP(B239,'Sanskrit|Hindi Grammar'!$A$10:$C$531,3,FALSE),0)+IFERROR(VLOOKUP(B239,Life_Sc!$A$10:$C$531,3,FALSE),0)+IFERROR(VLOOKUP(B239,Physical_Sc!$A$10:$C$531,3,FALSE),0)+IFERROR(VLOOKUP(B239,History_Political_Sc.!$A$10:$C$531,3,FALSE),0)+IFERROR(VLOOKUP(B239,#REF!,3,FALSE),0)+IFERROR(VLOOKUP(B239,English_Grammar!$A$10:$C$531,3,FALSE),0)+IFERROR(VLOOKUP(B239,Communicative_English!$A$10:$C$531,3,FALSE),0)+IFERROR(VLOOKUP(B239,GeographyEconomics!$A$10:$C$531,3,FALSE),0))/330,"Enter marks secured by the Student in the appeared tests in Subject sheets")</f>
        <v>0</v>
      </c>
      <c r="E239" s="82">
        <f t="shared" si="3"/>
        <v>1</v>
      </c>
      <c r="F239" s="73">
        <f>IF(ISERROR((VLOOKUP(B239,Algebra!$A$10:$C$531,3,))),0,VLOOKUP(B239,Algebra!$A$10:$C$531,3,))/30</f>
        <v>0</v>
      </c>
      <c r="G239" s="73">
        <f>IF(ISERROR((VLOOKUP(B239,Geometry!$A$10:$C$531,3,FALSE))),0,VLOOKUP(B239,Geometry!$A$10:$C$531,3,FALSE))/30</f>
        <v>0</v>
      </c>
      <c r="H239" s="73">
        <f>IF(ISERROR((VLOOKUP(B239,Odia_Grammar!$A$10:$C$531,3,FALSE))),0,VLOOKUP(B239,Odia_Grammar!$A$10:$C$531,3,FALSE))/30</f>
        <v>0</v>
      </c>
      <c r="I239" s="73">
        <f>IF(ISERROR((VLOOKUP(B239,'Sanskrit|Hindi Grammar'!$A$10:$C$531,3,FALSE))),0,VLOOKUP(B239,'Sanskrit|Hindi Grammar'!$A$10:$C$531,3,FALSE))/30</f>
        <v>0</v>
      </c>
      <c r="J239" s="73">
        <f>IF(ISERROR((VLOOKUP(B239,Physical_Sc!$A$10:$C$531,3,FALSE))),0,VLOOKUP(B239,Physical_Sc!$A$10:$C$531,3,FALSE))/30</f>
        <v>0</v>
      </c>
      <c r="K239" s="73">
        <f>IF(ISERROR((VLOOKUP(B239,Life_Sc!$A$10:$C$531,3,FALSE))),0,VLOOKUP(B239,Life_Sc!$A$10:$C$531,3,FALSE))/30</f>
        <v>0</v>
      </c>
      <c r="L239" s="73">
        <f>IF(ISERROR((VLOOKUP(B239,History_Political_Sc.!$A$10:$C$531,3,FALSE))),0,VLOOKUP(B239,History_Political_Sc.!$A$10:$C$531,3,FALSE))/30</f>
        <v>0</v>
      </c>
      <c r="M239" s="73">
        <f>IF(ISERROR((VLOOKUP(B239,#REF!,3,FALSE))),0,VLOOKUP(B239,#REF!,3,FALSE))/30</f>
        <v>0</v>
      </c>
      <c r="N239" s="73">
        <f>IF(ISERROR((VLOOKUP(B239,GeographyEconomics!$A$10:$C$531,3,FALSE))),0,VLOOKUP(B239,GeographyEconomics!$A$10:$C$531,3,FALSE))/30</f>
        <v>0</v>
      </c>
      <c r="O239" s="73">
        <f>IF(ISERROR((VLOOKUP(B239,English_Grammar!$A$10:$C$531,3,FALSE))),0,VLOOKUP(B239,English_Grammar!$A$10:$C$531,3,FALSE))/30</f>
        <v>0</v>
      </c>
      <c r="P239" s="73">
        <f>IF(ISERROR((VLOOKUP(B239,Communicative_English!$A$10:$C$531,3,FALSE))),0,VLOOKUP(B239,Communicative_English!$A$10:$C$531,3,FALSE))/30</f>
        <v>0</v>
      </c>
    </row>
    <row r="240" spans="1:16" ht="21" customHeight="1" x14ac:dyDescent="0.25">
      <c r="A240" s="77">
        <v>238</v>
      </c>
      <c r="B240" s="62">
        <f>Algebra!A289</f>
        <v>0</v>
      </c>
      <c r="C240" s="63" t="str">
        <f>IF(Algebra!B247="","",Algebra!B247)</f>
        <v/>
      </c>
      <c r="D240" s="78">
        <f>IFERROR((IFERROR(VLOOKUP(B240,Algebra!$A$10:$C$531,3,FALSE),0)+IFERROR(VLOOKUP(B240,Geometry!$A$10:$C$531,3,FALSE),0)+IFERROR(VLOOKUP(B240,Odia_Grammar!$A$10:$C$531,3,FALSE),0)+IFERROR(VLOOKUP(B240,'Sanskrit|Hindi Grammar'!$A$10:$C$531,3,FALSE),0)+IFERROR(VLOOKUP(B240,Life_Sc!$A$10:$C$531,3,FALSE),0)+IFERROR(VLOOKUP(B240,Physical_Sc!$A$10:$C$531,3,FALSE),0)+IFERROR(VLOOKUP(B240,History_Political_Sc.!$A$10:$C$531,3,FALSE),0)+IFERROR(VLOOKUP(B240,#REF!,3,FALSE),0)+IFERROR(VLOOKUP(B240,English_Grammar!$A$10:$C$531,3,FALSE),0)+IFERROR(VLOOKUP(B240,Communicative_English!$A$10:$C$531,3,FALSE),0)+IFERROR(VLOOKUP(B240,GeographyEconomics!$A$10:$C$531,3,FALSE),0))/330,"Enter marks secured by the Student in the appeared tests in Subject sheets")</f>
        <v>0</v>
      </c>
      <c r="E240" s="82">
        <f t="shared" si="3"/>
        <v>1</v>
      </c>
      <c r="F240" s="73">
        <f>IF(ISERROR((VLOOKUP(B240,Algebra!$A$10:$C$531,3,))),0,VLOOKUP(B240,Algebra!$A$10:$C$531,3,))/30</f>
        <v>0</v>
      </c>
      <c r="G240" s="73">
        <f>IF(ISERROR((VLOOKUP(B240,Geometry!$A$10:$C$531,3,FALSE))),0,VLOOKUP(B240,Geometry!$A$10:$C$531,3,FALSE))/30</f>
        <v>0</v>
      </c>
      <c r="H240" s="73">
        <f>IF(ISERROR((VLOOKUP(B240,Odia_Grammar!$A$10:$C$531,3,FALSE))),0,VLOOKUP(B240,Odia_Grammar!$A$10:$C$531,3,FALSE))/30</f>
        <v>0</v>
      </c>
      <c r="I240" s="73">
        <f>IF(ISERROR((VLOOKUP(B240,'Sanskrit|Hindi Grammar'!$A$10:$C$531,3,FALSE))),0,VLOOKUP(B240,'Sanskrit|Hindi Grammar'!$A$10:$C$531,3,FALSE))/30</f>
        <v>0</v>
      </c>
      <c r="J240" s="73">
        <f>IF(ISERROR((VLOOKUP(B240,Physical_Sc!$A$10:$C$531,3,FALSE))),0,VLOOKUP(B240,Physical_Sc!$A$10:$C$531,3,FALSE))/30</f>
        <v>0</v>
      </c>
      <c r="K240" s="73">
        <f>IF(ISERROR((VLOOKUP(B240,Life_Sc!$A$10:$C$531,3,FALSE))),0,VLOOKUP(B240,Life_Sc!$A$10:$C$531,3,FALSE))/30</f>
        <v>0</v>
      </c>
      <c r="L240" s="73">
        <f>IF(ISERROR((VLOOKUP(B240,History_Political_Sc.!$A$10:$C$531,3,FALSE))),0,VLOOKUP(B240,History_Political_Sc.!$A$10:$C$531,3,FALSE))/30</f>
        <v>0</v>
      </c>
      <c r="M240" s="73">
        <f>IF(ISERROR((VLOOKUP(B240,#REF!,3,FALSE))),0,VLOOKUP(B240,#REF!,3,FALSE))/30</f>
        <v>0</v>
      </c>
      <c r="N240" s="73">
        <f>IF(ISERROR((VLOOKUP(B240,GeographyEconomics!$A$10:$C$531,3,FALSE))),0,VLOOKUP(B240,GeographyEconomics!$A$10:$C$531,3,FALSE))/30</f>
        <v>0</v>
      </c>
      <c r="O240" s="73">
        <f>IF(ISERROR((VLOOKUP(B240,English_Grammar!$A$10:$C$531,3,FALSE))),0,VLOOKUP(B240,English_Grammar!$A$10:$C$531,3,FALSE))/30</f>
        <v>0</v>
      </c>
      <c r="P240" s="73">
        <f>IF(ISERROR((VLOOKUP(B240,Communicative_English!$A$10:$C$531,3,FALSE))),0,VLOOKUP(B240,Communicative_English!$A$10:$C$531,3,FALSE))/30</f>
        <v>0</v>
      </c>
    </row>
    <row r="241" spans="1:16" ht="21" customHeight="1" x14ac:dyDescent="0.25">
      <c r="A241" s="77">
        <v>239</v>
      </c>
      <c r="B241" s="62">
        <f>Algebra!A290</f>
        <v>0</v>
      </c>
      <c r="C241" s="63" t="str">
        <f>IF(Algebra!B248="","",Algebra!B248)</f>
        <v/>
      </c>
      <c r="D241" s="78">
        <f>IFERROR((IFERROR(VLOOKUP(B241,Algebra!$A$10:$C$531,3,FALSE),0)+IFERROR(VLOOKUP(B241,Geometry!$A$10:$C$531,3,FALSE),0)+IFERROR(VLOOKUP(B241,Odia_Grammar!$A$10:$C$531,3,FALSE),0)+IFERROR(VLOOKUP(B241,'Sanskrit|Hindi Grammar'!$A$10:$C$531,3,FALSE),0)+IFERROR(VLOOKUP(B241,Life_Sc!$A$10:$C$531,3,FALSE),0)+IFERROR(VLOOKUP(B241,Physical_Sc!$A$10:$C$531,3,FALSE),0)+IFERROR(VLOOKUP(B241,History_Political_Sc.!$A$10:$C$531,3,FALSE),0)+IFERROR(VLOOKUP(B241,#REF!,3,FALSE),0)+IFERROR(VLOOKUP(B241,English_Grammar!$A$10:$C$531,3,FALSE),0)+IFERROR(VLOOKUP(B241,Communicative_English!$A$10:$C$531,3,FALSE),0)+IFERROR(VLOOKUP(B241,GeographyEconomics!$A$10:$C$531,3,FALSE),0))/330,"Enter marks secured by the Student in the appeared tests in Subject sheets")</f>
        <v>0</v>
      </c>
      <c r="E241" s="82">
        <f t="shared" si="3"/>
        <v>1</v>
      </c>
      <c r="F241" s="73">
        <f>IF(ISERROR((VLOOKUP(B241,Algebra!$A$10:$C$531,3,))),0,VLOOKUP(B241,Algebra!$A$10:$C$531,3,))/30</f>
        <v>0</v>
      </c>
      <c r="G241" s="73">
        <f>IF(ISERROR((VLOOKUP(B241,Geometry!$A$10:$C$531,3,FALSE))),0,VLOOKUP(B241,Geometry!$A$10:$C$531,3,FALSE))/30</f>
        <v>0</v>
      </c>
      <c r="H241" s="73">
        <f>IF(ISERROR((VLOOKUP(B241,Odia_Grammar!$A$10:$C$531,3,FALSE))),0,VLOOKUP(B241,Odia_Grammar!$A$10:$C$531,3,FALSE))/30</f>
        <v>0</v>
      </c>
      <c r="I241" s="73">
        <f>IF(ISERROR((VLOOKUP(B241,'Sanskrit|Hindi Grammar'!$A$10:$C$531,3,FALSE))),0,VLOOKUP(B241,'Sanskrit|Hindi Grammar'!$A$10:$C$531,3,FALSE))/30</f>
        <v>0</v>
      </c>
      <c r="J241" s="73">
        <f>IF(ISERROR((VLOOKUP(B241,Physical_Sc!$A$10:$C$531,3,FALSE))),0,VLOOKUP(B241,Physical_Sc!$A$10:$C$531,3,FALSE))/30</f>
        <v>0</v>
      </c>
      <c r="K241" s="73">
        <f>IF(ISERROR((VLOOKUP(B241,Life_Sc!$A$10:$C$531,3,FALSE))),0,VLOOKUP(B241,Life_Sc!$A$10:$C$531,3,FALSE))/30</f>
        <v>0</v>
      </c>
      <c r="L241" s="73">
        <f>IF(ISERROR((VLOOKUP(B241,History_Political_Sc.!$A$10:$C$531,3,FALSE))),0,VLOOKUP(B241,History_Political_Sc.!$A$10:$C$531,3,FALSE))/30</f>
        <v>0</v>
      </c>
      <c r="M241" s="73">
        <f>IF(ISERROR((VLOOKUP(B241,#REF!,3,FALSE))),0,VLOOKUP(B241,#REF!,3,FALSE))/30</f>
        <v>0</v>
      </c>
      <c r="N241" s="73">
        <f>IF(ISERROR((VLOOKUP(B241,GeographyEconomics!$A$10:$C$531,3,FALSE))),0,VLOOKUP(B241,GeographyEconomics!$A$10:$C$531,3,FALSE))/30</f>
        <v>0</v>
      </c>
      <c r="O241" s="73">
        <f>IF(ISERROR((VLOOKUP(B241,English_Grammar!$A$10:$C$531,3,FALSE))),0,VLOOKUP(B241,English_Grammar!$A$10:$C$531,3,FALSE))/30</f>
        <v>0</v>
      </c>
      <c r="P241" s="73">
        <f>IF(ISERROR((VLOOKUP(B241,Communicative_English!$A$10:$C$531,3,FALSE))),0,VLOOKUP(B241,Communicative_English!$A$10:$C$531,3,FALSE))/30</f>
        <v>0</v>
      </c>
    </row>
    <row r="242" spans="1:16" ht="21" customHeight="1" x14ac:dyDescent="0.25">
      <c r="A242" s="77">
        <v>240</v>
      </c>
      <c r="B242" s="62">
        <f>Algebra!A291</f>
        <v>0</v>
      </c>
      <c r="C242" s="63" t="str">
        <f>IF(Algebra!B249="","",Algebra!B249)</f>
        <v/>
      </c>
      <c r="D242" s="78">
        <f>IFERROR((IFERROR(VLOOKUP(B242,Algebra!$A$10:$C$531,3,FALSE),0)+IFERROR(VLOOKUP(B242,Geometry!$A$10:$C$531,3,FALSE),0)+IFERROR(VLOOKUP(B242,Odia_Grammar!$A$10:$C$531,3,FALSE),0)+IFERROR(VLOOKUP(B242,'Sanskrit|Hindi Grammar'!$A$10:$C$531,3,FALSE),0)+IFERROR(VLOOKUP(B242,Life_Sc!$A$10:$C$531,3,FALSE),0)+IFERROR(VLOOKUP(B242,Physical_Sc!$A$10:$C$531,3,FALSE),0)+IFERROR(VLOOKUP(B242,History_Political_Sc.!$A$10:$C$531,3,FALSE),0)+IFERROR(VLOOKUP(B242,#REF!,3,FALSE),0)+IFERROR(VLOOKUP(B242,English_Grammar!$A$10:$C$531,3,FALSE),0)+IFERROR(VLOOKUP(B242,Communicative_English!$A$10:$C$531,3,FALSE),0)+IFERROR(VLOOKUP(B242,GeographyEconomics!$A$10:$C$531,3,FALSE),0))/330,"Enter marks secured by the Student in the appeared tests in Subject sheets")</f>
        <v>0</v>
      </c>
      <c r="E242" s="82">
        <f t="shared" si="3"/>
        <v>1</v>
      </c>
      <c r="F242" s="73">
        <f>IF(ISERROR((VLOOKUP(B242,Algebra!$A$10:$C$531,3,))),0,VLOOKUP(B242,Algebra!$A$10:$C$531,3,))/30</f>
        <v>0</v>
      </c>
      <c r="G242" s="73">
        <f>IF(ISERROR((VLOOKUP(B242,Geometry!$A$10:$C$531,3,FALSE))),0,VLOOKUP(B242,Geometry!$A$10:$C$531,3,FALSE))/30</f>
        <v>0</v>
      </c>
      <c r="H242" s="73">
        <f>IF(ISERROR((VLOOKUP(B242,Odia_Grammar!$A$10:$C$531,3,FALSE))),0,VLOOKUP(B242,Odia_Grammar!$A$10:$C$531,3,FALSE))/30</f>
        <v>0</v>
      </c>
      <c r="I242" s="73">
        <f>IF(ISERROR((VLOOKUP(B242,'Sanskrit|Hindi Grammar'!$A$10:$C$531,3,FALSE))),0,VLOOKUP(B242,'Sanskrit|Hindi Grammar'!$A$10:$C$531,3,FALSE))/30</f>
        <v>0</v>
      </c>
      <c r="J242" s="73">
        <f>IF(ISERROR((VLOOKUP(B242,Physical_Sc!$A$10:$C$531,3,FALSE))),0,VLOOKUP(B242,Physical_Sc!$A$10:$C$531,3,FALSE))/30</f>
        <v>0</v>
      </c>
      <c r="K242" s="73">
        <f>IF(ISERROR((VLOOKUP(B242,Life_Sc!$A$10:$C$531,3,FALSE))),0,VLOOKUP(B242,Life_Sc!$A$10:$C$531,3,FALSE))/30</f>
        <v>0</v>
      </c>
      <c r="L242" s="73">
        <f>IF(ISERROR((VLOOKUP(B242,History_Political_Sc.!$A$10:$C$531,3,FALSE))),0,VLOOKUP(B242,History_Political_Sc.!$A$10:$C$531,3,FALSE))/30</f>
        <v>0</v>
      </c>
      <c r="M242" s="73">
        <f>IF(ISERROR((VLOOKUP(B242,#REF!,3,FALSE))),0,VLOOKUP(B242,#REF!,3,FALSE))/30</f>
        <v>0</v>
      </c>
      <c r="N242" s="73">
        <f>IF(ISERROR((VLOOKUP(B242,GeographyEconomics!$A$10:$C$531,3,FALSE))),0,VLOOKUP(B242,GeographyEconomics!$A$10:$C$531,3,FALSE))/30</f>
        <v>0</v>
      </c>
      <c r="O242" s="73">
        <f>IF(ISERROR((VLOOKUP(B242,English_Grammar!$A$10:$C$531,3,FALSE))),0,VLOOKUP(B242,English_Grammar!$A$10:$C$531,3,FALSE))/30</f>
        <v>0</v>
      </c>
      <c r="P242" s="73">
        <f>IF(ISERROR((VLOOKUP(B242,Communicative_English!$A$10:$C$531,3,FALSE))),0,VLOOKUP(B242,Communicative_English!$A$10:$C$531,3,FALSE))/30</f>
        <v>0</v>
      </c>
    </row>
    <row r="243" spans="1:16" ht="21" customHeight="1" x14ac:dyDescent="0.25">
      <c r="A243" s="77">
        <v>241</v>
      </c>
      <c r="B243" s="62">
        <f>Algebra!A292</f>
        <v>0</v>
      </c>
      <c r="C243" s="63" t="str">
        <f>IF(Algebra!B250="","",Algebra!B250)</f>
        <v/>
      </c>
      <c r="D243" s="78">
        <f>IFERROR((IFERROR(VLOOKUP(B243,Algebra!$A$10:$C$531,3,FALSE),0)+IFERROR(VLOOKUP(B243,Geometry!$A$10:$C$531,3,FALSE),0)+IFERROR(VLOOKUP(B243,Odia_Grammar!$A$10:$C$531,3,FALSE),0)+IFERROR(VLOOKUP(B243,'Sanskrit|Hindi Grammar'!$A$10:$C$531,3,FALSE),0)+IFERROR(VLOOKUP(B243,Life_Sc!$A$10:$C$531,3,FALSE),0)+IFERROR(VLOOKUP(B243,Physical_Sc!$A$10:$C$531,3,FALSE),0)+IFERROR(VLOOKUP(B243,History_Political_Sc.!$A$10:$C$531,3,FALSE),0)+IFERROR(VLOOKUP(B243,#REF!,3,FALSE),0)+IFERROR(VLOOKUP(B243,English_Grammar!$A$10:$C$531,3,FALSE),0)+IFERROR(VLOOKUP(B243,Communicative_English!$A$10:$C$531,3,FALSE),0)+IFERROR(VLOOKUP(B243,GeographyEconomics!$A$10:$C$531,3,FALSE),0))/330,"Enter marks secured by the Student in the appeared tests in Subject sheets")</f>
        <v>0</v>
      </c>
      <c r="E243" s="82">
        <f t="shared" si="3"/>
        <v>1</v>
      </c>
      <c r="F243" s="73">
        <f>IF(ISERROR((VLOOKUP(B243,Algebra!$A$10:$C$531,3,))),0,VLOOKUP(B243,Algebra!$A$10:$C$531,3,))/30</f>
        <v>0</v>
      </c>
      <c r="G243" s="73">
        <f>IF(ISERROR((VLOOKUP(B243,Geometry!$A$10:$C$531,3,FALSE))),0,VLOOKUP(B243,Geometry!$A$10:$C$531,3,FALSE))/30</f>
        <v>0</v>
      </c>
      <c r="H243" s="73">
        <f>IF(ISERROR((VLOOKUP(B243,Odia_Grammar!$A$10:$C$531,3,FALSE))),0,VLOOKUP(B243,Odia_Grammar!$A$10:$C$531,3,FALSE))/30</f>
        <v>0</v>
      </c>
      <c r="I243" s="73">
        <f>IF(ISERROR((VLOOKUP(B243,'Sanskrit|Hindi Grammar'!$A$10:$C$531,3,FALSE))),0,VLOOKUP(B243,'Sanskrit|Hindi Grammar'!$A$10:$C$531,3,FALSE))/30</f>
        <v>0</v>
      </c>
      <c r="J243" s="73">
        <f>IF(ISERROR((VLOOKUP(B243,Physical_Sc!$A$10:$C$531,3,FALSE))),0,VLOOKUP(B243,Physical_Sc!$A$10:$C$531,3,FALSE))/30</f>
        <v>0</v>
      </c>
      <c r="K243" s="73">
        <f>IF(ISERROR((VLOOKUP(B243,Life_Sc!$A$10:$C$531,3,FALSE))),0,VLOOKUP(B243,Life_Sc!$A$10:$C$531,3,FALSE))/30</f>
        <v>0</v>
      </c>
      <c r="L243" s="73">
        <f>IF(ISERROR((VLOOKUP(B243,History_Political_Sc.!$A$10:$C$531,3,FALSE))),0,VLOOKUP(B243,History_Political_Sc.!$A$10:$C$531,3,FALSE))/30</f>
        <v>0</v>
      </c>
      <c r="M243" s="73">
        <f>IF(ISERROR((VLOOKUP(B243,#REF!,3,FALSE))),0,VLOOKUP(B243,#REF!,3,FALSE))/30</f>
        <v>0</v>
      </c>
      <c r="N243" s="73">
        <f>IF(ISERROR((VLOOKUP(B243,GeographyEconomics!$A$10:$C$531,3,FALSE))),0,VLOOKUP(B243,GeographyEconomics!$A$10:$C$531,3,FALSE))/30</f>
        <v>0</v>
      </c>
      <c r="O243" s="73">
        <f>IF(ISERROR((VLOOKUP(B243,English_Grammar!$A$10:$C$531,3,FALSE))),0,VLOOKUP(B243,English_Grammar!$A$10:$C$531,3,FALSE))/30</f>
        <v>0</v>
      </c>
      <c r="P243" s="73">
        <f>IF(ISERROR((VLOOKUP(B243,Communicative_English!$A$10:$C$531,3,FALSE))),0,VLOOKUP(B243,Communicative_English!$A$10:$C$531,3,FALSE))/30</f>
        <v>0</v>
      </c>
    </row>
    <row r="244" spans="1:16" ht="21" customHeight="1" x14ac:dyDescent="0.25">
      <c r="A244" s="77">
        <v>242</v>
      </c>
      <c r="B244" s="62">
        <f>Algebra!A293</f>
        <v>0</v>
      </c>
      <c r="C244" s="63" t="str">
        <f>IF(Algebra!B251="","",Algebra!B251)</f>
        <v/>
      </c>
      <c r="D244" s="78">
        <f>IFERROR((IFERROR(VLOOKUP(B244,Algebra!$A$10:$C$531,3,FALSE),0)+IFERROR(VLOOKUP(B244,Geometry!$A$10:$C$531,3,FALSE),0)+IFERROR(VLOOKUP(B244,Odia_Grammar!$A$10:$C$531,3,FALSE),0)+IFERROR(VLOOKUP(B244,'Sanskrit|Hindi Grammar'!$A$10:$C$531,3,FALSE),0)+IFERROR(VLOOKUP(B244,Life_Sc!$A$10:$C$531,3,FALSE),0)+IFERROR(VLOOKUP(B244,Physical_Sc!$A$10:$C$531,3,FALSE),0)+IFERROR(VLOOKUP(B244,History_Political_Sc.!$A$10:$C$531,3,FALSE),0)+IFERROR(VLOOKUP(B244,#REF!,3,FALSE),0)+IFERROR(VLOOKUP(B244,English_Grammar!$A$10:$C$531,3,FALSE),0)+IFERROR(VLOOKUP(B244,Communicative_English!$A$10:$C$531,3,FALSE),0)+IFERROR(VLOOKUP(B244,GeographyEconomics!$A$10:$C$531,3,FALSE),0))/330,"Enter marks secured by the Student in the appeared tests in Subject sheets")</f>
        <v>0</v>
      </c>
      <c r="E244" s="82">
        <f t="shared" si="3"/>
        <v>1</v>
      </c>
      <c r="F244" s="73">
        <f>IF(ISERROR((VLOOKUP(B244,Algebra!$A$10:$C$531,3,))),0,VLOOKUP(B244,Algebra!$A$10:$C$531,3,))/30</f>
        <v>0</v>
      </c>
      <c r="G244" s="73">
        <f>IF(ISERROR((VLOOKUP(B244,Geometry!$A$10:$C$531,3,FALSE))),0,VLOOKUP(B244,Geometry!$A$10:$C$531,3,FALSE))/30</f>
        <v>0</v>
      </c>
      <c r="H244" s="73">
        <f>IF(ISERROR((VLOOKUP(B244,Odia_Grammar!$A$10:$C$531,3,FALSE))),0,VLOOKUP(B244,Odia_Grammar!$A$10:$C$531,3,FALSE))/30</f>
        <v>0</v>
      </c>
      <c r="I244" s="73">
        <f>IF(ISERROR((VLOOKUP(B244,'Sanskrit|Hindi Grammar'!$A$10:$C$531,3,FALSE))),0,VLOOKUP(B244,'Sanskrit|Hindi Grammar'!$A$10:$C$531,3,FALSE))/30</f>
        <v>0</v>
      </c>
      <c r="J244" s="73">
        <f>IF(ISERROR((VLOOKUP(B244,Physical_Sc!$A$10:$C$531,3,FALSE))),0,VLOOKUP(B244,Physical_Sc!$A$10:$C$531,3,FALSE))/30</f>
        <v>0</v>
      </c>
      <c r="K244" s="73">
        <f>IF(ISERROR((VLOOKUP(B244,Life_Sc!$A$10:$C$531,3,FALSE))),0,VLOOKUP(B244,Life_Sc!$A$10:$C$531,3,FALSE))/30</f>
        <v>0</v>
      </c>
      <c r="L244" s="73">
        <f>IF(ISERROR((VLOOKUP(B244,History_Political_Sc.!$A$10:$C$531,3,FALSE))),0,VLOOKUP(B244,History_Political_Sc.!$A$10:$C$531,3,FALSE))/30</f>
        <v>0</v>
      </c>
      <c r="M244" s="73">
        <f>IF(ISERROR((VLOOKUP(B244,#REF!,3,FALSE))),0,VLOOKUP(B244,#REF!,3,FALSE))/30</f>
        <v>0</v>
      </c>
      <c r="N244" s="73">
        <f>IF(ISERROR((VLOOKUP(B244,GeographyEconomics!$A$10:$C$531,3,FALSE))),0,VLOOKUP(B244,GeographyEconomics!$A$10:$C$531,3,FALSE))/30</f>
        <v>0</v>
      </c>
      <c r="O244" s="73">
        <f>IF(ISERROR((VLOOKUP(B244,English_Grammar!$A$10:$C$531,3,FALSE))),0,VLOOKUP(B244,English_Grammar!$A$10:$C$531,3,FALSE))/30</f>
        <v>0</v>
      </c>
      <c r="P244" s="73">
        <f>IF(ISERROR((VLOOKUP(B244,Communicative_English!$A$10:$C$531,3,FALSE))),0,VLOOKUP(B244,Communicative_English!$A$10:$C$531,3,FALSE))/30</f>
        <v>0</v>
      </c>
    </row>
    <row r="245" spans="1:16" ht="21" customHeight="1" x14ac:dyDescent="0.25">
      <c r="A245" s="77">
        <v>243</v>
      </c>
      <c r="B245" s="62">
        <f>Algebra!A294</f>
        <v>0</v>
      </c>
      <c r="C245" s="63" t="str">
        <f>IF(Algebra!B252="","",Algebra!B252)</f>
        <v/>
      </c>
      <c r="D245" s="78">
        <f>IFERROR((IFERROR(VLOOKUP(B245,Algebra!$A$10:$C$531,3,FALSE),0)+IFERROR(VLOOKUP(B245,Geometry!$A$10:$C$531,3,FALSE),0)+IFERROR(VLOOKUP(B245,Odia_Grammar!$A$10:$C$531,3,FALSE),0)+IFERROR(VLOOKUP(B245,'Sanskrit|Hindi Grammar'!$A$10:$C$531,3,FALSE),0)+IFERROR(VLOOKUP(B245,Life_Sc!$A$10:$C$531,3,FALSE),0)+IFERROR(VLOOKUP(B245,Physical_Sc!$A$10:$C$531,3,FALSE),0)+IFERROR(VLOOKUP(B245,History_Political_Sc.!$A$10:$C$531,3,FALSE),0)+IFERROR(VLOOKUP(B245,#REF!,3,FALSE),0)+IFERROR(VLOOKUP(B245,English_Grammar!$A$10:$C$531,3,FALSE),0)+IFERROR(VLOOKUP(B245,Communicative_English!$A$10:$C$531,3,FALSE),0)+IFERROR(VLOOKUP(B245,GeographyEconomics!$A$10:$C$531,3,FALSE),0))/330,"Enter marks secured by the Student in the appeared tests in Subject sheets")</f>
        <v>0</v>
      </c>
      <c r="E245" s="82">
        <f t="shared" si="3"/>
        <v>1</v>
      </c>
      <c r="F245" s="73">
        <f>IF(ISERROR((VLOOKUP(B245,Algebra!$A$10:$C$531,3,))),0,VLOOKUP(B245,Algebra!$A$10:$C$531,3,))/30</f>
        <v>0</v>
      </c>
      <c r="G245" s="73">
        <f>IF(ISERROR((VLOOKUP(B245,Geometry!$A$10:$C$531,3,FALSE))),0,VLOOKUP(B245,Geometry!$A$10:$C$531,3,FALSE))/30</f>
        <v>0</v>
      </c>
      <c r="H245" s="73">
        <f>IF(ISERROR((VLOOKUP(B245,Odia_Grammar!$A$10:$C$531,3,FALSE))),0,VLOOKUP(B245,Odia_Grammar!$A$10:$C$531,3,FALSE))/30</f>
        <v>0</v>
      </c>
      <c r="I245" s="73">
        <f>IF(ISERROR((VLOOKUP(B245,'Sanskrit|Hindi Grammar'!$A$10:$C$531,3,FALSE))),0,VLOOKUP(B245,'Sanskrit|Hindi Grammar'!$A$10:$C$531,3,FALSE))/30</f>
        <v>0</v>
      </c>
      <c r="J245" s="73">
        <f>IF(ISERROR((VLOOKUP(B245,Physical_Sc!$A$10:$C$531,3,FALSE))),0,VLOOKUP(B245,Physical_Sc!$A$10:$C$531,3,FALSE))/30</f>
        <v>0</v>
      </c>
      <c r="K245" s="73">
        <f>IF(ISERROR((VLOOKUP(B245,Life_Sc!$A$10:$C$531,3,FALSE))),0,VLOOKUP(B245,Life_Sc!$A$10:$C$531,3,FALSE))/30</f>
        <v>0</v>
      </c>
      <c r="L245" s="73">
        <f>IF(ISERROR((VLOOKUP(B245,History_Political_Sc.!$A$10:$C$531,3,FALSE))),0,VLOOKUP(B245,History_Political_Sc.!$A$10:$C$531,3,FALSE))/30</f>
        <v>0</v>
      </c>
      <c r="M245" s="73">
        <f>IF(ISERROR((VLOOKUP(B245,#REF!,3,FALSE))),0,VLOOKUP(B245,#REF!,3,FALSE))/30</f>
        <v>0</v>
      </c>
      <c r="N245" s="73">
        <f>IF(ISERROR((VLOOKUP(B245,GeographyEconomics!$A$10:$C$531,3,FALSE))),0,VLOOKUP(B245,GeographyEconomics!$A$10:$C$531,3,FALSE))/30</f>
        <v>0</v>
      </c>
      <c r="O245" s="73">
        <f>IF(ISERROR((VLOOKUP(B245,English_Grammar!$A$10:$C$531,3,FALSE))),0,VLOOKUP(B245,English_Grammar!$A$10:$C$531,3,FALSE))/30</f>
        <v>0</v>
      </c>
      <c r="P245" s="73">
        <f>IF(ISERROR((VLOOKUP(B245,Communicative_English!$A$10:$C$531,3,FALSE))),0,VLOOKUP(B245,Communicative_English!$A$10:$C$531,3,FALSE))/30</f>
        <v>0</v>
      </c>
    </row>
    <row r="246" spans="1:16" ht="21" customHeight="1" x14ac:dyDescent="0.25">
      <c r="A246" s="77">
        <v>244</v>
      </c>
      <c r="B246" s="62">
        <f>Algebra!A295</f>
        <v>0</v>
      </c>
      <c r="C246" s="63" t="str">
        <f>IF(Algebra!B253="","",Algebra!B253)</f>
        <v/>
      </c>
      <c r="D246" s="78">
        <f>IFERROR((IFERROR(VLOOKUP(B246,Algebra!$A$10:$C$531,3,FALSE),0)+IFERROR(VLOOKUP(B246,Geometry!$A$10:$C$531,3,FALSE),0)+IFERROR(VLOOKUP(B246,Odia_Grammar!$A$10:$C$531,3,FALSE),0)+IFERROR(VLOOKUP(B246,'Sanskrit|Hindi Grammar'!$A$10:$C$531,3,FALSE),0)+IFERROR(VLOOKUP(B246,Life_Sc!$A$10:$C$531,3,FALSE),0)+IFERROR(VLOOKUP(B246,Physical_Sc!$A$10:$C$531,3,FALSE),0)+IFERROR(VLOOKUP(B246,History_Political_Sc.!$A$10:$C$531,3,FALSE),0)+IFERROR(VLOOKUP(B246,#REF!,3,FALSE),0)+IFERROR(VLOOKUP(B246,English_Grammar!$A$10:$C$531,3,FALSE),0)+IFERROR(VLOOKUP(B246,Communicative_English!$A$10:$C$531,3,FALSE),0)+IFERROR(VLOOKUP(B246,GeographyEconomics!$A$10:$C$531,3,FALSE),0))/330,"Enter marks secured by the Student in the appeared tests in Subject sheets")</f>
        <v>0</v>
      </c>
      <c r="E246" s="82">
        <f t="shared" si="3"/>
        <v>1</v>
      </c>
      <c r="F246" s="73">
        <f>IF(ISERROR((VLOOKUP(B246,Algebra!$A$10:$C$531,3,))),0,VLOOKUP(B246,Algebra!$A$10:$C$531,3,))/30</f>
        <v>0</v>
      </c>
      <c r="G246" s="73">
        <f>IF(ISERROR((VLOOKUP(B246,Geometry!$A$10:$C$531,3,FALSE))),0,VLOOKUP(B246,Geometry!$A$10:$C$531,3,FALSE))/30</f>
        <v>0</v>
      </c>
      <c r="H246" s="73">
        <f>IF(ISERROR((VLOOKUP(B246,Odia_Grammar!$A$10:$C$531,3,FALSE))),0,VLOOKUP(B246,Odia_Grammar!$A$10:$C$531,3,FALSE))/30</f>
        <v>0</v>
      </c>
      <c r="I246" s="73">
        <f>IF(ISERROR((VLOOKUP(B246,'Sanskrit|Hindi Grammar'!$A$10:$C$531,3,FALSE))),0,VLOOKUP(B246,'Sanskrit|Hindi Grammar'!$A$10:$C$531,3,FALSE))/30</f>
        <v>0</v>
      </c>
      <c r="J246" s="73">
        <f>IF(ISERROR((VLOOKUP(B246,Physical_Sc!$A$10:$C$531,3,FALSE))),0,VLOOKUP(B246,Physical_Sc!$A$10:$C$531,3,FALSE))/30</f>
        <v>0</v>
      </c>
      <c r="K246" s="73">
        <f>IF(ISERROR((VLOOKUP(B246,Life_Sc!$A$10:$C$531,3,FALSE))),0,VLOOKUP(B246,Life_Sc!$A$10:$C$531,3,FALSE))/30</f>
        <v>0</v>
      </c>
      <c r="L246" s="73">
        <f>IF(ISERROR((VLOOKUP(B246,History_Political_Sc.!$A$10:$C$531,3,FALSE))),0,VLOOKUP(B246,History_Political_Sc.!$A$10:$C$531,3,FALSE))/30</f>
        <v>0</v>
      </c>
      <c r="M246" s="73">
        <f>IF(ISERROR((VLOOKUP(B246,#REF!,3,FALSE))),0,VLOOKUP(B246,#REF!,3,FALSE))/30</f>
        <v>0</v>
      </c>
      <c r="N246" s="73">
        <f>IF(ISERROR((VLOOKUP(B246,GeographyEconomics!$A$10:$C$531,3,FALSE))),0,VLOOKUP(B246,GeographyEconomics!$A$10:$C$531,3,FALSE))/30</f>
        <v>0</v>
      </c>
      <c r="O246" s="73">
        <f>IF(ISERROR((VLOOKUP(B246,English_Grammar!$A$10:$C$531,3,FALSE))),0,VLOOKUP(B246,English_Grammar!$A$10:$C$531,3,FALSE))/30</f>
        <v>0</v>
      </c>
      <c r="P246" s="73">
        <f>IF(ISERROR((VLOOKUP(B246,Communicative_English!$A$10:$C$531,3,FALSE))),0,VLOOKUP(B246,Communicative_English!$A$10:$C$531,3,FALSE))/30</f>
        <v>0</v>
      </c>
    </row>
    <row r="247" spans="1:16" ht="21" customHeight="1" x14ac:dyDescent="0.25">
      <c r="A247" s="77">
        <v>245</v>
      </c>
      <c r="B247" s="62">
        <f>Algebra!A296</f>
        <v>0</v>
      </c>
      <c r="C247" s="63" t="str">
        <f>IF(Algebra!B254="","",Algebra!B254)</f>
        <v/>
      </c>
      <c r="D247" s="78">
        <f>IFERROR((IFERROR(VLOOKUP(B247,Algebra!$A$10:$C$531,3,FALSE),0)+IFERROR(VLOOKUP(B247,Geometry!$A$10:$C$531,3,FALSE),0)+IFERROR(VLOOKUP(B247,Odia_Grammar!$A$10:$C$531,3,FALSE),0)+IFERROR(VLOOKUP(B247,'Sanskrit|Hindi Grammar'!$A$10:$C$531,3,FALSE),0)+IFERROR(VLOOKUP(B247,Life_Sc!$A$10:$C$531,3,FALSE),0)+IFERROR(VLOOKUP(B247,Physical_Sc!$A$10:$C$531,3,FALSE),0)+IFERROR(VLOOKUP(B247,History_Political_Sc.!$A$10:$C$531,3,FALSE),0)+IFERROR(VLOOKUP(B247,#REF!,3,FALSE),0)+IFERROR(VLOOKUP(B247,English_Grammar!$A$10:$C$531,3,FALSE),0)+IFERROR(VLOOKUP(B247,Communicative_English!$A$10:$C$531,3,FALSE),0)+IFERROR(VLOOKUP(B247,GeographyEconomics!$A$10:$C$531,3,FALSE),0))/330,"Enter marks secured by the Student in the appeared tests in Subject sheets")</f>
        <v>0</v>
      </c>
      <c r="E247" s="82">
        <f t="shared" si="3"/>
        <v>1</v>
      </c>
      <c r="F247" s="73">
        <f>IF(ISERROR((VLOOKUP(B247,Algebra!$A$10:$C$531,3,))),0,VLOOKUP(B247,Algebra!$A$10:$C$531,3,))/30</f>
        <v>0</v>
      </c>
      <c r="G247" s="73">
        <f>IF(ISERROR((VLOOKUP(B247,Geometry!$A$10:$C$531,3,FALSE))),0,VLOOKUP(B247,Geometry!$A$10:$C$531,3,FALSE))/30</f>
        <v>0</v>
      </c>
      <c r="H247" s="73">
        <f>IF(ISERROR((VLOOKUP(B247,Odia_Grammar!$A$10:$C$531,3,FALSE))),0,VLOOKUP(B247,Odia_Grammar!$A$10:$C$531,3,FALSE))/30</f>
        <v>0</v>
      </c>
      <c r="I247" s="73">
        <f>IF(ISERROR((VLOOKUP(B247,'Sanskrit|Hindi Grammar'!$A$10:$C$531,3,FALSE))),0,VLOOKUP(B247,'Sanskrit|Hindi Grammar'!$A$10:$C$531,3,FALSE))/30</f>
        <v>0</v>
      </c>
      <c r="J247" s="73">
        <f>IF(ISERROR((VLOOKUP(B247,Physical_Sc!$A$10:$C$531,3,FALSE))),0,VLOOKUP(B247,Physical_Sc!$A$10:$C$531,3,FALSE))/30</f>
        <v>0</v>
      </c>
      <c r="K247" s="73">
        <f>IF(ISERROR((VLOOKUP(B247,Life_Sc!$A$10:$C$531,3,FALSE))),0,VLOOKUP(B247,Life_Sc!$A$10:$C$531,3,FALSE))/30</f>
        <v>0</v>
      </c>
      <c r="L247" s="73">
        <f>IF(ISERROR((VLOOKUP(B247,History_Political_Sc.!$A$10:$C$531,3,FALSE))),0,VLOOKUP(B247,History_Political_Sc.!$A$10:$C$531,3,FALSE))/30</f>
        <v>0</v>
      </c>
      <c r="M247" s="73">
        <f>IF(ISERROR((VLOOKUP(B247,#REF!,3,FALSE))),0,VLOOKUP(B247,#REF!,3,FALSE))/30</f>
        <v>0</v>
      </c>
      <c r="N247" s="73">
        <f>IF(ISERROR((VLOOKUP(B247,GeographyEconomics!$A$10:$C$531,3,FALSE))),0,VLOOKUP(B247,GeographyEconomics!$A$10:$C$531,3,FALSE))/30</f>
        <v>0</v>
      </c>
      <c r="O247" s="73">
        <f>IF(ISERROR((VLOOKUP(B247,English_Grammar!$A$10:$C$531,3,FALSE))),0,VLOOKUP(B247,English_Grammar!$A$10:$C$531,3,FALSE))/30</f>
        <v>0</v>
      </c>
      <c r="P247" s="73">
        <f>IF(ISERROR((VLOOKUP(B247,Communicative_English!$A$10:$C$531,3,FALSE))),0,VLOOKUP(B247,Communicative_English!$A$10:$C$531,3,FALSE))/30</f>
        <v>0</v>
      </c>
    </row>
    <row r="248" spans="1:16" ht="21" customHeight="1" x14ac:dyDescent="0.25">
      <c r="A248" s="77">
        <v>246</v>
      </c>
      <c r="B248" s="62">
        <f>Algebra!A297</f>
        <v>0</v>
      </c>
      <c r="C248" s="63" t="str">
        <f>IF(Algebra!B255="","",Algebra!B255)</f>
        <v/>
      </c>
      <c r="D248" s="78">
        <f>IFERROR((IFERROR(VLOOKUP(B248,Algebra!$A$10:$C$531,3,FALSE),0)+IFERROR(VLOOKUP(B248,Geometry!$A$10:$C$531,3,FALSE),0)+IFERROR(VLOOKUP(B248,Odia_Grammar!$A$10:$C$531,3,FALSE),0)+IFERROR(VLOOKUP(B248,'Sanskrit|Hindi Grammar'!$A$10:$C$531,3,FALSE),0)+IFERROR(VLOOKUP(B248,Life_Sc!$A$10:$C$531,3,FALSE),0)+IFERROR(VLOOKUP(B248,Physical_Sc!$A$10:$C$531,3,FALSE),0)+IFERROR(VLOOKUP(B248,History_Political_Sc.!$A$10:$C$531,3,FALSE),0)+IFERROR(VLOOKUP(B248,#REF!,3,FALSE),0)+IFERROR(VLOOKUP(B248,English_Grammar!$A$10:$C$531,3,FALSE),0)+IFERROR(VLOOKUP(B248,Communicative_English!$A$10:$C$531,3,FALSE),0)+IFERROR(VLOOKUP(B248,GeographyEconomics!$A$10:$C$531,3,FALSE),0))/330,"Enter marks secured by the Student in the appeared tests in Subject sheets")</f>
        <v>0</v>
      </c>
      <c r="E248" s="82">
        <f t="shared" si="3"/>
        <v>1</v>
      </c>
      <c r="F248" s="73">
        <f>IF(ISERROR((VLOOKUP(B248,Algebra!$A$10:$C$531,3,))),0,VLOOKUP(B248,Algebra!$A$10:$C$531,3,))/30</f>
        <v>0</v>
      </c>
      <c r="G248" s="73">
        <f>IF(ISERROR((VLOOKUP(B248,Geometry!$A$10:$C$531,3,FALSE))),0,VLOOKUP(B248,Geometry!$A$10:$C$531,3,FALSE))/30</f>
        <v>0</v>
      </c>
      <c r="H248" s="73">
        <f>IF(ISERROR((VLOOKUP(B248,Odia_Grammar!$A$10:$C$531,3,FALSE))),0,VLOOKUP(B248,Odia_Grammar!$A$10:$C$531,3,FALSE))/30</f>
        <v>0</v>
      </c>
      <c r="I248" s="73">
        <f>IF(ISERROR((VLOOKUP(B248,'Sanskrit|Hindi Grammar'!$A$10:$C$531,3,FALSE))),0,VLOOKUP(B248,'Sanskrit|Hindi Grammar'!$A$10:$C$531,3,FALSE))/30</f>
        <v>0</v>
      </c>
      <c r="J248" s="73">
        <f>IF(ISERROR((VLOOKUP(B248,Physical_Sc!$A$10:$C$531,3,FALSE))),0,VLOOKUP(B248,Physical_Sc!$A$10:$C$531,3,FALSE))/30</f>
        <v>0</v>
      </c>
      <c r="K248" s="73">
        <f>IF(ISERROR((VLOOKUP(B248,Life_Sc!$A$10:$C$531,3,FALSE))),0,VLOOKUP(B248,Life_Sc!$A$10:$C$531,3,FALSE))/30</f>
        <v>0</v>
      </c>
      <c r="L248" s="73">
        <f>IF(ISERROR((VLOOKUP(B248,History_Political_Sc.!$A$10:$C$531,3,FALSE))),0,VLOOKUP(B248,History_Political_Sc.!$A$10:$C$531,3,FALSE))/30</f>
        <v>0</v>
      </c>
      <c r="M248" s="73">
        <f>IF(ISERROR((VLOOKUP(B248,#REF!,3,FALSE))),0,VLOOKUP(B248,#REF!,3,FALSE))/30</f>
        <v>0</v>
      </c>
      <c r="N248" s="73">
        <f>IF(ISERROR((VLOOKUP(B248,GeographyEconomics!$A$10:$C$531,3,FALSE))),0,VLOOKUP(B248,GeographyEconomics!$A$10:$C$531,3,FALSE))/30</f>
        <v>0</v>
      </c>
      <c r="O248" s="73">
        <f>IF(ISERROR((VLOOKUP(B248,English_Grammar!$A$10:$C$531,3,FALSE))),0,VLOOKUP(B248,English_Grammar!$A$10:$C$531,3,FALSE))/30</f>
        <v>0</v>
      </c>
      <c r="P248" s="73">
        <f>IF(ISERROR((VLOOKUP(B248,Communicative_English!$A$10:$C$531,3,FALSE))),0,VLOOKUP(B248,Communicative_English!$A$10:$C$531,3,FALSE))/30</f>
        <v>0</v>
      </c>
    </row>
    <row r="249" spans="1:16" ht="21" customHeight="1" x14ac:dyDescent="0.25">
      <c r="A249" s="77">
        <v>247</v>
      </c>
      <c r="B249" s="62">
        <f>Algebra!A298</f>
        <v>0</v>
      </c>
      <c r="C249" s="63" t="str">
        <f>IF(Algebra!B256="","",Algebra!B256)</f>
        <v/>
      </c>
      <c r="D249" s="78">
        <f>IFERROR((IFERROR(VLOOKUP(B249,Algebra!$A$10:$C$531,3,FALSE),0)+IFERROR(VLOOKUP(B249,Geometry!$A$10:$C$531,3,FALSE),0)+IFERROR(VLOOKUP(B249,Odia_Grammar!$A$10:$C$531,3,FALSE),0)+IFERROR(VLOOKUP(B249,'Sanskrit|Hindi Grammar'!$A$10:$C$531,3,FALSE),0)+IFERROR(VLOOKUP(B249,Life_Sc!$A$10:$C$531,3,FALSE),0)+IFERROR(VLOOKUP(B249,Physical_Sc!$A$10:$C$531,3,FALSE),0)+IFERROR(VLOOKUP(B249,History_Political_Sc.!$A$10:$C$531,3,FALSE),0)+IFERROR(VLOOKUP(B249,#REF!,3,FALSE),0)+IFERROR(VLOOKUP(B249,English_Grammar!$A$10:$C$531,3,FALSE),0)+IFERROR(VLOOKUP(B249,Communicative_English!$A$10:$C$531,3,FALSE),0)+IFERROR(VLOOKUP(B249,GeographyEconomics!$A$10:$C$531,3,FALSE),0))/330,"Enter marks secured by the Student in the appeared tests in Subject sheets")</f>
        <v>0</v>
      </c>
      <c r="E249" s="82">
        <f t="shared" si="3"/>
        <v>1</v>
      </c>
      <c r="F249" s="73">
        <f>IF(ISERROR((VLOOKUP(B249,Algebra!$A$10:$C$531,3,))),0,VLOOKUP(B249,Algebra!$A$10:$C$531,3,))/30</f>
        <v>0</v>
      </c>
      <c r="G249" s="73">
        <f>IF(ISERROR((VLOOKUP(B249,Geometry!$A$10:$C$531,3,FALSE))),0,VLOOKUP(B249,Geometry!$A$10:$C$531,3,FALSE))/30</f>
        <v>0</v>
      </c>
      <c r="H249" s="73">
        <f>IF(ISERROR((VLOOKUP(B249,Odia_Grammar!$A$10:$C$531,3,FALSE))),0,VLOOKUP(B249,Odia_Grammar!$A$10:$C$531,3,FALSE))/30</f>
        <v>0</v>
      </c>
      <c r="I249" s="73">
        <f>IF(ISERROR((VLOOKUP(B249,'Sanskrit|Hindi Grammar'!$A$10:$C$531,3,FALSE))),0,VLOOKUP(B249,'Sanskrit|Hindi Grammar'!$A$10:$C$531,3,FALSE))/30</f>
        <v>0</v>
      </c>
      <c r="J249" s="73">
        <f>IF(ISERROR((VLOOKUP(B249,Physical_Sc!$A$10:$C$531,3,FALSE))),0,VLOOKUP(B249,Physical_Sc!$A$10:$C$531,3,FALSE))/30</f>
        <v>0</v>
      </c>
      <c r="K249" s="73">
        <f>IF(ISERROR((VLOOKUP(B249,Life_Sc!$A$10:$C$531,3,FALSE))),0,VLOOKUP(B249,Life_Sc!$A$10:$C$531,3,FALSE))/30</f>
        <v>0</v>
      </c>
      <c r="L249" s="73">
        <f>IF(ISERROR((VLOOKUP(B249,History_Political_Sc.!$A$10:$C$531,3,FALSE))),0,VLOOKUP(B249,History_Political_Sc.!$A$10:$C$531,3,FALSE))/30</f>
        <v>0</v>
      </c>
      <c r="M249" s="73">
        <f>IF(ISERROR((VLOOKUP(B249,#REF!,3,FALSE))),0,VLOOKUP(B249,#REF!,3,FALSE))/30</f>
        <v>0</v>
      </c>
      <c r="N249" s="73">
        <f>IF(ISERROR((VLOOKUP(B249,GeographyEconomics!$A$10:$C$531,3,FALSE))),0,VLOOKUP(B249,GeographyEconomics!$A$10:$C$531,3,FALSE))/30</f>
        <v>0</v>
      </c>
      <c r="O249" s="73">
        <f>IF(ISERROR((VLOOKUP(B249,English_Grammar!$A$10:$C$531,3,FALSE))),0,VLOOKUP(B249,English_Grammar!$A$10:$C$531,3,FALSE))/30</f>
        <v>0</v>
      </c>
      <c r="P249" s="73">
        <f>IF(ISERROR((VLOOKUP(B249,Communicative_English!$A$10:$C$531,3,FALSE))),0,VLOOKUP(B249,Communicative_English!$A$10:$C$531,3,FALSE))/30</f>
        <v>0</v>
      </c>
    </row>
    <row r="250" spans="1:16" ht="21" customHeight="1" x14ac:dyDescent="0.25">
      <c r="A250" s="77">
        <v>248</v>
      </c>
      <c r="B250" s="62">
        <f>Algebra!A299</f>
        <v>0</v>
      </c>
      <c r="C250" s="63" t="str">
        <f>IF(Algebra!B257="","",Algebra!B257)</f>
        <v/>
      </c>
      <c r="D250" s="78">
        <f>IFERROR((IFERROR(VLOOKUP(B250,Algebra!$A$10:$C$531,3,FALSE),0)+IFERROR(VLOOKUP(B250,Geometry!$A$10:$C$531,3,FALSE),0)+IFERROR(VLOOKUP(B250,Odia_Grammar!$A$10:$C$531,3,FALSE),0)+IFERROR(VLOOKUP(B250,'Sanskrit|Hindi Grammar'!$A$10:$C$531,3,FALSE),0)+IFERROR(VLOOKUP(B250,Life_Sc!$A$10:$C$531,3,FALSE),0)+IFERROR(VLOOKUP(B250,Physical_Sc!$A$10:$C$531,3,FALSE),0)+IFERROR(VLOOKUP(B250,History_Political_Sc.!$A$10:$C$531,3,FALSE),0)+IFERROR(VLOOKUP(B250,#REF!,3,FALSE),0)+IFERROR(VLOOKUP(B250,English_Grammar!$A$10:$C$531,3,FALSE),0)+IFERROR(VLOOKUP(B250,Communicative_English!$A$10:$C$531,3,FALSE),0)+IFERROR(VLOOKUP(B250,GeographyEconomics!$A$10:$C$531,3,FALSE),0))/330,"Enter marks secured by the Student in the appeared tests in Subject sheets")</f>
        <v>0</v>
      </c>
      <c r="E250" s="82">
        <f t="shared" si="3"/>
        <v>1</v>
      </c>
      <c r="F250" s="73">
        <f>IF(ISERROR((VLOOKUP(B250,Algebra!$A$10:$C$531,3,))),0,VLOOKUP(B250,Algebra!$A$10:$C$531,3,))/30</f>
        <v>0</v>
      </c>
      <c r="G250" s="73">
        <f>IF(ISERROR((VLOOKUP(B250,Geometry!$A$10:$C$531,3,FALSE))),0,VLOOKUP(B250,Geometry!$A$10:$C$531,3,FALSE))/30</f>
        <v>0</v>
      </c>
      <c r="H250" s="73">
        <f>IF(ISERROR((VLOOKUP(B250,Odia_Grammar!$A$10:$C$531,3,FALSE))),0,VLOOKUP(B250,Odia_Grammar!$A$10:$C$531,3,FALSE))/30</f>
        <v>0</v>
      </c>
      <c r="I250" s="73">
        <f>IF(ISERROR((VLOOKUP(B250,'Sanskrit|Hindi Grammar'!$A$10:$C$531,3,FALSE))),0,VLOOKUP(B250,'Sanskrit|Hindi Grammar'!$A$10:$C$531,3,FALSE))/30</f>
        <v>0</v>
      </c>
      <c r="J250" s="73">
        <f>IF(ISERROR((VLOOKUP(B250,Physical_Sc!$A$10:$C$531,3,FALSE))),0,VLOOKUP(B250,Physical_Sc!$A$10:$C$531,3,FALSE))/30</f>
        <v>0</v>
      </c>
      <c r="K250" s="73">
        <f>IF(ISERROR((VLOOKUP(B250,Life_Sc!$A$10:$C$531,3,FALSE))),0,VLOOKUP(B250,Life_Sc!$A$10:$C$531,3,FALSE))/30</f>
        <v>0</v>
      </c>
      <c r="L250" s="73">
        <f>IF(ISERROR((VLOOKUP(B250,History_Political_Sc.!$A$10:$C$531,3,FALSE))),0,VLOOKUP(B250,History_Political_Sc.!$A$10:$C$531,3,FALSE))/30</f>
        <v>0</v>
      </c>
      <c r="M250" s="73">
        <f>IF(ISERROR((VLOOKUP(B250,#REF!,3,FALSE))),0,VLOOKUP(B250,#REF!,3,FALSE))/30</f>
        <v>0</v>
      </c>
      <c r="N250" s="73">
        <f>IF(ISERROR((VLOOKUP(B250,GeographyEconomics!$A$10:$C$531,3,FALSE))),0,VLOOKUP(B250,GeographyEconomics!$A$10:$C$531,3,FALSE))/30</f>
        <v>0</v>
      </c>
      <c r="O250" s="73">
        <f>IF(ISERROR((VLOOKUP(B250,English_Grammar!$A$10:$C$531,3,FALSE))),0,VLOOKUP(B250,English_Grammar!$A$10:$C$531,3,FALSE))/30</f>
        <v>0</v>
      </c>
      <c r="P250" s="73">
        <f>IF(ISERROR((VLOOKUP(B250,Communicative_English!$A$10:$C$531,3,FALSE))),0,VLOOKUP(B250,Communicative_English!$A$10:$C$531,3,FALSE))/30</f>
        <v>0</v>
      </c>
    </row>
    <row r="251" spans="1:16" ht="21" customHeight="1" x14ac:dyDescent="0.25">
      <c r="A251" s="77">
        <v>249</v>
      </c>
      <c r="B251" s="62">
        <f>Algebra!A300</f>
        <v>0</v>
      </c>
      <c r="C251" s="63" t="str">
        <f>IF(Algebra!B258="","",Algebra!B258)</f>
        <v/>
      </c>
      <c r="D251" s="78">
        <f>IFERROR((IFERROR(VLOOKUP(B251,Algebra!$A$10:$C$531,3,FALSE),0)+IFERROR(VLOOKUP(B251,Geometry!$A$10:$C$531,3,FALSE),0)+IFERROR(VLOOKUP(B251,Odia_Grammar!$A$10:$C$531,3,FALSE),0)+IFERROR(VLOOKUP(B251,'Sanskrit|Hindi Grammar'!$A$10:$C$531,3,FALSE),0)+IFERROR(VLOOKUP(B251,Life_Sc!$A$10:$C$531,3,FALSE),0)+IFERROR(VLOOKUP(B251,Physical_Sc!$A$10:$C$531,3,FALSE),0)+IFERROR(VLOOKUP(B251,History_Political_Sc.!$A$10:$C$531,3,FALSE),0)+IFERROR(VLOOKUP(B251,#REF!,3,FALSE),0)+IFERROR(VLOOKUP(B251,English_Grammar!$A$10:$C$531,3,FALSE),0)+IFERROR(VLOOKUP(B251,Communicative_English!$A$10:$C$531,3,FALSE),0)+IFERROR(VLOOKUP(B251,GeographyEconomics!$A$10:$C$531,3,FALSE),0))/330,"Enter marks secured by the Student in the appeared tests in Subject sheets")</f>
        <v>0</v>
      </c>
      <c r="E251" s="82">
        <f t="shared" si="3"/>
        <v>1</v>
      </c>
      <c r="F251" s="73">
        <f>IF(ISERROR((VLOOKUP(B251,Algebra!$A$10:$C$531,3,))),0,VLOOKUP(B251,Algebra!$A$10:$C$531,3,))/30</f>
        <v>0</v>
      </c>
      <c r="G251" s="73">
        <f>IF(ISERROR((VLOOKUP(B251,Geometry!$A$10:$C$531,3,FALSE))),0,VLOOKUP(B251,Geometry!$A$10:$C$531,3,FALSE))/30</f>
        <v>0</v>
      </c>
      <c r="H251" s="73">
        <f>IF(ISERROR((VLOOKUP(B251,Odia_Grammar!$A$10:$C$531,3,FALSE))),0,VLOOKUP(B251,Odia_Grammar!$A$10:$C$531,3,FALSE))/30</f>
        <v>0</v>
      </c>
      <c r="I251" s="73">
        <f>IF(ISERROR((VLOOKUP(B251,'Sanskrit|Hindi Grammar'!$A$10:$C$531,3,FALSE))),0,VLOOKUP(B251,'Sanskrit|Hindi Grammar'!$A$10:$C$531,3,FALSE))/30</f>
        <v>0</v>
      </c>
      <c r="J251" s="73">
        <f>IF(ISERROR((VLOOKUP(B251,Physical_Sc!$A$10:$C$531,3,FALSE))),0,VLOOKUP(B251,Physical_Sc!$A$10:$C$531,3,FALSE))/30</f>
        <v>0</v>
      </c>
      <c r="K251" s="73">
        <f>IF(ISERROR((VLOOKUP(B251,Life_Sc!$A$10:$C$531,3,FALSE))),0,VLOOKUP(B251,Life_Sc!$A$10:$C$531,3,FALSE))/30</f>
        <v>0</v>
      </c>
      <c r="L251" s="73">
        <f>IF(ISERROR((VLOOKUP(B251,History_Political_Sc.!$A$10:$C$531,3,FALSE))),0,VLOOKUP(B251,History_Political_Sc.!$A$10:$C$531,3,FALSE))/30</f>
        <v>0</v>
      </c>
      <c r="M251" s="73">
        <f>IF(ISERROR((VLOOKUP(B251,#REF!,3,FALSE))),0,VLOOKUP(B251,#REF!,3,FALSE))/30</f>
        <v>0</v>
      </c>
      <c r="N251" s="73">
        <f>IF(ISERROR((VLOOKUP(B251,GeographyEconomics!$A$10:$C$531,3,FALSE))),0,VLOOKUP(B251,GeographyEconomics!$A$10:$C$531,3,FALSE))/30</f>
        <v>0</v>
      </c>
      <c r="O251" s="73">
        <f>IF(ISERROR((VLOOKUP(B251,English_Grammar!$A$10:$C$531,3,FALSE))),0,VLOOKUP(B251,English_Grammar!$A$10:$C$531,3,FALSE))/30</f>
        <v>0</v>
      </c>
      <c r="P251" s="73">
        <f>IF(ISERROR((VLOOKUP(B251,Communicative_English!$A$10:$C$531,3,FALSE))),0,VLOOKUP(B251,Communicative_English!$A$10:$C$531,3,FALSE))/30</f>
        <v>0</v>
      </c>
    </row>
    <row r="252" spans="1:16" ht="21" customHeight="1" x14ac:dyDescent="0.25">
      <c r="A252" s="77">
        <v>250</v>
      </c>
      <c r="B252" s="62">
        <f>Algebra!A301</f>
        <v>0</v>
      </c>
      <c r="C252" s="63" t="str">
        <f>IF(Algebra!B259="","",Algebra!B259)</f>
        <v/>
      </c>
      <c r="D252" s="78">
        <f>IFERROR((IFERROR(VLOOKUP(B252,Algebra!$A$10:$C$531,3,FALSE),0)+IFERROR(VLOOKUP(B252,Geometry!$A$10:$C$531,3,FALSE),0)+IFERROR(VLOOKUP(B252,Odia_Grammar!$A$10:$C$531,3,FALSE),0)+IFERROR(VLOOKUP(B252,'Sanskrit|Hindi Grammar'!$A$10:$C$531,3,FALSE),0)+IFERROR(VLOOKUP(B252,Life_Sc!$A$10:$C$531,3,FALSE),0)+IFERROR(VLOOKUP(B252,Physical_Sc!$A$10:$C$531,3,FALSE),0)+IFERROR(VLOOKUP(B252,History_Political_Sc.!$A$10:$C$531,3,FALSE),0)+IFERROR(VLOOKUP(B252,#REF!,3,FALSE),0)+IFERROR(VLOOKUP(B252,English_Grammar!$A$10:$C$531,3,FALSE),0)+IFERROR(VLOOKUP(B252,Communicative_English!$A$10:$C$531,3,FALSE),0)+IFERROR(VLOOKUP(B252,GeographyEconomics!$A$10:$C$531,3,FALSE),0))/330,"Enter marks secured by the Student in the appeared tests in Subject sheets")</f>
        <v>0</v>
      </c>
      <c r="E252" s="82">
        <f t="shared" si="3"/>
        <v>1</v>
      </c>
      <c r="F252" s="73">
        <f>IF(ISERROR((VLOOKUP(B252,Algebra!$A$10:$C$531,3,))),0,VLOOKUP(B252,Algebra!$A$10:$C$531,3,))/30</f>
        <v>0</v>
      </c>
      <c r="G252" s="73">
        <f>IF(ISERROR((VLOOKUP(B252,Geometry!$A$10:$C$531,3,FALSE))),0,VLOOKUP(B252,Geometry!$A$10:$C$531,3,FALSE))/30</f>
        <v>0</v>
      </c>
      <c r="H252" s="73">
        <f>IF(ISERROR((VLOOKUP(B252,Odia_Grammar!$A$10:$C$531,3,FALSE))),0,VLOOKUP(B252,Odia_Grammar!$A$10:$C$531,3,FALSE))/30</f>
        <v>0</v>
      </c>
      <c r="I252" s="73">
        <f>IF(ISERROR((VLOOKUP(B252,'Sanskrit|Hindi Grammar'!$A$10:$C$531,3,FALSE))),0,VLOOKUP(B252,'Sanskrit|Hindi Grammar'!$A$10:$C$531,3,FALSE))/30</f>
        <v>0</v>
      </c>
      <c r="J252" s="73">
        <f>IF(ISERROR((VLOOKUP(B252,Physical_Sc!$A$10:$C$531,3,FALSE))),0,VLOOKUP(B252,Physical_Sc!$A$10:$C$531,3,FALSE))/30</f>
        <v>0</v>
      </c>
      <c r="K252" s="73">
        <f>IF(ISERROR((VLOOKUP(B252,Life_Sc!$A$10:$C$531,3,FALSE))),0,VLOOKUP(B252,Life_Sc!$A$10:$C$531,3,FALSE))/30</f>
        <v>0</v>
      </c>
      <c r="L252" s="73">
        <f>IF(ISERROR((VLOOKUP(B252,History_Political_Sc.!$A$10:$C$531,3,FALSE))),0,VLOOKUP(B252,History_Political_Sc.!$A$10:$C$531,3,FALSE))/30</f>
        <v>0</v>
      </c>
      <c r="M252" s="73">
        <f>IF(ISERROR((VLOOKUP(B252,#REF!,3,FALSE))),0,VLOOKUP(B252,#REF!,3,FALSE))/30</f>
        <v>0</v>
      </c>
      <c r="N252" s="73">
        <f>IF(ISERROR((VLOOKUP(B252,GeographyEconomics!$A$10:$C$531,3,FALSE))),0,VLOOKUP(B252,GeographyEconomics!$A$10:$C$531,3,FALSE))/30</f>
        <v>0</v>
      </c>
      <c r="O252" s="73">
        <f>IF(ISERROR((VLOOKUP(B252,English_Grammar!$A$10:$C$531,3,FALSE))),0,VLOOKUP(B252,English_Grammar!$A$10:$C$531,3,FALSE))/30</f>
        <v>0</v>
      </c>
      <c r="P252" s="73">
        <f>IF(ISERROR((VLOOKUP(B252,Communicative_English!$A$10:$C$531,3,FALSE))),0,VLOOKUP(B252,Communicative_English!$A$10:$C$531,3,FALSE))/30</f>
        <v>0</v>
      </c>
    </row>
    <row r="253" spans="1:16" ht="21" customHeight="1" x14ac:dyDescent="0.25">
      <c r="A253" s="77">
        <v>251</v>
      </c>
      <c r="B253" s="62">
        <f>Algebra!A302</f>
        <v>0</v>
      </c>
      <c r="C253" s="63" t="str">
        <f>IF(Algebra!B260="","",Algebra!B260)</f>
        <v/>
      </c>
      <c r="D253" s="78">
        <f>IFERROR((IFERROR(VLOOKUP(B253,Algebra!$A$10:$C$531,3,FALSE),0)+IFERROR(VLOOKUP(B253,Geometry!$A$10:$C$531,3,FALSE),0)+IFERROR(VLOOKUP(B253,Odia_Grammar!$A$10:$C$531,3,FALSE),0)+IFERROR(VLOOKUP(B253,'Sanskrit|Hindi Grammar'!$A$10:$C$531,3,FALSE),0)+IFERROR(VLOOKUP(B253,Life_Sc!$A$10:$C$531,3,FALSE),0)+IFERROR(VLOOKUP(B253,Physical_Sc!$A$10:$C$531,3,FALSE),0)+IFERROR(VLOOKUP(B253,History_Political_Sc.!$A$10:$C$531,3,FALSE),0)+IFERROR(VLOOKUP(B253,#REF!,3,FALSE),0)+IFERROR(VLOOKUP(B253,English_Grammar!$A$10:$C$531,3,FALSE),0)+IFERROR(VLOOKUP(B253,Communicative_English!$A$10:$C$531,3,FALSE),0)+IFERROR(VLOOKUP(B253,GeographyEconomics!$A$10:$C$531,3,FALSE),0))/330,"Enter marks secured by the Student in the appeared tests in Subject sheets")</f>
        <v>0</v>
      </c>
      <c r="E253" s="82">
        <f t="shared" si="3"/>
        <v>1</v>
      </c>
      <c r="F253" s="73">
        <f>IF(ISERROR((VLOOKUP(B253,Algebra!$A$10:$C$531,3,))),0,VLOOKUP(B253,Algebra!$A$10:$C$531,3,))/30</f>
        <v>0</v>
      </c>
      <c r="G253" s="73">
        <f>IF(ISERROR((VLOOKUP(B253,Geometry!$A$10:$C$531,3,FALSE))),0,VLOOKUP(B253,Geometry!$A$10:$C$531,3,FALSE))/30</f>
        <v>0</v>
      </c>
      <c r="H253" s="73">
        <f>IF(ISERROR((VLOOKUP(B253,Odia_Grammar!$A$10:$C$531,3,FALSE))),0,VLOOKUP(B253,Odia_Grammar!$A$10:$C$531,3,FALSE))/30</f>
        <v>0</v>
      </c>
      <c r="I253" s="73">
        <f>IF(ISERROR((VLOOKUP(B253,'Sanskrit|Hindi Grammar'!$A$10:$C$531,3,FALSE))),0,VLOOKUP(B253,'Sanskrit|Hindi Grammar'!$A$10:$C$531,3,FALSE))/30</f>
        <v>0</v>
      </c>
      <c r="J253" s="73">
        <f>IF(ISERROR((VLOOKUP(B253,Physical_Sc!$A$10:$C$531,3,FALSE))),0,VLOOKUP(B253,Physical_Sc!$A$10:$C$531,3,FALSE))/30</f>
        <v>0</v>
      </c>
      <c r="K253" s="73">
        <f>IF(ISERROR((VLOOKUP(B253,Life_Sc!$A$10:$C$531,3,FALSE))),0,VLOOKUP(B253,Life_Sc!$A$10:$C$531,3,FALSE))/30</f>
        <v>0</v>
      </c>
      <c r="L253" s="73">
        <f>IF(ISERROR((VLOOKUP(B253,History_Political_Sc.!$A$10:$C$531,3,FALSE))),0,VLOOKUP(B253,History_Political_Sc.!$A$10:$C$531,3,FALSE))/30</f>
        <v>0</v>
      </c>
      <c r="M253" s="73">
        <f>IF(ISERROR((VLOOKUP(B253,#REF!,3,FALSE))),0,VLOOKUP(B253,#REF!,3,FALSE))/30</f>
        <v>0</v>
      </c>
      <c r="N253" s="73">
        <f>IF(ISERROR((VLOOKUP(B253,GeographyEconomics!$A$10:$C$531,3,FALSE))),0,VLOOKUP(B253,GeographyEconomics!$A$10:$C$531,3,FALSE))/30</f>
        <v>0</v>
      </c>
      <c r="O253" s="73">
        <f>IF(ISERROR((VLOOKUP(B253,English_Grammar!$A$10:$C$531,3,FALSE))),0,VLOOKUP(B253,English_Grammar!$A$10:$C$531,3,FALSE))/30</f>
        <v>0</v>
      </c>
      <c r="P253" s="73">
        <f>IF(ISERROR((VLOOKUP(B253,Communicative_English!$A$10:$C$531,3,FALSE))),0,VLOOKUP(B253,Communicative_English!$A$10:$C$531,3,FALSE))/30</f>
        <v>0</v>
      </c>
    </row>
    <row r="254" spans="1:16" ht="21" customHeight="1" x14ac:dyDescent="0.25">
      <c r="A254" s="77">
        <v>252</v>
      </c>
      <c r="B254" s="62">
        <f>Algebra!A303</f>
        <v>0</v>
      </c>
      <c r="C254" s="63" t="str">
        <f>IF(Algebra!B261="","",Algebra!B261)</f>
        <v/>
      </c>
      <c r="D254" s="78">
        <f>IFERROR((IFERROR(VLOOKUP(B254,Algebra!$A$10:$C$531,3,FALSE),0)+IFERROR(VLOOKUP(B254,Geometry!$A$10:$C$531,3,FALSE),0)+IFERROR(VLOOKUP(B254,Odia_Grammar!$A$10:$C$531,3,FALSE),0)+IFERROR(VLOOKUP(B254,'Sanskrit|Hindi Grammar'!$A$10:$C$531,3,FALSE),0)+IFERROR(VLOOKUP(B254,Life_Sc!$A$10:$C$531,3,FALSE),0)+IFERROR(VLOOKUP(B254,Physical_Sc!$A$10:$C$531,3,FALSE),0)+IFERROR(VLOOKUP(B254,History_Political_Sc.!$A$10:$C$531,3,FALSE),0)+IFERROR(VLOOKUP(B254,#REF!,3,FALSE),0)+IFERROR(VLOOKUP(B254,English_Grammar!$A$10:$C$531,3,FALSE),0)+IFERROR(VLOOKUP(B254,Communicative_English!$A$10:$C$531,3,FALSE),0)+IFERROR(VLOOKUP(B254,GeographyEconomics!$A$10:$C$531,3,FALSE),0))/330,"Enter marks secured by the Student in the appeared tests in Subject sheets")</f>
        <v>0</v>
      </c>
      <c r="E254" s="82">
        <f t="shared" si="3"/>
        <v>1</v>
      </c>
      <c r="F254" s="73">
        <f>IF(ISERROR((VLOOKUP(B254,Algebra!$A$10:$C$531,3,))),0,VLOOKUP(B254,Algebra!$A$10:$C$531,3,))/30</f>
        <v>0</v>
      </c>
      <c r="G254" s="73">
        <f>IF(ISERROR((VLOOKUP(B254,Geometry!$A$10:$C$531,3,FALSE))),0,VLOOKUP(B254,Geometry!$A$10:$C$531,3,FALSE))/30</f>
        <v>0</v>
      </c>
      <c r="H254" s="73">
        <f>IF(ISERROR((VLOOKUP(B254,Odia_Grammar!$A$10:$C$531,3,FALSE))),0,VLOOKUP(B254,Odia_Grammar!$A$10:$C$531,3,FALSE))/30</f>
        <v>0</v>
      </c>
      <c r="I254" s="73">
        <f>IF(ISERROR((VLOOKUP(B254,'Sanskrit|Hindi Grammar'!$A$10:$C$531,3,FALSE))),0,VLOOKUP(B254,'Sanskrit|Hindi Grammar'!$A$10:$C$531,3,FALSE))/30</f>
        <v>0</v>
      </c>
      <c r="J254" s="73">
        <f>IF(ISERROR((VLOOKUP(B254,Physical_Sc!$A$10:$C$531,3,FALSE))),0,VLOOKUP(B254,Physical_Sc!$A$10:$C$531,3,FALSE))/30</f>
        <v>0</v>
      </c>
      <c r="K254" s="73">
        <f>IF(ISERROR((VLOOKUP(B254,Life_Sc!$A$10:$C$531,3,FALSE))),0,VLOOKUP(B254,Life_Sc!$A$10:$C$531,3,FALSE))/30</f>
        <v>0</v>
      </c>
      <c r="L254" s="73">
        <f>IF(ISERROR((VLOOKUP(B254,History_Political_Sc.!$A$10:$C$531,3,FALSE))),0,VLOOKUP(B254,History_Political_Sc.!$A$10:$C$531,3,FALSE))/30</f>
        <v>0</v>
      </c>
      <c r="M254" s="73">
        <f>IF(ISERROR((VLOOKUP(B254,#REF!,3,FALSE))),0,VLOOKUP(B254,#REF!,3,FALSE))/30</f>
        <v>0</v>
      </c>
      <c r="N254" s="73">
        <f>IF(ISERROR((VLOOKUP(B254,GeographyEconomics!$A$10:$C$531,3,FALSE))),0,VLOOKUP(B254,GeographyEconomics!$A$10:$C$531,3,FALSE))/30</f>
        <v>0</v>
      </c>
      <c r="O254" s="73">
        <f>IF(ISERROR((VLOOKUP(B254,English_Grammar!$A$10:$C$531,3,FALSE))),0,VLOOKUP(B254,English_Grammar!$A$10:$C$531,3,FALSE))/30</f>
        <v>0</v>
      </c>
      <c r="P254" s="73">
        <f>IF(ISERROR((VLOOKUP(B254,Communicative_English!$A$10:$C$531,3,FALSE))),0,VLOOKUP(B254,Communicative_English!$A$10:$C$531,3,FALSE))/30</f>
        <v>0</v>
      </c>
    </row>
    <row r="255" spans="1:16" ht="21" customHeight="1" x14ac:dyDescent="0.25">
      <c r="A255" s="77">
        <v>253</v>
      </c>
      <c r="B255" s="62">
        <f>Algebra!A304</f>
        <v>0</v>
      </c>
      <c r="C255" s="63" t="str">
        <f>IF(Algebra!B262="","",Algebra!B262)</f>
        <v/>
      </c>
      <c r="D255" s="78">
        <f>IFERROR((IFERROR(VLOOKUP(B255,Algebra!$A$10:$C$531,3,FALSE),0)+IFERROR(VLOOKUP(B255,Geometry!$A$10:$C$531,3,FALSE),0)+IFERROR(VLOOKUP(B255,Odia_Grammar!$A$10:$C$531,3,FALSE),0)+IFERROR(VLOOKUP(B255,'Sanskrit|Hindi Grammar'!$A$10:$C$531,3,FALSE),0)+IFERROR(VLOOKUP(B255,Life_Sc!$A$10:$C$531,3,FALSE),0)+IFERROR(VLOOKUP(B255,Physical_Sc!$A$10:$C$531,3,FALSE),0)+IFERROR(VLOOKUP(B255,History_Political_Sc.!$A$10:$C$531,3,FALSE),0)+IFERROR(VLOOKUP(B255,#REF!,3,FALSE),0)+IFERROR(VLOOKUP(B255,English_Grammar!$A$10:$C$531,3,FALSE),0)+IFERROR(VLOOKUP(B255,Communicative_English!$A$10:$C$531,3,FALSE),0)+IFERROR(VLOOKUP(B255,GeographyEconomics!$A$10:$C$531,3,FALSE),0))/330,"Enter marks secured by the Student in the appeared tests in Subject sheets")</f>
        <v>0</v>
      </c>
      <c r="E255" s="82">
        <f t="shared" si="3"/>
        <v>1</v>
      </c>
      <c r="F255" s="73">
        <f>IF(ISERROR((VLOOKUP(B255,Algebra!$A$10:$C$531,3,))),0,VLOOKUP(B255,Algebra!$A$10:$C$531,3,))/30</f>
        <v>0</v>
      </c>
      <c r="G255" s="73">
        <f>IF(ISERROR((VLOOKUP(B255,Geometry!$A$10:$C$531,3,FALSE))),0,VLOOKUP(B255,Geometry!$A$10:$C$531,3,FALSE))/30</f>
        <v>0</v>
      </c>
      <c r="H255" s="73">
        <f>IF(ISERROR((VLOOKUP(B255,Odia_Grammar!$A$10:$C$531,3,FALSE))),0,VLOOKUP(B255,Odia_Grammar!$A$10:$C$531,3,FALSE))/30</f>
        <v>0</v>
      </c>
      <c r="I255" s="73">
        <f>IF(ISERROR((VLOOKUP(B255,'Sanskrit|Hindi Grammar'!$A$10:$C$531,3,FALSE))),0,VLOOKUP(B255,'Sanskrit|Hindi Grammar'!$A$10:$C$531,3,FALSE))/30</f>
        <v>0</v>
      </c>
      <c r="J255" s="73">
        <f>IF(ISERROR((VLOOKUP(B255,Physical_Sc!$A$10:$C$531,3,FALSE))),0,VLOOKUP(B255,Physical_Sc!$A$10:$C$531,3,FALSE))/30</f>
        <v>0</v>
      </c>
      <c r="K255" s="73">
        <f>IF(ISERROR((VLOOKUP(B255,Life_Sc!$A$10:$C$531,3,FALSE))),0,VLOOKUP(B255,Life_Sc!$A$10:$C$531,3,FALSE))/30</f>
        <v>0</v>
      </c>
      <c r="L255" s="73">
        <f>IF(ISERROR((VLOOKUP(B255,History_Political_Sc.!$A$10:$C$531,3,FALSE))),0,VLOOKUP(B255,History_Political_Sc.!$A$10:$C$531,3,FALSE))/30</f>
        <v>0</v>
      </c>
      <c r="M255" s="73">
        <f>IF(ISERROR((VLOOKUP(B255,#REF!,3,FALSE))),0,VLOOKUP(B255,#REF!,3,FALSE))/30</f>
        <v>0</v>
      </c>
      <c r="N255" s="73">
        <f>IF(ISERROR((VLOOKUP(B255,GeographyEconomics!$A$10:$C$531,3,FALSE))),0,VLOOKUP(B255,GeographyEconomics!$A$10:$C$531,3,FALSE))/30</f>
        <v>0</v>
      </c>
      <c r="O255" s="73">
        <f>IF(ISERROR((VLOOKUP(B255,English_Grammar!$A$10:$C$531,3,FALSE))),0,VLOOKUP(B255,English_Grammar!$A$10:$C$531,3,FALSE))/30</f>
        <v>0</v>
      </c>
      <c r="P255" s="73">
        <f>IF(ISERROR((VLOOKUP(B255,Communicative_English!$A$10:$C$531,3,FALSE))),0,VLOOKUP(B255,Communicative_English!$A$10:$C$531,3,FALSE))/30</f>
        <v>0</v>
      </c>
    </row>
    <row r="256" spans="1:16" ht="21" customHeight="1" x14ac:dyDescent="0.25">
      <c r="A256" s="77">
        <v>254</v>
      </c>
      <c r="B256" s="62">
        <f>Algebra!A305</f>
        <v>0</v>
      </c>
      <c r="C256" s="63" t="str">
        <f>IF(Algebra!B263="","",Algebra!B263)</f>
        <v/>
      </c>
      <c r="D256" s="78">
        <f>IFERROR((IFERROR(VLOOKUP(B256,Algebra!$A$10:$C$531,3,FALSE),0)+IFERROR(VLOOKUP(B256,Geometry!$A$10:$C$531,3,FALSE),0)+IFERROR(VLOOKUP(B256,Odia_Grammar!$A$10:$C$531,3,FALSE),0)+IFERROR(VLOOKUP(B256,'Sanskrit|Hindi Grammar'!$A$10:$C$531,3,FALSE),0)+IFERROR(VLOOKUP(B256,Life_Sc!$A$10:$C$531,3,FALSE),0)+IFERROR(VLOOKUP(B256,Physical_Sc!$A$10:$C$531,3,FALSE),0)+IFERROR(VLOOKUP(B256,History_Political_Sc.!$A$10:$C$531,3,FALSE),0)+IFERROR(VLOOKUP(B256,#REF!,3,FALSE),0)+IFERROR(VLOOKUP(B256,English_Grammar!$A$10:$C$531,3,FALSE),0)+IFERROR(VLOOKUP(B256,Communicative_English!$A$10:$C$531,3,FALSE),0)+IFERROR(VLOOKUP(B256,GeographyEconomics!$A$10:$C$531,3,FALSE),0))/330,"Enter marks secured by the Student in the appeared tests in Subject sheets")</f>
        <v>0</v>
      </c>
      <c r="E256" s="82">
        <f t="shared" si="3"/>
        <v>1</v>
      </c>
      <c r="F256" s="73">
        <f>IF(ISERROR((VLOOKUP(B256,Algebra!$A$10:$C$531,3,))),0,VLOOKUP(B256,Algebra!$A$10:$C$531,3,))/30</f>
        <v>0</v>
      </c>
      <c r="G256" s="73">
        <f>IF(ISERROR((VLOOKUP(B256,Geometry!$A$10:$C$531,3,FALSE))),0,VLOOKUP(B256,Geometry!$A$10:$C$531,3,FALSE))/30</f>
        <v>0</v>
      </c>
      <c r="H256" s="73">
        <f>IF(ISERROR((VLOOKUP(B256,Odia_Grammar!$A$10:$C$531,3,FALSE))),0,VLOOKUP(B256,Odia_Grammar!$A$10:$C$531,3,FALSE))/30</f>
        <v>0</v>
      </c>
      <c r="I256" s="73">
        <f>IF(ISERROR((VLOOKUP(B256,'Sanskrit|Hindi Grammar'!$A$10:$C$531,3,FALSE))),0,VLOOKUP(B256,'Sanskrit|Hindi Grammar'!$A$10:$C$531,3,FALSE))/30</f>
        <v>0</v>
      </c>
      <c r="J256" s="73">
        <f>IF(ISERROR((VLOOKUP(B256,Physical_Sc!$A$10:$C$531,3,FALSE))),0,VLOOKUP(B256,Physical_Sc!$A$10:$C$531,3,FALSE))/30</f>
        <v>0</v>
      </c>
      <c r="K256" s="73">
        <f>IF(ISERROR((VLOOKUP(B256,Life_Sc!$A$10:$C$531,3,FALSE))),0,VLOOKUP(B256,Life_Sc!$A$10:$C$531,3,FALSE))/30</f>
        <v>0</v>
      </c>
      <c r="L256" s="73">
        <f>IF(ISERROR((VLOOKUP(B256,History_Political_Sc.!$A$10:$C$531,3,FALSE))),0,VLOOKUP(B256,History_Political_Sc.!$A$10:$C$531,3,FALSE))/30</f>
        <v>0</v>
      </c>
      <c r="M256" s="73">
        <f>IF(ISERROR((VLOOKUP(B256,#REF!,3,FALSE))),0,VLOOKUP(B256,#REF!,3,FALSE))/30</f>
        <v>0</v>
      </c>
      <c r="N256" s="73">
        <f>IF(ISERROR((VLOOKUP(B256,GeographyEconomics!$A$10:$C$531,3,FALSE))),0,VLOOKUP(B256,GeographyEconomics!$A$10:$C$531,3,FALSE))/30</f>
        <v>0</v>
      </c>
      <c r="O256" s="73">
        <f>IF(ISERROR((VLOOKUP(B256,English_Grammar!$A$10:$C$531,3,FALSE))),0,VLOOKUP(B256,English_Grammar!$A$10:$C$531,3,FALSE))/30</f>
        <v>0</v>
      </c>
      <c r="P256" s="73">
        <f>IF(ISERROR((VLOOKUP(B256,Communicative_English!$A$10:$C$531,3,FALSE))),0,VLOOKUP(B256,Communicative_English!$A$10:$C$531,3,FALSE))/30</f>
        <v>0</v>
      </c>
    </row>
    <row r="257" spans="1:16" ht="21" customHeight="1" x14ac:dyDescent="0.25">
      <c r="A257" s="77">
        <v>255</v>
      </c>
      <c r="B257" s="62">
        <f>Algebra!A306</f>
        <v>0</v>
      </c>
      <c r="C257" s="63" t="str">
        <f>IF(Algebra!B264="","",Algebra!B264)</f>
        <v/>
      </c>
      <c r="D257" s="78">
        <f>IFERROR((IFERROR(VLOOKUP(B257,Algebra!$A$10:$C$531,3,FALSE),0)+IFERROR(VLOOKUP(B257,Geometry!$A$10:$C$531,3,FALSE),0)+IFERROR(VLOOKUP(B257,Odia_Grammar!$A$10:$C$531,3,FALSE),0)+IFERROR(VLOOKUP(B257,'Sanskrit|Hindi Grammar'!$A$10:$C$531,3,FALSE),0)+IFERROR(VLOOKUP(B257,Life_Sc!$A$10:$C$531,3,FALSE),0)+IFERROR(VLOOKUP(B257,Physical_Sc!$A$10:$C$531,3,FALSE),0)+IFERROR(VLOOKUP(B257,History_Political_Sc.!$A$10:$C$531,3,FALSE),0)+IFERROR(VLOOKUP(B257,#REF!,3,FALSE),0)+IFERROR(VLOOKUP(B257,English_Grammar!$A$10:$C$531,3,FALSE),0)+IFERROR(VLOOKUP(B257,Communicative_English!$A$10:$C$531,3,FALSE),0)+IFERROR(VLOOKUP(B257,GeographyEconomics!$A$10:$C$531,3,FALSE),0))/330,"Enter marks secured by the Student in the appeared tests in Subject sheets")</f>
        <v>0</v>
      </c>
      <c r="E257" s="82">
        <f t="shared" si="3"/>
        <v>1</v>
      </c>
      <c r="F257" s="73">
        <f>IF(ISERROR((VLOOKUP(B257,Algebra!$A$10:$C$531,3,))),0,VLOOKUP(B257,Algebra!$A$10:$C$531,3,))/30</f>
        <v>0</v>
      </c>
      <c r="G257" s="73">
        <f>IF(ISERROR((VLOOKUP(B257,Geometry!$A$10:$C$531,3,FALSE))),0,VLOOKUP(B257,Geometry!$A$10:$C$531,3,FALSE))/30</f>
        <v>0</v>
      </c>
      <c r="H257" s="73">
        <f>IF(ISERROR((VLOOKUP(B257,Odia_Grammar!$A$10:$C$531,3,FALSE))),0,VLOOKUP(B257,Odia_Grammar!$A$10:$C$531,3,FALSE))/30</f>
        <v>0</v>
      </c>
      <c r="I257" s="73">
        <f>IF(ISERROR((VLOOKUP(B257,'Sanskrit|Hindi Grammar'!$A$10:$C$531,3,FALSE))),0,VLOOKUP(B257,'Sanskrit|Hindi Grammar'!$A$10:$C$531,3,FALSE))/30</f>
        <v>0</v>
      </c>
      <c r="J257" s="73">
        <f>IF(ISERROR((VLOOKUP(B257,Physical_Sc!$A$10:$C$531,3,FALSE))),0,VLOOKUP(B257,Physical_Sc!$A$10:$C$531,3,FALSE))/30</f>
        <v>0</v>
      </c>
      <c r="K257" s="73">
        <f>IF(ISERROR((VLOOKUP(B257,Life_Sc!$A$10:$C$531,3,FALSE))),0,VLOOKUP(B257,Life_Sc!$A$10:$C$531,3,FALSE))/30</f>
        <v>0</v>
      </c>
      <c r="L257" s="73">
        <f>IF(ISERROR((VLOOKUP(B257,History_Political_Sc.!$A$10:$C$531,3,FALSE))),0,VLOOKUP(B257,History_Political_Sc.!$A$10:$C$531,3,FALSE))/30</f>
        <v>0</v>
      </c>
      <c r="M257" s="73">
        <f>IF(ISERROR((VLOOKUP(B257,#REF!,3,FALSE))),0,VLOOKUP(B257,#REF!,3,FALSE))/30</f>
        <v>0</v>
      </c>
      <c r="N257" s="73">
        <f>IF(ISERROR((VLOOKUP(B257,GeographyEconomics!$A$10:$C$531,3,FALSE))),0,VLOOKUP(B257,GeographyEconomics!$A$10:$C$531,3,FALSE))/30</f>
        <v>0</v>
      </c>
      <c r="O257" s="73">
        <f>IF(ISERROR((VLOOKUP(B257,English_Grammar!$A$10:$C$531,3,FALSE))),0,VLOOKUP(B257,English_Grammar!$A$10:$C$531,3,FALSE))/30</f>
        <v>0</v>
      </c>
      <c r="P257" s="73">
        <f>IF(ISERROR((VLOOKUP(B257,Communicative_English!$A$10:$C$531,3,FALSE))),0,VLOOKUP(B257,Communicative_English!$A$10:$C$531,3,FALSE))/30</f>
        <v>0</v>
      </c>
    </row>
    <row r="258" spans="1:16" ht="21" customHeight="1" x14ac:dyDescent="0.25">
      <c r="A258" s="77">
        <v>256</v>
      </c>
      <c r="B258" s="62">
        <f>Algebra!A307</f>
        <v>0</v>
      </c>
      <c r="C258" s="63" t="str">
        <f>IF(Algebra!B265="","",Algebra!B265)</f>
        <v/>
      </c>
      <c r="D258" s="78">
        <f>IFERROR((IFERROR(VLOOKUP(B258,Algebra!$A$10:$C$531,3,FALSE),0)+IFERROR(VLOOKUP(B258,Geometry!$A$10:$C$531,3,FALSE),0)+IFERROR(VLOOKUP(B258,Odia_Grammar!$A$10:$C$531,3,FALSE),0)+IFERROR(VLOOKUP(B258,'Sanskrit|Hindi Grammar'!$A$10:$C$531,3,FALSE),0)+IFERROR(VLOOKUP(B258,Life_Sc!$A$10:$C$531,3,FALSE),0)+IFERROR(VLOOKUP(B258,Physical_Sc!$A$10:$C$531,3,FALSE),0)+IFERROR(VLOOKUP(B258,History_Political_Sc.!$A$10:$C$531,3,FALSE),0)+IFERROR(VLOOKUP(B258,#REF!,3,FALSE),0)+IFERROR(VLOOKUP(B258,English_Grammar!$A$10:$C$531,3,FALSE),0)+IFERROR(VLOOKUP(B258,Communicative_English!$A$10:$C$531,3,FALSE),0)+IFERROR(VLOOKUP(B258,GeographyEconomics!$A$10:$C$531,3,FALSE),0))/330,"Enter marks secured by the Student in the appeared tests in Subject sheets")</f>
        <v>0</v>
      </c>
      <c r="E258" s="82">
        <f t="shared" si="3"/>
        <v>1</v>
      </c>
      <c r="F258" s="73">
        <f>IF(ISERROR((VLOOKUP(B258,Algebra!$A$10:$C$531,3,))),0,VLOOKUP(B258,Algebra!$A$10:$C$531,3,))/30</f>
        <v>0</v>
      </c>
      <c r="G258" s="73">
        <f>IF(ISERROR((VLOOKUP(B258,Geometry!$A$10:$C$531,3,FALSE))),0,VLOOKUP(B258,Geometry!$A$10:$C$531,3,FALSE))/30</f>
        <v>0</v>
      </c>
      <c r="H258" s="73">
        <f>IF(ISERROR((VLOOKUP(B258,Odia_Grammar!$A$10:$C$531,3,FALSE))),0,VLOOKUP(B258,Odia_Grammar!$A$10:$C$531,3,FALSE))/30</f>
        <v>0</v>
      </c>
      <c r="I258" s="73">
        <f>IF(ISERROR((VLOOKUP(B258,'Sanskrit|Hindi Grammar'!$A$10:$C$531,3,FALSE))),0,VLOOKUP(B258,'Sanskrit|Hindi Grammar'!$A$10:$C$531,3,FALSE))/30</f>
        <v>0</v>
      </c>
      <c r="J258" s="73">
        <f>IF(ISERROR((VLOOKUP(B258,Physical_Sc!$A$10:$C$531,3,FALSE))),0,VLOOKUP(B258,Physical_Sc!$A$10:$C$531,3,FALSE))/30</f>
        <v>0</v>
      </c>
      <c r="K258" s="73">
        <f>IF(ISERROR((VLOOKUP(B258,Life_Sc!$A$10:$C$531,3,FALSE))),0,VLOOKUP(B258,Life_Sc!$A$10:$C$531,3,FALSE))/30</f>
        <v>0</v>
      </c>
      <c r="L258" s="73">
        <f>IF(ISERROR((VLOOKUP(B258,History_Political_Sc.!$A$10:$C$531,3,FALSE))),0,VLOOKUP(B258,History_Political_Sc.!$A$10:$C$531,3,FALSE))/30</f>
        <v>0</v>
      </c>
      <c r="M258" s="73">
        <f>IF(ISERROR((VLOOKUP(B258,#REF!,3,FALSE))),0,VLOOKUP(B258,#REF!,3,FALSE))/30</f>
        <v>0</v>
      </c>
      <c r="N258" s="73">
        <f>IF(ISERROR((VLOOKUP(B258,GeographyEconomics!$A$10:$C$531,3,FALSE))),0,VLOOKUP(B258,GeographyEconomics!$A$10:$C$531,3,FALSE))/30</f>
        <v>0</v>
      </c>
      <c r="O258" s="73">
        <f>IF(ISERROR((VLOOKUP(B258,English_Grammar!$A$10:$C$531,3,FALSE))),0,VLOOKUP(B258,English_Grammar!$A$10:$C$531,3,FALSE))/30</f>
        <v>0</v>
      </c>
      <c r="P258" s="73">
        <f>IF(ISERROR((VLOOKUP(B258,Communicative_English!$A$10:$C$531,3,FALSE))),0,VLOOKUP(B258,Communicative_English!$A$10:$C$531,3,FALSE))/30</f>
        <v>0</v>
      </c>
    </row>
    <row r="259" spans="1:16" ht="21" customHeight="1" x14ac:dyDescent="0.25">
      <c r="A259" s="77">
        <v>257</v>
      </c>
      <c r="B259" s="62">
        <f>Algebra!A308</f>
        <v>0</v>
      </c>
      <c r="C259" s="63" t="str">
        <f>IF(Algebra!B266="","",Algebra!B266)</f>
        <v/>
      </c>
      <c r="D259" s="78">
        <f>IFERROR((IFERROR(VLOOKUP(B259,Algebra!$A$10:$C$531,3,FALSE),0)+IFERROR(VLOOKUP(B259,Geometry!$A$10:$C$531,3,FALSE),0)+IFERROR(VLOOKUP(B259,Odia_Grammar!$A$10:$C$531,3,FALSE),0)+IFERROR(VLOOKUP(B259,'Sanskrit|Hindi Grammar'!$A$10:$C$531,3,FALSE),0)+IFERROR(VLOOKUP(B259,Life_Sc!$A$10:$C$531,3,FALSE),0)+IFERROR(VLOOKUP(B259,Physical_Sc!$A$10:$C$531,3,FALSE),0)+IFERROR(VLOOKUP(B259,History_Political_Sc.!$A$10:$C$531,3,FALSE),0)+IFERROR(VLOOKUP(B259,#REF!,3,FALSE),0)+IFERROR(VLOOKUP(B259,English_Grammar!$A$10:$C$531,3,FALSE),0)+IFERROR(VLOOKUP(B259,Communicative_English!$A$10:$C$531,3,FALSE),0)+IFERROR(VLOOKUP(B259,GeographyEconomics!$A$10:$C$531,3,FALSE),0))/330,"Enter marks secured by the Student in the appeared tests in Subject sheets")</f>
        <v>0</v>
      </c>
      <c r="E259" s="82">
        <f t="shared" si="3"/>
        <v>1</v>
      </c>
      <c r="F259" s="73">
        <f>IF(ISERROR((VLOOKUP(B259,Algebra!$A$10:$C$531,3,))),0,VLOOKUP(B259,Algebra!$A$10:$C$531,3,))/30</f>
        <v>0</v>
      </c>
      <c r="G259" s="73">
        <f>IF(ISERROR((VLOOKUP(B259,Geometry!$A$10:$C$531,3,FALSE))),0,VLOOKUP(B259,Geometry!$A$10:$C$531,3,FALSE))/30</f>
        <v>0</v>
      </c>
      <c r="H259" s="73">
        <f>IF(ISERROR((VLOOKUP(B259,Odia_Grammar!$A$10:$C$531,3,FALSE))),0,VLOOKUP(B259,Odia_Grammar!$A$10:$C$531,3,FALSE))/30</f>
        <v>0</v>
      </c>
      <c r="I259" s="73">
        <f>IF(ISERROR((VLOOKUP(B259,'Sanskrit|Hindi Grammar'!$A$10:$C$531,3,FALSE))),0,VLOOKUP(B259,'Sanskrit|Hindi Grammar'!$A$10:$C$531,3,FALSE))/30</f>
        <v>0</v>
      </c>
      <c r="J259" s="73">
        <f>IF(ISERROR((VLOOKUP(B259,Physical_Sc!$A$10:$C$531,3,FALSE))),0,VLOOKUP(B259,Physical_Sc!$A$10:$C$531,3,FALSE))/30</f>
        <v>0</v>
      </c>
      <c r="K259" s="73">
        <f>IF(ISERROR((VLOOKUP(B259,Life_Sc!$A$10:$C$531,3,FALSE))),0,VLOOKUP(B259,Life_Sc!$A$10:$C$531,3,FALSE))/30</f>
        <v>0</v>
      </c>
      <c r="L259" s="73">
        <f>IF(ISERROR((VLOOKUP(B259,History_Political_Sc.!$A$10:$C$531,3,FALSE))),0,VLOOKUP(B259,History_Political_Sc.!$A$10:$C$531,3,FALSE))/30</f>
        <v>0</v>
      </c>
      <c r="M259" s="73">
        <f>IF(ISERROR((VLOOKUP(B259,#REF!,3,FALSE))),0,VLOOKUP(B259,#REF!,3,FALSE))/30</f>
        <v>0</v>
      </c>
      <c r="N259" s="73">
        <f>IF(ISERROR((VLOOKUP(B259,GeographyEconomics!$A$10:$C$531,3,FALSE))),0,VLOOKUP(B259,GeographyEconomics!$A$10:$C$531,3,FALSE))/30</f>
        <v>0</v>
      </c>
      <c r="O259" s="73">
        <f>IF(ISERROR((VLOOKUP(B259,English_Grammar!$A$10:$C$531,3,FALSE))),0,VLOOKUP(B259,English_Grammar!$A$10:$C$531,3,FALSE))/30</f>
        <v>0</v>
      </c>
      <c r="P259" s="73">
        <f>IF(ISERROR((VLOOKUP(B259,Communicative_English!$A$10:$C$531,3,FALSE))),0,VLOOKUP(B259,Communicative_English!$A$10:$C$531,3,FALSE))/30</f>
        <v>0</v>
      </c>
    </row>
    <row r="260" spans="1:16" ht="21" customHeight="1" x14ac:dyDescent="0.25">
      <c r="A260" s="77">
        <v>258</v>
      </c>
      <c r="B260" s="62">
        <f>Algebra!A309</f>
        <v>0</v>
      </c>
      <c r="C260" s="63" t="str">
        <f>IF(Algebra!B267="","",Algebra!B267)</f>
        <v/>
      </c>
      <c r="D260" s="78">
        <f>IFERROR((IFERROR(VLOOKUP(B260,Algebra!$A$10:$C$531,3,FALSE),0)+IFERROR(VLOOKUP(B260,Geometry!$A$10:$C$531,3,FALSE),0)+IFERROR(VLOOKUP(B260,Odia_Grammar!$A$10:$C$531,3,FALSE),0)+IFERROR(VLOOKUP(B260,'Sanskrit|Hindi Grammar'!$A$10:$C$531,3,FALSE),0)+IFERROR(VLOOKUP(B260,Life_Sc!$A$10:$C$531,3,FALSE),0)+IFERROR(VLOOKUP(B260,Physical_Sc!$A$10:$C$531,3,FALSE),0)+IFERROR(VLOOKUP(B260,History_Political_Sc.!$A$10:$C$531,3,FALSE),0)+IFERROR(VLOOKUP(B260,#REF!,3,FALSE),0)+IFERROR(VLOOKUP(B260,English_Grammar!$A$10:$C$531,3,FALSE),0)+IFERROR(VLOOKUP(B260,Communicative_English!$A$10:$C$531,3,FALSE),0)+IFERROR(VLOOKUP(B260,GeographyEconomics!$A$10:$C$531,3,FALSE),0))/330,"Enter marks secured by the Student in the appeared tests in Subject sheets")</f>
        <v>0</v>
      </c>
      <c r="E260" s="82">
        <f t="shared" ref="E260:E323" si="4">_xlfn.RANK.EQ(D260,$D$3:$D$510)</f>
        <v>1</v>
      </c>
      <c r="F260" s="73">
        <f>IF(ISERROR((VLOOKUP(B260,Algebra!$A$10:$C$531,3,))),0,VLOOKUP(B260,Algebra!$A$10:$C$531,3,))/30</f>
        <v>0</v>
      </c>
      <c r="G260" s="73">
        <f>IF(ISERROR((VLOOKUP(B260,Geometry!$A$10:$C$531,3,FALSE))),0,VLOOKUP(B260,Geometry!$A$10:$C$531,3,FALSE))/30</f>
        <v>0</v>
      </c>
      <c r="H260" s="73">
        <f>IF(ISERROR((VLOOKUP(B260,Odia_Grammar!$A$10:$C$531,3,FALSE))),0,VLOOKUP(B260,Odia_Grammar!$A$10:$C$531,3,FALSE))/30</f>
        <v>0</v>
      </c>
      <c r="I260" s="73">
        <f>IF(ISERROR((VLOOKUP(B260,'Sanskrit|Hindi Grammar'!$A$10:$C$531,3,FALSE))),0,VLOOKUP(B260,'Sanskrit|Hindi Grammar'!$A$10:$C$531,3,FALSE))/30</f>
        <v>0</v>
      </c>
      <c r="J260" s="73">
        <f>IF(ISERROR((VLOOKUP(B260,Physical_Sc!$A$10:$C$531,3,FALSE))),0,VLOOKUP(B260,Physical_Sc!$A$10:$C$531,3,FALSE))/30</f>
        <v>0</v>
      </c>
      <c r="K260" s="73">
        <f>IF(ISERROR((VLOOKUP(B260,Life_Sc!$A$10:$C$531,3,FALSE))),0,VLOOKUP(B260,Life_Sc!$A$10:$C$531,3,FALSE))/30</f>
        <v>0</v>
      </c>
      <c r="L260" s="73">
        <f>IF(ISERROR((VLOOKUP(B260,History_Political_Sc.!$A$10:$C$531,3,FALSE))),0,VLOOKUP(B260,History_Political_Sc.!$A$10:$C$531,3,FALSE))/30</f>
        <v>0</v>
      </c>
      <c r="M260" s="73">
        <f>IF(ISERROR((VLOOKUP(B260,#REF!,3,FALSE))),0,VLOOKUP(B260,#REF!,3,FALSE))/30</f>
        <v>0</v>
      </c>
      <c r="N260" s="73">
        <f>IF(ISERROR((VLOOKUP(B260,GeographyEconomics!$A$10:$C$531,3,FALSE))),0,VLOOKUP(B260,GeographyEconomics!$A$10:$C$531,3,FALSE))/30</f>
        <v>0</v>
      </c>
      <c r="O260" s="73">
        <f>IF(ISERROR((VLOOKUP(B260,English_Grammar!$A$10:$C$531,3,FALSE))),0,VLOOKUP(B260,English_Grammar!$A$10:$C$531,3,FALSE))/30</f>
        <v>0</v>
      </c>
      <c r="P260" s="73">
        <f>IF(ISERROR((VLOOKUP(B260,Communicative_English!$A$10:$C$531,3,FALSE))),0,VLOOKUP(B260,Communicative_English!$A$10:$C$531,3,FALSE))/30</f>
        <v>0</v>
      </c>
    </row>
    <row r="261" spans="1:16" ht="21" customHeight="1" x14ac:dyDescent="0.25">
      <c r="A261" s="77">
        <v>259</v>
      </c>
      <c r="B261" s="62">
        <f>Algebra!A310</f>
        <v>0</v>
      </c>
      <c r="C261" s="63" t="str">
        <f>IF(Algebra!B268="","",Algebra!B268)</f>
        <v/>
      </c>
      <c r="D261" s="78">
        <f>IFERROR((IFERROR(VLOOKUP(B261,Algebra!$A$10:$C$531,3,FALSE),0)+IFERROR(VLOOKUP(B261,Geometry!$A$10:$C$531,3,FALSE),0)+IFERROR(VLOOKUP(B261,Odia_Grammar!$A$10:$C$531,3,FALSE),0)+IFERROR(VLOOKUP(B261,'Sanskrit|Hindi Grammar'!$A$10:$C$531,3,FALSE),0)+IFERROR(VLOOKUP(B261,Life_Sc!$A$10:$C$531,3,FALSE),0)+IFERROR(VLOOKUP(B261,Physical_Sc!$A$10:$C$531,3,FALSE),0)+IFERROR(VLOOKUP(B261,History_Political_Sc.!$A$10:$C$531,3,FALSE),0)+IFERROR(VLOOKUP(B261,#REF!,3,FALSE),0)+IFERROR(VLOOKUP(B261,English_Grammar!$A$10:$C$531,3,FALSE),0)+IFERROR(VLOOKUP(B261,Communicative_English!$A$10:$C$531,3,FALSE),0)+IFERROR(VLOOKUP(B261,GeographyEconomics!$A$10:$C$531,3,FALSE),0))/330,"Enter marks secured by the Student in the appeared tests in Subject sheets")</f>
        <v>0</v>
      </c>
      <c r="E261" s="82">
        <f t="shared" si="4"/>
        <v>1</v>
      </c>
      <c r="F261" s="73">
        <f>IF(ISERROR((VLOOKUP(B261,Algebra!$A$10:$C$531,3,))),0,VLOOKUP(B261,Algebra!$A$10:$C$531,3,))/30</f>
        <v>0</v>
      </c>
      <c r="G261" s="73">
        <f>IF(ISERROR((VLOOKUP(B261,Geometry!$A$10:$C$531,3,FALSE))),0,VLOOKUP(B261,Geometry!$A$10:$C$531,3,FALSE))/30</f>
        <v>0</v>
      </c>
      <c r="H261" s="73">
        <f>IF(ISERROR((VLOOKUP(B261,Odia_Grammar!$A$10:$C$531,3,FALSE))),0,VLOOKUP(B261,Odia_Grammar!$A$10:$C$531,3,FALSE))/30</f>
        <v>0</v>
      </c>
      <c r="I261" s="73">
        <f>IF(ISERROR((VLOOKUP(B261,'Sanskrit|Hindi Grammar'!$A$10:$C$531,3,FALSE))),0,VLOOKUP(B261,'Sanskrit|Hindi Grammar'!$A$10:$C$531,3,FALSE))/30</f>
        <v>0</v>
      </c>
      <c r="J261" s="73">
        <f>IF(ISERROR((VLOOKUP(B261,Physical_Sc!$A$10:$C$531,3,FALSE))),0,VLOOKUP(B261,Physical_Sc!$A$10:$C$531,3,FALSE))/30</f>
        <v>0</v>
      </c>
      <c r="K261" s="73">
        <f>IF(ISERROR((VLOOKUP(B261,Life_Sc!$A$10:$C$531,3,FALSE))),0,VLOOKUP(B261,Life_Sc!$A$10:$C$531,3,FALSE))/30</f>
        <v>0</v>
      </c>
      <c r="L261" s="73">
        <f>IF(ISERROR((VLOOKUP(B261,History_Political_Sc.!$A$10:$C$531,3,FALSE))),0,VLOOKUP(B261,History_Political_Sc.!$A$10:$C$531,3,FALSE))/30</f>
        <v>0</v>
      </c>
      <c r="M261" s="73">
        <f>IF(ISERROR((VLOOKUP(B261,#REF!,3,FALSE))),0,VLOOKUP(B261,#REF!,3,FALSE))/30</f>
        <v>0</v>
      </c>
      <c r="N261" s="73">
        <f>IF(ISERROR((VLOOKUP(B261,GeographyEconomics!$A$10:$C$531,3,FALSE))),0,VLOOKUP(B261,GeographyEconomics!$A$10:$C$531,3,FALSE))/30</f>
        <v>0</v>
      </c>
      <c r="O261" s="73">
        <f>IF(ISERROR((VLOOKUP(B261,English_Grammar!$A$10:$C$531,3,FALSE))),0,VLOOKUP(B261,English_Grammar!$A$10:$C$531,3,FALSE))/30</f>
        <v>0</v>
      </c>
      <c r="P261" s="73">
        <f>IF(ISERROR((VLOOKUP(B261,Communicative_English!$A$10:$C$531,3,FALSE))),0,VLOOKUP(B261,Communicative_English!$A$10:$C$531,3,FALSE))/30</f>
        <v>0</v>
      </c>
    </row>
    <row r="262" spans="1:16" ht="21" customHeight="1" x14ac:dyDescent="0.25">
      <c r="A262" s="77">
        <v>260</v>
      </c>
      <c r="B262" s="62">
        <f>Algebra!A311</f>
        <v>0</v>
      </c>
      <c r="C262" s="63" t="str">
        <f>IF(Algebra!B269="","",Algebra!B269)</f>
        <v/>
      </c>
      <c r="D262" s="78">
        <f>IFERROR((IFERROR(VLOOKUP(B262,Algebra!$A$10:$C$531,3,FALSE),0)+IFERROR(VLOOKUP(B262,Geometry!$A$10:$C$531,3,FALSE),0)+IFERROR(VLOOKUP(B262,Odia_Grammar!$A$10:$C$531,3,FALSE),0)+IFERROR(VLOOKUP(B262,'Sanskrit|Hindi Grammar'!$A$10:$C$531,3,FALSE),0)+IFERROR(VLOOKUP(B262,Life_Sc!$A$10:$C$531,3,FALSE),0)+IFERROR(VLOOKUP(B262,Physical_Sc!$A$10:$C$531,3,FALSE),0)+IFERROR(VLOOKUP(B262,History_Political_Sc.!$A$10:$C$531,3,FALSE),0)+IFERROR(VLOOKUP(B262,#REF!,3,FALSE),0)+IFERROR(VLOOKUP(B262,English_Grammar!$A$10:$C$531,3,FALSE),0)+IFERROR(VLOOKUP(B262,Communicative_English!$A$10:$C$531,3,FALSE),0)+IFERROR(VLOOKUP(B262,GeographyEconomics!$A$10:$C$531,3,FALSE),0))/330,"Enter marks secured by the Student in the appeared tests in Subject sheets")</f>
        <v>0</v>
      </c>
      <c r="E262" s="82">
        <f t="shared" si="4"/>
        <v>1</v>
      </c>
      <c r="F262" s="73">
        <f>IF(ISERROR((VLOOKUP(B262,Algebra!$A$10:$C$531,3,))),0,VLOOKUP(B262,Algebra!$A$10:$C$531,3,))/30</f>
        <v>0</v>
      </c>
      <c r="G262" s="73">
        <f>IF(ISERROR((VLOOKUP(B262,Geometry!$A$10:$C$531,3,FALSE))),0,VLOOKUP(B262,Geometry!$A$10:$C$531,3,FALSE))/30</f>
        <v>0</v>
      </c>
      <c r="H262" s="73">
        <f>IF(ISERROR((VLOOKUP(B262,Odia_Grammar!$A$10:$C$531,3,FALSE))),0,VLOOKUP(B262,Odia_Grammar!$A$10:$C$531,3,FALSE))/30</f>
        <v>0</v>
      </c>
      <c r="I262" s="73">
        <f>IF(ISERROR((VLOOKUP(B262,'Sanskrit|Hindi Grammar'!$A$10:$C$531,3,FALSE))),0,VLOOKUP(B262,'Sanskrit|Hindi Grammar'!$A$10:$C$531,3,FALSE))/30</f>
        <v>0</v>
      </c>
      <c r="J262" s="73">
        <f>IF(ISERROR((VLOOKUP(B262,Physical_Sc!$A$10:$C$531,3,FALSE))),0,VLOOKUP(B262,Physical_Sc!$A$10:$C$531,3,FALSE))/30</f>
        <v>0</v>
      </c>
      <c r="K262" s="73">
        <f>IF(ISERROR((VLOOKUP(B262,Life_Sc!$A$10:$C$531,3,FALSE))),0,VLOOKUP(B262,Life_Sc!$A$10:$C$531,3,FALSE))/30</f>
        <v>0</v>
      </c>
      <c r="L262" s="73">
        <f>IF(ISERROR((VLOOKUP(B262,History_Political_Sc.!$A$10:$C$531,3,FALSE))),0,VLOOKUP(B262,History_Political_Sc.!$A$10:$C$531,3,FALSE))/30</f>
        <v>0</v>
      </c>
      <c r="M262" s="73">
        <f>IF(ISERROR((VLOOKUP(B262,#REF!,3,FALSE))),0,VLOOKUP(B262,#REF!,3,FALSE))/30</f>
        <v>0</v>
      </c>
      <c r="N262" s="73">
        <f>IF(ISERROR((VLOOKUP(B262,GeographyEconomics!$A$10:$C$531,3,FALSE))),0,VLOOKUP(B262,GeographyEconomics!$A$10:$C$531,3,FALSE))/30</f>
        <v>0</v>
      </c>
      <c r="O262" s="73">
        <f>IF(ISERROR((VLOOKUP(B262,English_Grammar!$A$10:$C$531,3,FALSE))),0,VLOOKUP(B262,English_Grammar!$A$10:$C$531,3,FALSE))/30</f>
        <v>0</v>
      </c>
      <c r="P262" s="73">
        <f>IF(ISERROR((VLOOKUP(B262,Communicative_English!$A$10:$C$531,3,FALSE))),0,VLOOKUP(B262,Communicative_English!$A$10:$C$531,3,FALSE))/30</f>
        <v>0</v>
      </c>
    </row>
    <row r="263" spans="1:16" ht="21" customHeight="1" x14ac:dyDescent="0.25">
      <c r="A263" s="77">
        <v>261</v>
      </c>
      <c r="B263" s="62">
        <f>Algebra!A312</f>
        <v>0</v>
      </c>
      <c r="C263" s="63" t="str">
        <f>IF(Algebra!B270="","",Algebra!B270)</f>
        <v/>
      </c>
      <c r="D263" s="78">
        <f>IFERROR((IFERROR(VLOOKUP(B263,Algebra!$A$10:$C$531,3,FALSE),0)+IFERROR(VLOOKUP(B263,Geometry!$A$10:$C$531,3,FALSE),0)+IFERROR(VLOOKUP(B263,Odia_Grammar!$A$10:$C$531,3,FALSE),0)+IFERROR(VLOOKUP(B263,'Sanskrit|Hindi Grammar'!$A$10:$C$531,3,FALSE),0)+IFERROR(VLOOKUP(B263,Life_Sc!$A$10:$C$531,3,FALSE),0)+IFERROR(VLOOKUP(B263,Physical_Sc!$A$10:$C$531,3,FALSE),0)+IFERROR(VLOOKUP(B263,History_Political_Sc.!$A$10:$C$531,3,FALSE),0)+IFERROR(VLOOKUP(B263,#REF!,3,FALSE),0)+IFERROR(VLOOKUP(B263,English_Grammar!$A$10:$C$531,3,FALSE),0)+IFERROR(VLOOKUP(B263,Communicative_English!$A$10:$C$531,3,FALSE),0)+IFERROR(VLOOKUP(B263,GeographyEconomics!$A$10:$C$531,3,FALSE),0))/330,"Enter marks secured by the Student in the appeared tests in Subject sheets")</f>
        <v>0</v>
      </c>
      <c r="E263" s="82">
        <f t="shared" si="4"/>
        <v>1</v>
      </c>
      <c r="F263" s="73">
        <f>IF(ISERROR((VLOOKUP(B263,Algebra!$A$10:$C$531,3,))),0,VLOOKUP(B263,Algebra!$A$10:$C$531,3,))/30</f>
        <v>0</v>
      </c>
      <c r="G263" s="73">
        <f>IF(ISERROR((VLOOKUP(B263,Geometry!$A$10:$C$531,3,FALSE))),0,VLOOKUP(B263,Geometry!$A$10:$C$531,3,FALSE))/30</f>
        <v>0</v>
      </c>
      <c r="H263" s="73">
        <f>IF(ISERROR((VLOOKUP(B263,Odia_Grammar!$A$10:$C$531,3,FALSE))),0,VLOOKUP(B263,Odia_Grammar!$A$10:$C$531,3,FALSE))/30</f>
        <v>0</v>
      </c>
      <c r="I263" s="73">
        <f>IF(ISERROR((VLOOKUP(B263,'Sanskrit|Hindi Grammar'!$A$10:$C$531,3,FALSE))),0,VLOOKUP(B263,'Sanskrit|Hindi Grammar'!$A$10:$C$531,3,FALSE))/30</f>
        <v>0</v>
      </c>
      <c r="J263" s="73">
        <f>IF(ISERROR((VLOOKUP(B263,Physical_Sc!$A$10:$C$531,3,FALSE))),0,VLOOKUP(B263,Physical_Sc!$A$10:$C$531,3,FALSE))/30</f>
        <v>0</v>
      </c>
      <c r="K263" s="73">
        <f>IF(ISERROR((VLOOKUP(B263,Life_Sc!$A$10:$C$531,3,FALSE))),0,VLOOKUP(B263,Life_Sc!$A$10:$C$531,3,FALSE))/30</f>
        <v>0</v>
      </c>
      <c r="L263" s="73">
        <f>IF(ISERROR((VLOOKUP(B263,History_Political_Sc.!$A$10:$C$531,3,FALSE))),0,VLOOKUP(B263,History_Political_Sc.!$A$10:$C$531,3,FALSE))/30</f>
        <v>0</v>
      </c>
      <c r="M263" s="73">
        <f>IF(ISERROR((VLOOKUP(B263,#REF!,3,FALSE))),0,VLOOKUP(B263,#REF!,3,FALSE))/30</f>
        <v>0</v>
      </c>
      <c r="N263" s="73">
        <f>IF(ISERROR((VLOOKUP(B263,GeographyEconomics!$A$10:$C$531,3,FALSE))),0,VLOOKUP(B263,GeographyEconomics!$A$10:$C$531,3,FALSE))/30</f>
        <v>0</v>
      </c>
      <c r="O263" s="73">
        <f>IF(ISERROR((VLOOKUP(B263,English_Grammar!$A$10:$C$531,3,FALSE))),0,VLOOKUP(B263,English_Grammar!$A$10:$C$531,3,FALSE))/30</f>
        <v>0</v>
      </c>
      <c r="P263" s="73">
        <f>IF(ISERROR((VLOOKUP(B263,Communicative_English!$A$10:$C$531,3,FALSE))),0,VLOOKUP(B263,Communicative_English!$A$10:$C$531,3,FALSE))/30</f>
        <v>0</v>
      </c>
    </row>
    <row r="264" spans="1:16" ht="21" customHeight="1" x14ac:dyDescent="0.25">
      <c r="A264" s="77">
        <v>262</v>
      </c>
      <c r="B264" s="62">
        <f>Algebra!A313</f>
        <v>0</v>
      </c>
      <c r="C264" s="63" t="str">
        <f>IF(Algebra!B271="","",Algebra!B271)</f>
        <v/>
      </c>
      <c r="D264" s="78">
        <f>IFERROR((IFERROR(VLOOKUP(B264,Algebra!$A$10:$C$531,3,FALSE),0)+IFERROR(VLOOKUP(B264,Geometry!$A$10:$C$531,3,FALSE),0)+IFERROR(VLOOKUP(B264,Odia_Grammar!$A$10:$C$531,3,FALSE),0)+IFERROR(VLOOKUP(B264,'Sanskrit|Hindi Grammar'!$A$10:$C$531,3,FALSE),0)+IFERROR(VLOOKUP(B264,Life_Sc!$A$10:$C$531,3,FALSE),0)+IFERROR(VLOOKUP(B264,Physical_Sc!$A$10:$C$531,3,FALSE),0)+IFERROR(VLOOKUP(B264,History_Political_Sc.!$A$10:$C$531,3,FALSE),0)+IFERROR(VLOOKUP(B264,#REF!,3,FALSE),0)+IFERROR(VLOOKUP(B264,English_Grammar!$A$10:$C$531,3,FALSE),0)+IFERROR(VLOOKUP(B264,Communicative_English!$A$10:$C$531,3,FALSE),0)+IFERROR(VLOOKUP(B264,GeographyEconomics!$A$10:$C$531,3,FALSE),0))/330,"Enter marks secured by the Student in the appeared tests in Subject sheets")</f>
        <v>0</v>
      </c>
      <c r="E264" s="82">
        <f t="shared" si="4"/>
        <v>1</v>
      </c>
      <c r="F264" s="73">
        <f>IF(ISERROR((VLOOKUP(B264,Algebra!$A$10:$C$531,3,))),0,VLOOKUP(B264,Algebra!$A$10:$C$531,3,))/30</f>
        <v>0</v>
      </c>
      <c r="G264" s="73">
        <f>IF(ISERROR((VLOOKUP(B264,Geometry!$A$10:$C$531,3,FALSE))),0,VLOOKUP(B264,Geometry!$A$10:$C$531,3,FALSE))/30</f>
        <v>0</v>
      </c>
      <c r="H264" s="73">
        <f>IF(ISERROR((VLOOKUP(B264,Odia_Grammar!$A$10:$C$531,3,FALSE))),0,VLOOKUP(B264,Odia_Grammar!$A$10:$C$531,3,FALSE))/30</f>
        <v>0</v>
      </c>
      <c r="I264" s="73">
        <f>IF(ISERROR((VLOOKUP(B264,'Sanskrit|Hindi Grammar'!$A$10:$C$531,3,FALSE))),0,VLOOKUP(B264,'Sanskrit|Hindi Grammar'!$A$10:$C$531,3,FALSE))/30</f>
        <v>0</v>
      </c>
      <c r="J264" s="73">
        <f>IF(ISERROR((VLOOKUP(B264,Physical_Sc!$A$10:$C$531,3,FALSE))),0,VLOOKUP(B264,Physical_Sc!$A$10:$C$531,3,FALSE))/30</f>
        <v>0</v>
      </c>
      <c r="K264" s="73">
        <f>IF(ISERROR((VLOOKUP(B264,Life_Sc!$A$10:$C$531,3,FALSE))),0,VLOOKUP(B264,Life_Sc!$A$10:$C$531,3,FALSE))/30</f>
        <v>0</v>
      </c>
      <c r="L264" s="73">
        <f>IF(ISERROR((VLOOKUP(B264,History_Political_Sc.!$A$10:$C$531,3,FALSE))),0,VLOOKUP(B264,History_Political_Sc.!$A$10:$C$531,3,FALSE))/30</f>
        <v>0</v>
      </c>
      <c r="M264" s="73">
        <f>IF(ISERROR((VLOOKUP(B264,#REF!,3,FALSE))),0,VLOOKUP(B264,#REF!,3,FALSE))/30</f>
        <v>0</v>
      </c>
      <c r="N264" s="73">
        <f>IF(ISERROR((VLOOKUP(B264,GeographyEconomics!$A$10:$C$531,3,FALSE))),0,VLOOKUP(B264,GeographyEconomics!$A$10:$C$531,3,FALSE))/30</f>
        <v>0</v>
      </c>
      <c r="O264" s="73">
        <f>IF(ISERROR((VLOOKUP(B264,English_Grammar!$A$10:$C$531,3,FALSE))),0,VLOOKUP(B264,English_Grammar!$A$10:$C$531,3,FALSE))/30</f>
        <v>0</v>
      </c>
      <c r="P264" s="73">
        <f>IF(ISERROR((VLOOKUP(B264,Communicative_English!$A$10:$C$531,3,FALSE))),0,VLOOKUP(B264,Communicative_English!$A$10:$C$531,3,FALSE))/30</f>
        <v>0</v>
      </c>
    </row>
    <row r="265" spans="1:16" ht="21" customHeight="1" x14ac:dyDescent="0.25">
      <c r="A265" s="77">
        <v>263</v>
      </c>
      <c r="B265" s="62">
        <f>Algebra!A314</f>
        <v>0</v>
      </c>
      <c r="C265" s="63" t="str">
        <f>IF(Algebra!B272="","",Algebra!B272)</f>
        <v/>
      </c>
      <c r="D265" s="78">
        <f>IFERROR((IFERROR(VLOOKUP(B265,Algebra!$A$10:$C$531,3,FALSE),0)+IFERROR(VLOOKUP(B265,Geometry!$A$10:$C$531,3,FALSE),0)+IFERROR(VLOOKUP(B265,Odia_Grammar!$A$10:$C$531,3,FALSE),0)+IFERROR(VLOOKUP(B265,'Sanskrit|Hindi Grammar'!$A$10:$C$531,3,FALSE),0)+IFERROR(VLOOKUP(B265,Life_Sc!$A$10:$C$531,3,FALSE),0)+IFERROR(VLOOKUP(B265,Physical_Sc!$A$10:$C$531,3,FALSE),0)+IFERROR(VLOOKUP(B265,History_Political_Sc.!$A$10:$C$531,3,FALSE),0)+IFERROR(VLOOKUP(B265,#REF!,3,FALSE),0)+IFERROR(VLOOKUP(B265,English_Grammar!$A$10:$C$531,3,FALSE),0)+IFERROR(VLOOKUP(B265,Communicative_English!$A$10:$C$531,3,FALSE),0)+IFERROR(VLOOKUP(B265,GeographyEconomics!$A$10:$C$531,3,FALSE),0))/330,"Enter marks secured by the Student in the appeared tests in Subject sheets")</f>
        <v>0</v>
      </c>
      <c r="E265" s="82">
        <f t="shared" si="4"/>
        <v>1</v>
      </c>
      <c r="F265" s="73">
        <f>IF(ISERROR((VLOOKUP(B265,Algebra!$A$10:$C$531,3,))),0,VLOOKUP(B265,Algebra!$A$10:$C$531,3,))/30</f>
        <v>0</v>
      </c>
      <c r="G265" s="73">
        <f>IF(ISERROR((VLOOKUP(B265,Geometry!$A$10:$C$531,3,FALSE))),0,VLOOKUP(B265,Geometry!$A$10:$C$531,3,FALSE))/30</f>
        <v>0</v>
      </c>
      <c r="H265" s="73">
        <f>IF(ISERROR((VLOOKUP(B265,Odia_Grammar!$A$10:$C$531,3,FALSE))),0,VLOOKUP(B265,Odia_Grammar!$A$10:$C$531,3,FALSE))/30</f>
        <v>0</v>
      </c>
      <c r="I265" s="73">
        <f>IF(ISERROR((VLOOKUP(B265,'Sanskrit|Hindi Grammar'!$A$10:$C$531,3,FALSE))),0,VLOOKUP(B265,'Sanskrit|Hindi Grammar'!$A$10:$C$531,3,FALSE))/30</f>
        <v>0</v>
      </c>
      <c r="J265" s="73">
        <f>IF(ISERROR((VLOOKUP(B265,Physical_Sc!$A$10:$C$531,3,FALSE))),0,VLOOKUP(B265,Physical_Sc!$A$10:$C$531,3,FALSE))/30</f>
        <v>0</v>
      </c>
      <c r="K265" s="73">
        <f>IF(ISERROR((VLOOKUP(B265,Life_Sc!$A$10:$C$531,3,FALSE))),0,VLOOKUP(B265,Life_Sc!$A$10:$C$531,3,FALSE))/30</f>
        <v>0</v>
      </c>
      <c r="L265" s="73">
        <f>IF(ISERROR((VLOOKUP(B265,History_Political_Sc.!$A$10:$C$531,3,FALSE))),0,VLOOKUP(B265,History_Political_Sc.!$A$10:$C$531,3,FALSE))/30</f>
        <v>0</v>
      </c>
      <c r="M265" s="73">
        <f>IF(ISERROR((VLOOKUP(B265,#REF!,3,FALSE))),0,VLOOKUP(B265,#REF!,3,FALSE))/30</f>
        <v>0</v>
      </c>
      <c r="N265" s="73">
        <f>IF(ISERROR((VLOOKUP(B265,GeographyEconomics!$A$10:$C$531,3,FALSE))),0,VLOOKUP(B265,GeographyEconomics!$A$10:$C$531,3,FALSE))/30</f>
        <v>0</v>
      </c>
      <c r="O265" s="73">
        <f>IF(ISERROR((VLOOKUP(B265,English_Grammar!$A$10:$C$531,3,FALSE))),0,VLOOKUP(B265,English_Grammar!$A$10:$C$531,3,FALSE))/30</f>
        <v>0</v>
      </c>
      <c r="P265" s="73">
        <f>IF(ISERROR((VLOOKUP(B265,Communicative_English!$A$10:$C$531,3,FALSE))),0,VLOOKUP(B265,Communicative_English!$A$10:$C$531,3,FALSE))/30</f>
        <v>0</v>
      </c>
    </row>
    <row r="266" spans="1:16" ht="21" customHeight="1" x14ac:dyDescent="0.25">
      <c r="A266" s="77">
        <v>264</v>
      </c>
      <c r="B266" s="62">
        <f>Algebra!A315</f>
        <v>0</v>
      </c>
      <c r="C266" s="63" t="str">
        <f>IF(Algebra!B273="","",Algebra!B273)</f>
        <v/>
      </c>
      <c r="D266" s="78">
        <f>IFERROR((IFERROR(VLOOKUP(B266,Algebra!$A$10:$C$531,3,FALSE),0)+IFERROR(VLOOKUP(B266,Geometry!$A$10:$C$531,3,FALSE),0)+IFERROR(VLOOKUP(B266,Odia_Grammar!$A$10:$C$531,3,FALSE),0)+IFERROR(VLOOKUP(B266,'Sanskrit|Hindi Grammar'!$A$10:$C$531,3,FALSE),0)+IFERROR(VLOOKUP(B266,Life_Sc!$A$10:$C$531,3,FALSE),0)+IFERROR(VLOOKUP(B266,Physical_Sc!$A$10:$C$531,3,FALSE),0)+IFERROR(VLOOKUP(B266,History_Political_Sc.!$A$10:$C$531,3,FALSE),0)+IFERROR(VLOOKUP(B266,#REF!,3,FALSE),0)+IFERROR(VLOOKUP(B266,English_Grammar!$A$10:$C$531,3,FALSE),0)+IFERROR(VLOOKUP(B266,Communicative_English!$A$10:$C$531,3,FALSE),0)+IFERROR(VLOOKUP(B266,GeographyEconomics!$A$10:$C$531,3,FALSE),0))/330,"Enter marks secured by the Student in the appeared tests in Subject sheets")</f>
        <v>0</v>
      </c>
      <c r="E266" s="82">
        <f t="shared" si="4"/>
        <v>1</v>
      </c>
      <c r="F266" s="73">
        <f>IF(ISERROR((VLOOKUP(B266,Algebra!$A$10:$C$531,3,))),0,VLOOKUP(B266,Algebra!$A$10:$C$531,3,))/30</f>
        <v>0</v>
      </c>
      <c r="G266" s="73">
        <f>IF(ISERROR((VLOOKUP(B266,Geometry!$A$10:$C$531,3,FALSE))),0,VLOOKUP(B266,Geometry!$A$10:$C$531,3,FALSE))/30</f>
        <v>0</v>
      </c>
      <c r="H266" s="73">
        <f>IF(ISERROR((VLOOKUP(B266,Odia_Grammar!$A$10:$C$531,3,FALSE))),0,VLOOKUP(B266,Odia_Grammar!$A$10:$C$531,3,FALSE))/30</f>
        <v>0</v>
      </c>
      <c r="I266" s="73">
        <f>IF(ISERROR((VLOOKUP(B266,'Sanskrit|Hindi Grammar'!$A$10:$C$531,3,FALSE))),0,VLOOKUP(B266,'Sanskrit|Hindi Grammar'!$A$10:$C$531,3,FALSE))/30</f>
        <v>0</v>
      </c>
      <c r="J266" s="73">
        <f>IF(ISERROR((VLOOKUP(B266,Physical_Sc!$A$10:$C$531,3,FALSE))),0,VLOOKUP(B266,Physical_Sc!$A$10:$C$531,3,FALSE))/30</f>
        <v>0</v>
      </c>
      <c r="K266" s="73">
        <f>IF(ISERROR((VLOOKUP(B266,Life_Sc!$A$10:$C$531,3,FALSE))),0,VLOOKUP(B266,Life_Sc!$A$10:$C$531,3,FALSE))/30</f>
        <v>0</v>
      </c>
      <c r="L266" s="73">
        <f>IF(ISERROR((VLOOKUP(B266,History_Political_Sc.!$A$10:$C$531,3,FALSE))),0,VLOOKUP(B266,History_Political_Sc.!$A$10:$C$531,3,FALSE))/30</f>
        <v>0</v>
      </c>
      <c r="M266" s="73">
        <f>IF(ISERROR((VLOOKUP(B266,#REF!,3,FALSE))),0,VLOOKUP(B266,#REF!,3,FALSE))/30</f>
        <v>0</v>
      </c>
      <c r="N266" s="73">
        <f>IF(ISERROR((VLOOKUP(B266,GeographyEconomics!$A$10:$C$531,3,FALSE))),0,VLOOKUP(B266,GeographyEconomics!$A$10:$C$531,3,FALSE))/30</f>
        <v>0</v>
      </c>
      <c r="O266" s="73">
        <f>IF(ISERROR((VLOOKUP(B266,English_Grammar!$A$10:$C$531,3,FALSE))),0,VLOOKUP(B266,English_Grammar!$A$10:$C$531,3,FALSE))/30</f>
        <v>0</v>
      </c>
      <c r="P266" s="73">
        <f>IF(ISERROR((VLOOKUP(B266,Communicative_English!$A$10:$C$531,3,FALSE))),0,VLOOKUP(B266,Communicative_English!$A$10:$C$531,3,FALSE))/30</f>
        <v>0</v>
      </c>
    </row>
    <row r="267" spans="1:16" ht="21" customHeight="1" x14ac:dyDescent="0.25">
      <c r="A267" s="77">
        <v>265</v>
      </c>
      <c r="B267" s="62">
        <f>Algebra!A316</f>
        <v>0</v>
      </c>
      <c r="C267" s="63" t="str">
        <f>IF(Algebra!B274="","",Algebra!B274)</f>
        <v/>
      </c>
      <c r="D267" s="78">
        <f>IFERROR((IFERROR(VLOOKUP(B267,Algebra!$A$10:$C$531,3,FALSE),0)+IFERROR(VLOOKUP(B267,Geometry!$A$10:$C$531,3,FALSE),0)+IFERROR(VLOOKUP(B267,Odia_Grammar!$A$10:$C$531,3,FALSE),0)+IFERROR(VLOOKUP(B267,'Sanskrit|Hindi Grammar'!$A$10:$C$531,3,FALSE),0)+IFERROR(VLOOKUP(B267,Life_Sc!$A$10:$C$531,3,FALSE),0)+IFERROR(VLOOKUP(B267,Physical_Sc!$A$10:$C$531,3,FALSE),0)+IFERROR(VLOOKUP(B267,History_Political_Sc.!$A$10:$C$531,3,FALSE),0)+IFERROR(VLOOKUP(B267,#REF!,3,FALSE),0)+IFERROR(VLOOKUP(B267,English_Grammar!$A$10:$C$531,3,FALSE),0)+IFERROR(VLOOKUP(B267,Communicative_English!$A$10:$C$531,3,FALSE),0)+IFERROR(VLOOKUP(B267,GeographyEconomics!$A$10:$C$531,3,FALSE),0))/330,"Enter marks secured by the Student in the appeared tests in Subject sheets")</f>
        <v>0</v>
      </c>
      <c r="E267" s="82">
        <f t="shared" si="4"/>
        <v>1</v>
      </c>
      <c r="F267" s="73">
        <f>IF(ISERROR((VLOOKUP(B267,Algebra!$A$10:$C$531,3,))),0,VLOOKUP(B267,Algebra!$A$10:$C$531,3,))/30</f>
        <v>0</v>
      </c>
      <c r="G267" s="73">
        <f>IF(ISERROR((VLOOKUP(B267,Geometry!$A$10:$C$531,3,FALSE))),0,VLOOKUP(B267,Geometry!$A$10:$C$531,3,FALSE))/30</f>
        <v>0</v>
      </c>
      <c r="H267" s="73">
        <f>IF(ISERROR((VLOOKUP(B267,Odia_Grammar!$A$10:$C$531,3,FALSE))),0,VLOOKUP(B267,Odia_Grammar!$A$10:$C$531,3,FALSE))/30</f>
        <v>0</v>
      </c>
      <c r="I267" s="73">
        <f>IF(ISERROR((VLOOKUP(B267,'Sanskrit|Hindi Grammar'!$A$10:$C$531,3,FALSE))),0,VLOOKUP(B267,'Sanskrit|Hindi Grammar'!$A$10:$C$531,3,FALSE))/30</f>
        <v>0</v>
      </c>
      <c r="J267" s="73">
        <f>IF(ISERROR((VLOOKUP(B267,Physical_Sc!$A$10:$C$531,3,FALSE))),0,VLOOKUP(B267,Physical_Sc!$A$10:$C$531,3,FALSE))/30</f>
        <v>0</v>
      </c>
      <c r="K267" s="73">
        <f>IF(ISERROR((VLOOKUP(B267,Life_Sc!$A$10:$C$531,3,FALSE))),0,VLOOKUP(B267,Life_Sc!$A$10:$C$531,3,FALSE))/30</f>
        <v>0</v>
      </c>
      <c r="L267" s="73">
        <f>IF(ISERROR((VLOOKUP(B267,History_Political_Sc.!$A$10:$C$531,3,FALSE))),0,VLOOKUP(B267,History_Political_Sc.!$A$10:$C$531,3,FALSE))/30</f>
        <v>0</v>
      </c>
      <c r="M267" s="73">
        <f>IF(ISERROR((VLOOKUP(B267,#REF!,3,FALSE))),0,VLOOKUP(B267,#REF!,3,FALSE))/30</f>
        <v>0</v>
      </c>
      <c r="N267" s="73">
        <f>IF(ISERROR((VLOOKUP(B267,GeographyEconomics!$A$10:$C$531,3,FALSE))),0,VLOOKUP(B267,GeographyEconomics!$A$10:$C$531,3,FALSE))/30</f>
        <v>0</v>
      </c>
      <c r="O267" s="73">
        <f>IF(ISERROR((VLOOKUP(B267,English_Grammar!$A$10:$C$531,3,FALSE))),0,VLOOKUP(B267,English_Grammar!$A$10:$C$531,3,FALSE))/30</f>
        <v>0</v>
      </c>
      <c r="P267" s="73">
        <f>IF(ISERROR((VLOOKUP(B267,Communicative_English!$A$10:$C$531,3,FALSE))),0,VLOOKUP(B267,Communicative_English!$A$10:$C$531,3,FALSE))/30</f>
        <v>0</v>
      </c>
    </row>
    <row r="268" spans="1:16" ht="21" customHeight="1" x14ac:dyDescent="0.25">
      <c r="A268" s="77">
        <v>266</v>
      </c>
      <c r="B268" s="62">
        <f>Algebra!A317</f>
        <v>0</v>
      </c>
      <c r="C268" s="63" t="str">
        <f>IF(Algebra!B275="","",Algebra!B275)</f>
        <v/>
      </c>
      <c r="D268" s="78">
        <f>IFERROR((IFERROR(VLOOKUP(B268,Algebra!$A$10:$C$531,3,FALSE),0)+IFERROR(VLOOKUP(B268,Geometry!$A$10:$C$531,3,FALSE),0)+IFERROR(VLOOKUP(B268,Odia_Grammar!$A$10:$C$531,3,FALSE),0)+IFERROR(VLOOKUP(B268,'Sanskrit|Hindi Grammar'!$A$10:$C$531,3,FALSE),0)+IFERROR(VLOOKUP(B268,Life_Sc!$A$10:$C$531,3,FALSE),0)+IFERROR(VLOOKUP(B268,Physical_Sc!$A$10:$C$531,3,FALSE),0)+IFERROR(VLOOKUP(B268,History_Political_Sc.!$A$10:$C$531,3,FALSE),0)+IFERROR(VLOOKUP(B268,#REF!,3,FALSE),0)+IFERROR(VLOOKUP(B268,English_Grammar!$A$10:$C$531,3,FALSE),0)+IFERROR(VLOOKUP(B268,Communicative_English!$A$10:$C$531,3,FALSE),0)+IFERROR(VLOOKUP(B268,GeographyEconomics!$A$10:$C$531,3,FALSE),0))/330,"Enter marks secured by the Student in the appeared tests in Subject sheets")</f>
        <v>0</v>
      </c>
      <c r="E268" s="82">
        <f t="shared" si="4"/>
        <v>1</v>
      </c>
      <c r="F268" s="73">
        <f>IF(ISERROR((VLOOKUP(B268,Algebra!$A$10:$C$531,3,))),0,VLOOKUP(B268,Algebra!$A$10:$C$531,3,))/30</f>
        <v>0</v>
      </c>
      <c r="G268" s="73">
        <f>IF(ISERROR((VLOOKUP(B268,Geometry!$A$10:$C$531,3,FALSE))),0,VLOOKUP(B268,Geometry!$A$10:$C$531,3,FALSE))/30</f>
        <v>0</v>
      </c>
      <c r="H268" s="73">
        <f>IF(ISERROR((VLOOKUP(B268,Odia_Grammar!$A$10:$C$531,3,FALSE))),0,VLOOKUP(B268,Odia_Grammar!$A$10:$C$531,3,FALSE))/30</f>
        <v>0</v>
      </c>
      <c r="I268" s="73">
        <f>IF(ISERROR((VLOOKUP(B268,'Sanskrit|Hindi Grammar'!$A$10:$C$531,3,FALSE))),0,VLOOKUP(B268,'Sanskrit|Hindi Grammar'!$A$10:$C$531,3,FALSE))/30</f>
        <v>0</v>
      </c>
      <c r="J268" s="73">
        <f>IF(ISERROR((VLOOKUP(B268,Physical_Sc!$A$10:$C$531,3,FALSE))),0,VLOOKUP(B268,Physical_Sc!$A$10:$C$531,3,FALSE))/30</f>
        <v>0</v>
      </c>
      <c r="K268" s="73">
        <f>IF(ISERROR((VLOOKUP(B268,Life_Sc!$A$10:$C$531,3,FALSE))),0,VLOOKUP(B268,Life_Sc!$A$10:$C$531,3,FALSE))/30</f>
        <v>0</v>
      </c>
      <c r="L268" s="73">
        <f>IF(ISERROR((VLOOKUP(B268,History_Political_Sc.!$A$10:$C$531,3,FALSE))),0,VLOOKUP(B268,History_Political_Sc.!$A$10:$C$531,3,FALSE))/30</f>
        <v>0</v>
      </c>
      <c r="M268" s="73">
        <f>IF(ISERROR((VLOOKUP(B268,#REF!,3,FALSE))),0,VLOOKUP(B268,#REF!,3,FALSE))/30</f>
        <v>0</v>
      </c>
      <c r="N268" s="73">
        <f>IF(ISERROR((VLOOKUP(B268,GeographyEconomics!$A$10:$C$531,3,FALSE))),0,VLOOKUP(B268,GeographyEconomics!$A$10:$C$531,3,FALSE))/30</f>
        <v>0</v>
      </c>
      <c r="O268" s="73">
        <f>IF(ISERROR((VLOOKUP(B268,English_Grammar!$A$10:$C$531,3,FALSE))),0,VLOOKUP(B268,English_Grammar!$A$10:$C$531,3,FALSE))/30</f>
        <v>0</v>
      </c>
      <c r="P268" s="73">
        <f>IF(ISERROR((VLOOKUP(B268,Communicative_English!$A$10:$C$531,3,FALSE))),0,VLOOKUP(B268,Communicative_English!$A$10:$C$531,3,FALSE))/30</f>
        <v>0</v>
      </c>
    </row>
    <row r="269" spans="1:16" ht="21" customHeight="1" x14ac:dyDescent="0.25">
      <c r="A269" s="77">
        <v>267</v>
      </c>
      <c r="B269" s="62">
        <f>Algebra!A318</f>
        <v>0</v>
      </c>
      <c r="C269" s="63" t="str">
        <f>IF(Algebra!B276="","",Algebra!B276)</f>
        <v/>
      </c>
      <c r="D269" s="78">
        <f>IFERROR((IFERROR(VLOOKUP(B269,Algebra!$A$10:$C$531,3,FALSE),0)+IFERROR(VLOOKUP(B269,Geometry!$A$10:$C$531,3,FALSE),0)+IFERROR(VLOOKUP(B269,Odia_Grammar!$A$10:$C$531,3,FALSE),0)+IFERROR(VLOOKUP(B269,'Sanskrit|Hindi Grammar'!$A$10:$C$531,3,FALSE),0)+IFERROR(VLOOKUP(B269,Life_Sc!$A$10:$C$531,3,FALSE),0)+IFERROR(VLOOKUP(B269,Physical_Sc!$A$10:$C$531,3,FALSE),0)+IFERROR(VLOOKUP(B269,History_Political_Sc.!$A$10:$C$531,3,FALSE),0)+IFERROR(VLOOKUP(B269,#REF!,3,FALSE),0)+IFERROR(VLOOKUP(B269,English_Grammar!$A$10:$C$531,3,FALSE),0)+IFERROR(VLOOKUP(B269,Communicative_English!$A$10:$C$531,3,FALSE),0)+IFERROR(VLOOKUP(B269,GeographyEconomics!$A$10:$C$531,3,FALSE),0))/330,"Enter marks secured by the Student in the appeared tests in Subject sheets")</f>
        <v>0</v>
      </c>
      <c r="E269" s="82">
        <f t="shared" si="4"/>
        <v>1</v>
      </c>
      <c r="F269" s="73">
        <f>IF(ISERROR((VLOOKUP(B269,Algebra!$A$10:$C$531,3,))),0,VLOOKUP(B269,Algebra!$A$10:$C$531,3,))/30</f>
        <v>0</v>
      </c>
      <c r="G269" s="73">
        <f>IF(ISERROR((VLOOKUP(B269,Geometry!$A$10:$C$531,3,FALSE))),0,VLOOKUP(B269,Geometry!$A$10:$C$531,3,FALSE))/30</f>
        <v>0</v>
      </c>
      <c r="H269" s="73">
        <f>IF(ISERROR((VLOOKUP(B269,Odia_Grammar!$A$10:$C$531,3,FALSE))),0,VLOOKUP(B269,Odia_Grammar!$A$10:$C$531,3,FALSE))/30</f>
        <v>0</v>
      </c>
      <c r="I269" s="73">
        <f>IF(ISERROR((VLOOKUP(B269,'Sanskrit|Hindi Grammar'!$A$10:$C$531,3,FALSE))),0,VLOOKUP(B269,'Sanskrit|Hindi Grammar'!$A$10:$C$531,3,FALSE))/30</f>
        <v>0</v>
      </c>
      <c r="J269" s="73">
        <f>IF(ISERROR((VLOOKUP(B269,Physical_Sc!$A$10:$C$531,3,FALSE))),0,VLOOKUP(B269,Physical_Sc!$A$10:$C$531,3,FALSE))/30</f>
        <v>0</v>
      </c>
      <c r="K269" s="73">
        <f>IF(ISERROR((VLOOKUP(B269,Life_Sc!$A$10:$C$531,3,FALSE))),0,VLOOKUP(B269,Life_Sc!$A$10:$C$531,3,FALSE))/30</f>
        <v>0</v>
      </c>
      <c r="L269" s="73">
        <f>IF(ISERROR((VLOOKUP(B269,History_Political_Sc.!$A$10:$C$531,3,FALSE))),0,VLOOKUP(B269,History_Political_Sc.!$A$10:$C$531,3,FALSE))/30</f>
        <v>0</v>
      </c>
      <c r="M269" s="73">
        <f>IF(ISERROR((VLOOKUP(B269,#REF!,3,FALSE))),0,VLOOKUP(B269,#REF!,3,FALSE))/30</f>
        <v>0</v>
      </c>
      <c r="N269" s="73">
        <f>IF(ISERROR((VLOOKUP(B269,GeographyEconomics!$A$10:$C$531,3,FALSE))),0,VLOOKUP(B269,GeographyEconomics!$A$10:$C$531,3,FALSE))/30</f>
        <v>0</v>
      </c>
      <c r="O269" s="73">
        <f>IF(ISERROR((VLOOKUP(B269,English_Grammar!$A$10:$C$531,3,FALSE))),0,VLOOKUP(B269,English_Grammar!$A$10:$C$531,3,FALSE))/30</f>
        <v>0</v>
      </c>
      <c r="P269" s="73">
        <f>IF(ISERROR((VLOOKUP(B269,Communicative_English!$A$10:$C$531,3,FALSE))),0,VLOOKUP(B269,Communicative_English!$A$10:$C$531,3,FALSE))/30</f>
        <v>0</v>
      </c>
    </row>
    <row r="270" spans="1:16" ht="21" customHeight="1" x14ac:dyDescent="0.25">
      <c r="A270" s="77">
        <v>268</v>
      </c>
      <c r="B270" s="62">
        <f>Algebra!A319</f>
        <v>0</v>
      </c>
      <c r="C270" s="63" t="str">
        <f>IF(Algebra!B277="","",Algebra!B277)</f>
        <v/>
      </c>
      <c r="D270" s="78">
        <f>IFERROR((IFERROR(VLOOKUP(B270,Algebra!$A$10:$C$531,3,FALSE),0)+IFERROR(VLOOKUP(B270,Geometry!$A$10:$C$531,3,FALSE),0)+IFERROR(VLOOKUP(B270,Odia_Grammar!$A$10:$C$531,3,FALSE),0)+IFERROR(VLOOKUP(B270,'Sanskrit|Hindi Grammar'!$A$10:$C$531,3,FALSE),0)+IFERROR(VLOOKUP(B270,Life_Sc!$A$10:$C$531,3,FALSE),0)+IFERROR(VLOOKUP(B270,Physical_Sc!$A$10:$C$531,3,FALSE),0)+IFERROR(VLOOKUP(B270,History_Political_Sc.!$A$10:$C$531,3,FALSE),0)+IFERROR(VLOOKUP(B270,#REF!,3,FALSE),0)+IFERROR(VLOOKUP(B270,English_Grammar!$A$10:$C$531,3,FALSE),0)+IFERROR(VLOOKUP(B270,Communicative_English!$A$10:$C$531,3,FALSE),0)+IFERROR(VLOOKUP(B270,GeographyEconomics!$A$10:$C$531,3,FALSE),0))/330,"Enter marks secured by the Student in the appeared tests in Subject sheets")</f>
        <v>0</v>
      </c>
      <c r="E270" s="82">
        <f t="shared" si="4"/>
        <v>1</v>
      </c>
      <c r="F270" s="73">
        <f>IF(ISERROR((VLOOKUP(B270,Algebra!$A$10:$C$531,3,))),0,VLOOKUP(B270,Algebra!$A$10:$C$531,3,))/30</f>
        <v>0</v>
      </c>
      <c r="G270" s="73">
        <f>IF(ISERROR((VLOOKUP(B270,Geometry!$A$10:$C$531,3,FALSE))),0,VLOOKUP(B270,Geometry!$A$10:$C$531,3,FALSE))/30</f>
        <v>0</v>
      </c>
      <c r="H270" s="73">
        <f>IF(ISERROR((VLOOKUP(B270,Odia_Grammar!$A$10:$C$531,3,FALSE))),0,VLOOKUP(B270,Odia_Grammar!$A$10:$C$531,3,FALSE))/30</f>
        <v>0</v>
      </c>
      <c r="I270" s="73">
        <f>IF(ISERROR((VLOOKUP(B270,'Sanskrit|Hindi Grammar'!$A$10:$C$531,3,FALSE))),0,VLOOKUP(B270,'Sanskrit|Hindi Grammar'!$A$10:$C$531,3,FALSE))/30</f>
        <v>0</v>
      </c>
      <c r="J270" s="73">
        <f>IF(ISERROR((VLOOKUP(B270,Physical_Sc!$A$10:$C$531,3,FALSE))),0,VLOOKUP(B270,Physical_Sc!$A$10:$C$531,3,FALSE))/30</f>
        <v>0</v>
      </c>
      <c r="K270" s="73">
        <f>IF(ISERROR((VLOOKUP(B270,Life_Sc!$A$10:$C$531,3,FALSE))),0,VLOOKUP(B270,Life_Sc!$A$10:$C$531,3,FALSE))/30</f>
        <v>0</v>
      </c>
      <c r="L270" s="73">
        <f>IF(ISERROR((VLOOKUP(B270,History_Political_Sc.!$A$10:$C$531,3,FALSE))),0,VLOOKUP(B270,History_Political_Sc.!$A$10:$C$531,3,FALSE))/30</f>
        <v>0</v>
      </c>
      <c r="M270" s="73">
        <f>IF(ISERROR((VLOOKUP(B270,#REF!,3,FALSE))),0,VLOOKUP(B270,#REF!,3,FALSE))/30</f>
        <v>0</v>
      </c>
      <c r="N270" s="73">
        <f>IF(ISERROR((VLOOKUP(B270,GeographyEconomics!$A$10:$C$531,3,FALSE))),0,VLOOKUP(B270,GeographyEconomics!$A$10:$C$531,3,FALSE))/30</f>
        <v>0</v>
      </c>
      <c r="O270" s="73">
        <f>IF(ISERROR((VLOOKUP(B270,English_Grammar!$A$10:$C$531,3,FALSE))),0,VLOOKUP(B270,English_Grammar!$A$10:$C$531,3,FALSE))/30</f>
        <v>0</v>
      </c>
      <c r="P270" s="73">
        <f>IF(ISERROR((VLOOKUP(B270,Communicative_English!$A$10:$C$531,3,FALSE))),0,VLOOKUP(B270,Communicative_English!$A$10:$C$531,3,FALSE))/30</f>
        <v>0</v>
      </c>
    </row>
    <row r="271" spans="1:16" ht="21" customHeight="1" x14ac:dyDescent="0.25">
      <c r="A271" s="77">
        <v>269</v>
      </c>
      <c r="B271" s="62">
        <f>Algebra!A320</f>
        <v>0</v>
      </c>
      <c r="C271" s="63" t="str">
        <f>IF(Algebra!B278="","",Algebra!B278)</f>
        <v/>
      </c>
      <c r="D271" s="78">
        <f>IFERROR((IFERROR(VLOOKUP(B271,Algebra!$A$10:$C$531,3,FALSE),0)+IFERROR(VLOOKUP(B271,Geometry!$A$10:$C$531,3,FALSE),0)+IFERROR(VLOOKUP(B271,Odia_Grammar!$A$10:$C$531,3,FALSE),0)+IFERROR(VLOOKUP(B271,'Sanskrit|Hindi Grammar'!$A$10:$C$531,3,FALSE),0)+IFERROR(VLOOKUP(B271,Life_Sc!$A$10:$C$531,3,FALSE),0)+IFERROR(VLOOKUP(B271,Physical_Sc!$A$10:$C$531,3,FALSE),0)+IFERROR(VLOOKUP(B271,History_Political_Sc.!$A$10:$C$531,3,FALSE),0)+IFERROR(VLOOKUP(B271,#REF!,3,FALSE),0)+IFERROR(VLOOKUP(B271,English_Grammar!$A$10:$C$531,3,FALSE),0)+IFERROR(VLOOKUP(B271,Communicative_English!$A$10:$C$531,3,FALSE),0)+IFERROR(VLOOKUP(B271,GeographyEconomics!$A$10:$C$531,3,FALSE),0))/330,"Enter marks secured by the Student in the appeared tests in Subject sheets")</f>
        <v>0</v>
      </c>
      <c r="E271" s="82">
        <f t="shared" si="4"/>
        <v>1</v>
      </c>
      <c r="F271" s="73">
        <f>IF(ISERROR((VLOOKUP(B271,Algebra!$A$10:$C$531,3,))),0,VLOOKUP(B271,Algebra!$A$10:$C$531,3,))/30</f>
        <v>0</v>
      </c>
      <c r="G271" s="73">
        <f>IF(ISERROR((VLOOKUP(B271,Geometry!$A$10:$C$531,3,FALSE))),0,VLOOKUP(B271,Geometry!$A$10:$C$531,3,FALSE))/30</f>
        <v>0</v>
      </c>
      <c r="H271" s="73">
        <f>IF(ISERROR((VLOOKUP(B271,Odia_Grammar!$A$10:$C$531,3,FALSE))),0,VLOOKUP(B271,Odia_Grammar!$A$10:$C$531,3,FALSE))/30</f>
        <v>0</v>
      </c>
      <c r="I271" s="73">
        <f>IF(ISERROR((VLOOKUP(B271,'Sanskrit|Hindi Grammar'!$A$10:$C$531,3,FALSE))),0,VLOOKUP(B271,'Sanskrit|Hindi Grammar'!$A$10:$C$531,3,FALSE))/30</f>
        <v>0</v>
      </c>
      <c r="J271" s="73">
        <f>IF(ISERROR((VLOOKUP(B271,Physical_Sc!$A$10:$C$531,3,FALSE))),0,VLOOKUP(B271,Physical_Sc!$A$10:$C$531,3,FALSE))/30</f>
        <v>0</v>
      </c>
      <c r="K271" s="73">
        <f>IF(ISERROR((VLOOKUP(B271,Life_Sc!$A$10:$C$531,3,FALSE))),0,VLOOKUP(B271,Life_Sc!$A$10:$C$531,3,FALSE))/30</f>
        <v>0</v>
      </c>
      <c r="L271" s="73">
        <f>IF(ISERROR((VLOOKUP(B271,History_Political_Sc.!$A$10:$C$531,3,FALSE))),0,VLOOKUP(B271,History_Political_Sc.!$A$10:$C$531,3,FALSE))/30</f>
        <v>0</v>
      </c>
      <c r="M271" s="73">
        <f>IF(ISERROR((VLOOKUP(B271,#REF!,3,FALSE))),0,VLOOKUP(B271,#REF!,3,FALSE))/30</f>
        <v>0</v>
      </c>
      <c r="N271" s="73">
        <f>IF(ISERROR((VLOOKUP(B271,GeographyEconomics!$A$10:$C$531,3,FALSE))),0,VLOOKUP(B271,GeographyEconomics!$A$10:$C$531,3,FALSE))/30</f>
        <v>0</v>
      </c>
      <c r="O271" s="73">
        <f>IF(ISERROR((VLOOKUP(B271,English_Grammar!$A$10:$C$531,3,FALSE))),0,VLOOKUP(B271,English_Grammar!$A$10:$C$531,3,FALSE))/30</f>
        <v>0</v>
      </c>
      <c r="P271" s="73">
        <f>IF(ISERROR((VLOOKUP(B271,Communicative_English!$A$10:$C$531,3,FALSE))),0,VLOOKUP(B271,Communicative_English!$A$10:$C$531,3,FALSE))/30</f>
        <v>0</v>
      </c>
    </row>
    <row r="272" spans="1:16" ht="21" customHeight="1" x14ac:dyDescent="0.25">
      <c r="A272" s="77">
        <v>270</v>
      </c>
      <c r="B272" s="62">
        <f>Algebra!A321</f>
        <v>0</v>
      </c>
      <c r="C272" s="63" t="str">
        <f>IF(Algebra!B279="","",Algebra!B279)</f>
        <v/>
      </c>
      <c r="D272" s="78">
        <f>IFERROR((IFERROR(VLOOKUP(B272,Algebra!$A$10:$C$531,3,FALSE),0)+IFERROR(VLOOKUP(B272,Geometry!$A$10:$C$531,3,FALSE),0)+IFERROR(VLOOKUP(B272,Odia_Grammar!$A$10:$C$531,3,FALSE),0)+IFERROR(VLOOKUP(B272,'Sanskrit|Hindi Grammar'!$A$10:$C$531,3,FALSE),0)+IFERROR(VLOOKUP(B272,Life_Sc!$A$10:$C$531,3,FALSE),0)+IFERROR(VLOOKUP(B272,Physical_Sc!$A$10:$C$531,3,FALSE),0)+IFERROR(VLOOKUP(B272,History_Political_Sc.!$A$10:$C$531,3,FALSE),0)+IFERROR(VLOOKUP(B272,#REF!,3,FALSE),0)+IFERROR(VLOOKUP(B272,English_Grammar!$A$10:$C$531,3,FALSE),0)+IFERROR(VLOOKUP(B272,Communicative_English!$A$10:$C$531,3,FALSE),0)+IFERROR(VLOOKUP(B272,GeographyEconomics!$A$10:$C$531,3,FALSE),0))/330,"Enter marks secured by the Student in the appeared tests in Subject sheets")</f>
        <v>0</v>
      </c>
      <c r="E272" s="82">
        <f t="shared" si="4"/>
        <v>1</v>
      </c>
      <c r="F272" s="73">
        <f>IF(ISERROR((VLOOKUP(B272,Algebra!$A$10:$C$531,3,))),0,VLOOKUP(B272,Algebra!$A$10:$C$531,3,))/30</f>
        <v>0</v>
      </c>
      <c r="G272" s="73">
        <f>IF(ISERROR((VLOOKUP(B272,Geometry!$A$10:$C$531,3,FALSE))),0,VLOOKUP(B272,Geometry!$A$10:$C$531,3,FALSE))/30</f>
        <v>0</v>
      </c>
      <c r="H272" s="73">
        <f>IF(ISERROR((VLOOKUP(B272,Odia_Grammar!$A$10:$C$531,3,FALSE))),0,VLOOKUP(B272,Odia_Grammar!$A$10:$C$531,3,FALSE))/30</f>
        <v>0</v>
      </c>
      <c r="I272" s="73">
        <f>IF(ISERROR((VLOOKUP(B272,'Sanskrit|Hindi Grammar'!$A$10:$C$531,3,FALSE))),0,VLOOKUP(B272,'Sanskrit|Hindi Grammar'!$A$10:$C$531,3,FALSE))/30</f>
        <v>0</v>
      </c>
      <c r="J272" s="73">
        <f>IF(ISERROR((VLOOKUP(B272,Physical_Sc!$A$10:$C$531,3,FALSE))),0,VLOOKUP(B272,Physical_Sc!$A$10:$C$531,3,FALSE))/30</f>
        <v>0</v>
      </c>
      <c r="K272" s="73">
        <f>IF(ISERROR((VLOOKUP(B272,Life_Sc!$A$10:$C$531,3,FALSE))),0,VLOOKUP(B272,Life_Sc!$A$10:$C$531,3,FALSE))/30</f>
        <v>0</v>
      </c>
      <c r="L272" s="73">
        <f>IF(ISERROR((VLOOKUP(B272,History_Political_Sc.!$A$10:$C$531,3,FALSE))),0,VLOOKUP(B272,History_Political_Sc.!$A$10:$C$531,3,FALSE))/30</f>
        <v>0</v>
      </c>
      <c r="M272" s="73">
        <f>IF(ISERROR((VLOOKUP(B272,#REF!,3,FALSE))),0,VLOOKUP(B272,#REF!,3,FALSE))/30</f>
        <v>0</v>
      </c>
      <c r="N272" s="73">
        <f>IF(ISERROR((VLOOKUP(B272,GeographyEconomics!$A$10:$C$531,3,FALSE))),0,VLOOKUP(B272,GeographyEconomics!$A$10:$C$531,3,FALSE))/30</f>
        <v>0</v>
      </c>
      <c r="O272" s="73">
        <f>IF(ISERROR((VLOOKUP(B272,English_Grammar!$A$10:$C$531,3,FALSE))),0,VLOOKUP(B272,English_Grammar!$A$10:$C$531,3,FALSE))/30</f>
        <v>0</v>
      </c>
      <c r="P272" s="73">
        <f>IF(ISERROR((VLOOKUP(B272,Communicative_English!$A$10:$C$531,3,FALSE))),0,VLOOKUP(B272,Communicative_English!$A$10:$C$531,3,FALSE))/30</f>
        <v>0</v>
      </c>
    </row>
    <row r="273" spans="1:16" ht="21" customHeight="1" x14ac:dyDescent="0.25">
      <c r="A273" s="77">
        <v>271</v>
      </c>
      <c r="B273" s="62">
        <f>Algebra!A322</f>
        <v>0</v>
      </c>
      <c r="C273" s="63" t="str">
        <f>IF(Algebra!B280="","",Algebra!B280)</f>
        <v/>
      </c>
      <c r="D273" s="78">
        <f>IFERROR((IFERROR(VLOOKUP(B273,Algebra!$A$10:$C$531,3,FALSE),0)+IFERROR(VLOOKUP(B273,Geometry!$A$10:$C$531,3,FALSE),0)+IFERROR(VLOOKUP(B273,Odia_Grammar!$A$10:$C$531,3,FALSE),0)+IFERROR(VLOOKUP(B273,'Sanskrit|Hindi Grammar'!$A$10:$C$531,3,FALSE),0)+IFERROR(VLOOKUP(B273,Life_Sc!$A$10:$C$531,3,FALSE),0)+IFERROR(VLOOKUP(B273,Physical_Sc!$A$10:$C$531,3,FALSE),0)+IFERROR(VLOOKUP(B273,History_Political_Sc.!$A$10:$C$531,3,FALSE),0)+IFERROR(VLOOKUP(B273,#REF!,3,FALSE),0)+IFERROR(VLOOKUP(B273,English_Grammar!$A$10:$C$531,3,FALSE),0)+IFERROR(VLOOKUP(B273,Communicative_English!$A$10:$C$531,3,FALSE),0)+IFERROR(VLOOKUP(B273,GeographyEconomics!$A$10:$C$531,3,FALSE),0))/330,"Enter marks secured by the Student in the appeared tests in Subject sheets")</f>
        <v>0</v>
      </c>
      <c r="E273" s="82">
        <f t="shared" si="4"/>
        <v>1</v>
      </c>
      <c r="F273" s="73">
        <f>IF(ISERROR((VLOOKUP(B273,Algebra!$A$10:$C$531,3,))),0,VLOOKUP(B273,Algebra!$A$10:$C$531,3,))/30</f>
        <v>0</v>
      </c>
      <c r="G273" s="73">
        <f>IF(ISERROR((VLOOKUP(B273,Geometry!$A$10:$C$531,3,FALSE))),0,VLOOKUP(B273,Geometry!$A$10:$C$531,3,FALSE))/30</f>
        <v>0</v>
      </c>
      <c r="H273" s="73">
        <f>IF(ISERROR((VLOOKUP(B273,Odia_Grammar!$A$10:$C$531,3,FALSE))),0,VLOOKUP(B273,Odia_Grammar!$A$10:$C$531,3,FALSE))/30</f>
        <v>0</v>
      </c>
      <c r="I273" s="73">
        <f>IF(ISERROR((VLOOKUP(B273,'Sanskrit|Hindi Grammar'!$A$10:$C$531,3,FALSE))),0,VLOOKUP(B273,'Sanskrit|Hindi Grammar'!$A$10:$C$531,3,FALSE))/30</f>
        <v>0</v>
      </c>
      <c r="J273" s="73">
        <f>IF(ISERROR((VLOOKUP(B273,Physical_Sc!$A$10:$C$531,3,FALSE))),0,VLOOKUP(B273,Physical_Sc!$A$10:$C$531,3,FALSE))/30</f>
        <v>0</v>
      </c>
      <c r="K273" s="73">
        <f>IF(ISERROR((VLOOKUP(B273,Life_Sc!$A$10:$C$531,3,FALSE))),0,VLOOKUP(B273,Life_Sc!$A$10:$C$531,3,FALSE))/30</f>
        <v>0</v>
      </c>
      <c r="L273" s="73">
        <f>IF(ISERROR((VLOOKUP(B273,History_Political_Sc.!$A$10:$C$531,3,FALSE))),0,VLOOKUP(B273,History_Political_Sc.!$A$10:$C$531,3,FALSE))/30</f>
        <v>0</v>
      </c>
      <c r="M273" s="73">
        <f>IF(ISERROR((VLOOKUP(B273,#REF!,3,FALSE))),0,VLOOKUP(B273,#REF!,3,FALSE))/30</f>
        <v>0</v>
      </c>
      <c r="N273" s="73">
        <f>IF(ISERROR((VLOOKUP(B273,GeographyEconomics!$A$10:$C$531,3,FALSE))),0,VLOOKUP(B273,GeographyEconomics!$A$10:$C$531,3,FALSE))/30</f>
        <v>0</v>
      </c>
      <c r="O273" s="73">
        <f>IF(ISERROR((VLOOKUP(B273,English_Grammar!$A$10:$C$531,3,FALSE))),0,VLOOKUP(B273,English_Grammar!$A$10:$C$531,3,FALSE))/30</f>
        <v>0</v>
      </c>
      <c r="P273" s="73">
        <f>IF(ISERROR((VLOOKUP(B273,Communicative_English!$A$10:$C$531,3,FALSE))),0,VLOOKUP(B273,Communicative_English!$A$10:$C$531,3,FALSE))/30</f>
        <v>0</v>
      </c>
    </row>
    <row r="274" spans="1:16" ht="21" customHeight="1" x14ac:dyDescent="0.25">
      <c r="A274" s="77">
        <v>272</v>
      </c>
      <c r="B274" s="62">
        <f>Algebra!A323</f>
        <v>0</v>
      </c>
      <c r="C274" s="63" t="str">
        <f>IF(Algebra!B281="","",Algebra!B281)</f>
        <v/>
      </c>
      <c r="D274" s="78">
        <f>IFERROR((IFERROR(VLOOKUP(B274,Algebra!$A$10:$C$531,3,FALSE),0)+IFERROR(VLOOKUP(B274,Geometry!$A$10:$C$531,3,FALSE),0)+IFERROR(VLOOKUP(B274,Odia_Grammar!$A$10:$C$531,3,FALSE),0)+IFERROR(VLOOKUP(B274,'Sanskrit|Hindi Grammar'!$A$10:$C$531,3,FALSE),0)+IFERROR(VLOOKUP(B274,Life_Sc!$A$10:$C$531,3,FALSE),0)+IFERROR(VLOOKUP(B274,Physical_Sc!$A$10:$C$531,3,FALSE),0)+IFERROR(VLOOKUP(B274,History_Political_Sc.!$A$10:$C$531,3,FALSE),0)+IFERROR(VLOOKUP(B274,#REF!,3,FALSE),0)+IFERROR(VLOOKUP(B274,English_Grammar!$A$10:$C$531,3,FALSE),0)+IFERROR(VLOOKUP(B274,Communicative_English!$A$10:$C$531,3,FALSE),0)+IFERROR(VLOOKUP(B274,GeographyEconomics!$A$10:$C$531,3,FALSE),0))/330,"Enter marks secured by the Student in the appeared tests in Subject sheets")</f>
        <v>0</v>
      </c>
      <c r="E274" s="82">
        <f t="shared" si="4"/>
        <v>1</v>
      </c>
      <c r="F274" s="73">
        <f>IF(ISERROR((VLOOKUP(B274,Algebra!$A$10:$C$531,3,))),0,VLOOKUP(B274,Algebra!$A$10:$C$531,3,))/30</f>
        <v>0</v>
      </c>
      <c r="G274" s="73">
        <f>IF(ISERROR((VLOOKUP(B274,Geometry!$A$10:$C$531,3,FALSE))),0,VLOOKUP(B274,Geometry!$A$10:$C$531,3,FALSE))/30</f>
        <v>0</v>
      </c>
      <c r="H274" s="73">
        <f>IF(ISERROR((VLOOKUP(B274,Odia_Grammar!$A$10:$C$531,3,FALSE))),0,VLOOKUP(B274,Odia_Grammar!$A$10:$C$531,3,FALSE))/30</f>
        <v>0</v>
      </c>
      <c r="I274" s="73">
        <f>IF(ISERROR((VLOOKUP(B274,'Sanskrit|Hindi Grammar'!$A$10:$C$531,3,FALSE))),0,VLOOKUP(B274,'Sanskrit|Hindi Grammar'!$A$10:$C$531,3,FALSE))/30</f>
        <v>0</v>
      </c>
      <c r="J274" s="73">
        <f>IF(ISERROR((VLOOKUP(B274,Physical_Sc!$A$10:$C$531,3,FALSE))),0,VLOOKUP(B274,Physical_Sc!$A$10:$C$531,3,FALSE))/30</f>
        <v>0</v>
      </c>
      <c r="K274" s="73">
        <f>IF(ISERROR((VLOOKUP(B274,Life_Sc!$A$10:$C$531,3,FALSE))),0,VLOOKUP(B274,Life_Sc!$A$10:$C$531,3,FALSE))/30</f>
        <v>0</v>
      </c>
      <c r="L274" s="73">
        <f>IF(ISERROR((VLOOKUP(B274,History_Political_Sc.!$A$10:$C$531,3,FALSE))),0,VLOOKUP(B274,History_Political_Sc.!$A$10:$C$531,3,FALSE))/30</f>
        <v>0</v>
      </c>
      <c r="M274" s="73">
        <f>IF(ISERROR((VLOOKUP(B274,#REF!,3,FALSE))),0,VLOOKUP(B274,#REF!,3,FALSE))/30</f>
        <v>0</v>
      </c>
      <c r="N274" s="73">
        <f>IF(ISERROR((VLOOKUP(B274,GeographyEconomics!$A$10:$C$531,3,FALSE))),0,VLOOKUP(B274,GeographyEconomics!$A$10:$C$531,3,FALSE))/30</f>
        <v>0</v>
      </c>
      <c r="O274" s="73">
        <f>IF(ISERROR((VLOOKUP(B274,English_Grammar!$A$10:$C$531,3,FALSE))),0,VLOOKUP(B274,English_Grammar!$A$10:$C$531,3,FALSE))/30</f>
        <v>0</v>
      </c>
      <c r="P274" s="73">
        <f>IF(ISERROR((VLOOKUP(B274,Communicative_English!$A$10:$C$531,3,FALSE))),0,VLOOKUP(B274,Communicative_English!$A$10:$C$531,3,FALSE))/30</f>
        <v>0</v>
      </c>
    </row>
    <row r="275" spans="1:16" ht="21" customHeight="1" x14ac:dyDescent="0.25">
      <c r="A275" s="77">
        <v>273</v>
      </c>
      <c r="B275" s="62">
        <f>Algebra!A324</f>
        <v>0</v>
      </c>
      <c r="C275" s="63" t="str">
        <f>IF(Algebra!B282="","",Algebra!B282)</f>
        <v/>
      </c>
      <c r="D275" s="78">
        <f>IFERROR((IFERROR(VLOOKUP(B275,Algebra!$A$10:$C$531,3,FALSE),0)+IFERROR(VLOOKUP(B275,Geometry!$A$10:$C$531,3,FALSE),0)+IFERROR(VLOOKUP(B275,Odia_Grammar!$A$10:$C$531,3,FALSE),0)+IFERROR(VLOOKUP(B275,'Sanskrit|Hindi Grammar'!$A$10:$C$531,3,FALSE),0)+IFERROR(VLOOKUP(B275,Life_Sc!$A$10:$C$531,3,FALSE),0)+IFERROR(VLOOKUP(B275,Physical_Sc!$A$10:$C$531,3,FALSE),0)+IFERROR(VLOOKUP(B275,History_Political_Sc.!$A$10:$C$531,3,FALSE),0)+IFERROR(VLOOKUP(B275,#REF!,3,FALSE),0)+IFERROR(VLOOKUP(B275,English_Grammar!$A$10:$C$531,3,FALSE),0)+IFERROR(VLOOKUP(B275,Communicative_English!$A$10:$C$531,3,FALSE),0)+IFERROR(VLOOKUP(B275,GeographyEconomics!$A$10:$C$531,3,FALSE),0))/330,"Enter marks secured by the Student in the appeared tests in Subject sheets")</f>
        <v>0</v>
      </c>
      <c r="E275" s="82">
        <f t="shared" si="4"/>
        <v>1</v>
      </c>
      <c r="F275" s="73">
        <f>IF(ISERROR((VLOOKUP(B275,Algebra!$A$10:$C$531,3,))),0,VLOOKUP(B275,Algebra!$A$10:$C$531,3,))/30</f>
        <v>0</v>
      </c>
      <c r="G275" s="73">
        <f>IF(ISERROR((VLOOKUP(B275,Geometry!$A$10:$C$531,3,FALSE))),0,VLOOKUP(B275,Geometry!$A$10:$C$531,3,FALSE))/30</f>
        <v>0</v>
      </c>
      <c r="H275" s="73">
        <f>IF(ISERROR((VLOOKUP(B275,Odia_Grammar!$A$10:$C$531,3,FALSE))),0,VLOOKUP(B275,Odia_Grammar!$A$10:$C$531,3,FALSE))/30</f>
        <v>0</v>
      </c>
      <c r="I275" s="73">
        <f>IF(ISERROR((VLOOKUP(B275,'Sanskrit|Hindi Grammar'!$A$10:$C$531,3,FALSE))),0,VLOOKUP(B275,'Sanskrit|Hindi Grammar'!$A$10:$C$531,3,FALSE))/30</f>
        <v>0</v>
      </c>
      <c r="J275" s="73">
        <f>IF(ISERROR((VLOOKUP(B275,Physical_Sc!$A$10:$C$531,3,FALSE))),0,VLOOKUP(B275,Physical_Sc!$A$10:$C$531,3,FALSE))/30</f>
        <v>0</v>
      </c>
      <c r="K275" s="73">
        <f>IF(ISERROR((VLOOKUP(B275,Life_Sc!$A$10:$C$531,3,FALSE))),0,VLOOKUP(B275,Life_Sc!$A$10:$C$531,3,FALSE))/30</f>
        <v>0</v>
      </c>
      <c r="L275" s="73">
        <f>IF(ISERROR((VLOOKUP(B275,History_Political_Sc.!$A$10:$C$531,3,FALSE))),0,VLOOKUP(B275,History_Political_Sc.!$A$10:$C$531,3,FALSE))/30</f>
        <v>0</v>
      </c>
      <c r="M275" s="73">
        <f>IF(ISERROR((VLOOKUP(B275,#REF!,3,FALSE))),0,VLOOKUP(B275,#REF!,3,FALSE))/30</f>
        <v>0</v>
      </c>
      <c r="N275" s="73">
        <f>IF(ISERROR((VLOOKUP(B275,GeographyEconomics!$A$10:$C$531,3,FALSE))),0,VLOOKUP(B275,GeographyEconomics!$A$10:$C$531,3,FALSE))/30</f>
        <v>0</v>
      </c>
      <c r="O275" s="73">
        <f>IF(ISERROR((VLOOKUP(B275,English_Grammar!$A$10:$C$531,3,FALSE))),0,VLOOKUP(B275,English_Grammar!$A$10:$C$531,3,FALSE))/30</f>
        <v>0</v>
      </c>
      <c r="P275" s="73">
        <f>IF(ISERROR((VLOOKUP(B275,Communicative_English!$A$10:$C$531,3,FALSE))),0,VLOOKUP(B275,Communicative_English!$A$10:$C$531,3,FALSE))/30</f>
        <v>0</v>
      </c>
    </row>
    <row r="276" spans="1:16" ht="21" customHeight="1" x14ac:dyDescent="0.25">
      <c r="A276" s="77">
        <v>274</v>
      </c>
      <c r="B276" s="62">
        <f>Algebra!A325</f>
        <v>0</v>
      </c>
      <c r="C276" s="63" t="str">
        <f>IF(Algebra!B283="","",Algebra!B283)</f>
        <v/>
      </c>
      <c r="D276" s="78">
        <f>IFERROR((IFERROR(VLOOKUP(B276,Algebra!$A$10:$C$531,3,FALSE),0)+IFERROR(VLOOKUP(B276,Geometry!$A$10:$C$531,3,FALSE),0)+IFERROR(VLOOKUP(B276,Odia_Grammar!$A$10:$C$531,3,FALSE),0)+IFERROR(VLOOKUP(B276,'Sanskrit|Hindi Grammar'!$A$10:$C$531,3,FALSE),0)+IFERROR(VLOOKUP(B276,Life_Sc!$A$10:$C$531,3,FALSE),0)+IFERROR(VLOOKUP(B276,Physical_Sc!$A$10:$C$531,3,FALSE),0)+IFERROR(VLOOKUP(B276,History_Political_Sc.!$A$10:$C$531,3,FALSE),0)+IFERROR(VLOOKUP(B276,#REF!,3,FALSE),0)+IFERROR(VLOOKUP(B276,English_Grammar!$A$10:$C$531,3,FALSE),0)+IFERROR(VLOOKUP(B276,Communicative_English!$A$10:$C$531,3,FALSE),0)+IFERROR(VLOOKUP(B276,GeographyEconomics!$A$10:$C$531,3,FALSE),0))/330,"Enter marks secured by the Student in the appeared tests in Subject sheets")</f>
        <v>0</v>
      </c>
      <c r="E276" s="82">
        <f t="shared" si="4"/>
        <v>1</v>
      </c>
      <c r="F276" s="73">
        <f>IF(ISERROR((VLOOKUP(B276,Algebra!$A$10:$C$531,3,))),0,VLOOKUP(B276,Algebra!$A$10:$C$531,3,))/30</f>
        <v>0</v>
      </c>
      <c r="G276" s="73">
        <f>IF(ISERROR((VLOOKUP(B276,Geometry!$A$10:$C$531,3,FALSE))),0,VLOOKUP(B276,Geometry!$A$10:$C$531,3,FALSE))/30</f>
        <v>0</v>
      </c>
      <c r="H276" s="73">
        <f>IF(ISERROR((VLOOKUP(B276,Odia_Grammar!$A$10:$C$531,3,FALSE))),0,VLOOKUP(B276,Odia_Grammar!$A$10:$C$531,3,FALSE))/30</f>
        <v>0</v>
      </c>
      <c r="I276" s="73">
        <f>IF(ISERROR((VLOOKUP(B276,'Sanskrit|Hindi Grammar'!$A$10:$C$531,3,FALSE))),0,VLOOKUP(B276,'Sanskrit|Hindi Grammar'!$A$10:$C$531,3,FALSE))/30</f>
        <v>0</v>
      </c>
      <c r="J276" s="73">
        <f>IF(ISERROR((VLOOKUP(B276,Physical_Sc!$A$10:$C$531,3,FALSE))),0,VLOOKUP(B276,Physical_Sc!$A$10:$C$531,3,FALSE))/30</f>
        <v>0</v>
      </c>
      <c r="K276" s="73">
        <f>IF(ISERROR((VLOOKUP(B276,Life_Sc!$A$10:$C$531,3,FALSE))),0,VLOOKUP(B276,Life_Sc!$A$10:$C$531,3,FALSE))/30</f>
        <v>0</v>
      </c>
      <c r="L276" s="73">
        <f>IF(ISERROR((VLOOKUP(B276,History_Political_Sc.!$A$10:$C$531,3,FALSE))),0,VLOOKUP(B276,History_Political_Sc.!$A$10:$C$531,3,FALSE))/30</f>
        <v>0</v>
      </c>
      <c r="M276" s="73">
        <f>IF(ISERROR((VLOOKUP(B276,#REF!,3,FALSE))),0,VLOOKUP(B276,#REF!,3,FALSE))/30</f>
        <v>0</v>
      </c>
      <c r="N276" s="73">
        <f>IF(ISERROR((VLOOKUP(B276,GeographyEconomics!$A$10:$C$531,3,FALSE))),0,VLOOKUP(B276,GeographyEconomics!$A$10:$C$531,3,FALSE))/30</f>
        <v>0</v>
      </c>
      <c r="O276" s="73">
        <f>IF(ISERROR((VLOOKUP(B276,English_Grammar!$A$10:$C$531,3,FALSE))),0,VLOOKUP(B276,English_Grammar!$A$10:$C$531,3,FALSE))/30</f>
        <v>0</v>
      </c>
      <c r="P276" s="73">
        <f>IF(ISERROR((VLOOKUP(B276,Communicative_English!$A$10:$C$531,3,FALSE))),0,VLOOKUP(B276,Communicative_English!$A$10:$C$531,3,FALSE))/30</f>
        <v>0</v>
      </c>
    </row>
    <row r="277" spans="1:16" ht="21" customHeight="1" x14ac:dyDescent="0.25">
      <c r="A277" s="77">
        <v>275</v>
      </c>
      <c r="B277" s="62">
        <f>Algebra!A326</f>
        <v>0</v>
      </c>
      <c r="C277" s="63" t="str">
        <f>IF(Algebra!B284="","",Algebra!B284)</f>
        <v/>
      </c>
      <c r="D277" s="78">
        <f>IFERROR((IFERROR(VLOOKUP(B277,Algebra!$A$10:$C$531,3,FALSE),0)+IFERROR(VLOOKUP(B277,Geometry!$A$10:$C$531,3,FALSE),0)+IFERROR(VLOOKUP(B277,Odia_Grammar!$A$10:$C$531,3,FALSE),0)+IFERROR(VLOOKUP(B277,'Sanskrit|Hindi Grammar'!$A$10:$C$531,3,FALSE),0)+IFERROR(VLOOKUP(B277,Life_Sc!$A$10:$C$531,3,FALSE),0)+IFERROR(VLOOKUP(B277,Physical_Sc!$A$10:$C$531,3,FALSE),0)+IFERROR(VLOOKUP(B277,History_Political_Sc.!$A$10:$C$531,3,FALSE),0)+IFERROR(VLOOKUP(B277,#REF!,3,FALSE),0)+IFERROR(VLOOKUP(B277,English_Grammar!$A$10:$C$531,3,FALSE),0)+IFERROR(VLOOKUP(B277,Communicative_English!$A$10:$C$531,3,FALSE),0)+IFERROR(VLOOKUP(B277,GeographyEconomics!$A$10:$C$531,3,FALSE),0))/330,"Enter marks secured by the Student in the appeared tests in Subject sheets")</f>
        <v>0</v>
      </c>
      <c r="E277" s="82">
        <f t="shared" si="4"/>
        <v>1</v>
      </c>
      <c r="F277" s="73">
        <f>IF(ISERROR((VLOOKUP(B277,Algebra!$A$10:$C$531,3,))),0,VLOOKUP(B277,Algebra!$A$10:$C$531,3,))/30</f>
        <v>0</v>
      </c>
      <c r="G277" s="73">
        <f>IF(ISERROR((VLOOKUP(B277,Geometry!$A$10:$C$531,3,FALSE))),0,VLOOKUP(B277,Geometry!$A$10:$C$531,3,FALSE))/30</f>
        <v>0</v>
      </c>
      <c r="H277" s="73">
        <f>IF(ISERROR((VLOOKUP(B277,Odia_Grammar!$A$10:$C$531,3,FALSE))),0,VLOOKUP(B277,Odia_Grammar!$A$10:$C$531,3,FALSE))/30</f>
        <v>0</v>
      </c>
      <c r="I277" s="73">
        <f>IF(ISERROR((VLOOKUP(B277,'Sanskrit|Hindi Grammar'!$A$10:$C$531,3,FALSE))),0,VLOOKUP(B277,'Sanskrit|Hindi Grammar'!$A$10:$C$531,3,FALSE))/30</f>
        <v>0</v>
      </c>
      <c r="J277" s="73">
        <f>IF(ISERROR((VLOOKUP(B277,Physical_Sc!$A$10:$C$531,3,FALSE))),0,VLOOKUP(B277,Physical_Sc!$A$10:$C$531,3,FALSE))/30</f>
        <v>0</v>
      </c>
      <c r="K277" s="73">
        <f>IF(ISERROR((VLOOKUP(B277,Life_Sc!$A$10:$C$531,3,FALSE))),0,VLOOKUP(B277,Life_Sc!$A$10:$C$531,3,FALSE))/30</f>
        <v>0</v>
      </c>
      <c r="L277" s="73">
        <f>IF(ISERROR((VLOOKUP(B277,History_Political_Sc.!$A$10:$C$531,3,FALSE))),0,VLOOKUP(B277,History_Political_Sc.!$A$10:$C$531,3,FALSE))/30</f>
        <v>0</v>
      </c>
      <c r="M277" s="73">
        <f>IF(ISERROR((VLOOKUP(B277,#REF!,3,FALSE))),0,VLOOKUP(B277,#REF!,3,FALSE))/30</f>
        <v>0</v>
      </c>
      <c r="N277" s="73">
        <f>IF(ISERROR((VLOOKUP(B277,GeographyEconomics!$A$10:$C$531,3,FALSE))),0,VLOOKUP(B277,GeographyEconomics!$A$10:$C$531,3,FALSE))/30</f>
        <v>0</v>
      </c>
      <c r="O277" s="73">
        <f>IF(ISERROR((VLOOKUP(B277,English_Grammar!$A$10:$C$531,3,FALSE))),0,VLOOKUP(B277,English_Grammar!$A$10:$C$531,3,FALSE))/30</f>
        <v>0</v>
      </c>
      <c r="P277" s="73">
        <f>IF(ISERROR((VLOOKUP(B277,Communicative_English!$A$10:$C$531,3,FALSE))),0,VLOOKUP(B277,Communicative_English!$A$10:$C$531,3,FALSE))/30</f>
        <v>0</v>
      </c>
    </row>
    <row r="278" spans="1:16" ht="21" customHeight="1" x14ac:dyDescent="0.25">
      <c r="A278" s="77">
        <v>276</v>
      </c>
      <c r="B278" s="62">
        <f>Algebra!A327</f>
        <v>0</v>
      </c>
      <c r="C278" s="63" t="str">
        <f>IF(Algebra!B285="","",Algebra!B285)</f>
        <v/>
      </c>
      <c r="D278" s="78">
        <f>IFERROR((IFERROR(VLOOKUP(B278,Algebra!$A$10:$C$531,3,FALSE),0)+IFERROR(VLOOKUP(B278,Geometry!$A$10:$C$531,3,FALSE),0)+IFERROR(VLOOKUP(B278,Odia_Grammar!$A$10:$C$531,3,FALSE),0)+IFERROR(VLOOKUP(B278,'Sanskrit|Hindi Grammar'!$A$10:$C$531,3,FALSE),0)+IFERROR(VLOOKUP(B278,Life_Sc!$A$10:$C$531,3,FALSE),0)+IFERROR(VLOOKUP(B278,Physical_Sc!$A$10:$C$531,3,FALSE),0)+IFERROR(VLOOKUP(B278,History_Political_Sc.!$A$10:$C$531,3,FALSE),0)+IFERROR(VLOOKUP(B278,#REF!,3,FALSE),0)+IFERROR(VLOOKUP(B278,English_Grammar!$A$10:$C$531,3,FALSE),0)+IFERROR(VLOOKUP(B278,Communicative_English!$A$10:$C$531,3,FALSE),0)+IFERROR(VLOOKUP(B278,GeographyEconomics!$A$10:$C$531,3,FALSE),0))/330,"Enter marks secured by the Student in the appeared tests in Subject sheets")</f>
        <v>0</v>
      </c>
      <c r="E278" s="82">
        <f t="shared" si="4"/>
        <v>1</v>
      </c>
      <c r="F278" s="73">
        <f>IF(ISERROR((VLOOKUP(B278,Algebra!$A$10:$C$531,3,))),0,VLOOKUP(B278,Algebra!$A$10:$C$531,3,))/30</f>
        <v>0</v>
      </c>
      <c r="G278" s="73">
        <f>IF(ISERROR((VLOOKUP(B278,Geometry!$A$10:$C$531,3,FALSE))),0,VLOOKUP(B278,Geometry!$A$10:$C$531,3,FALSE))/30</f>
        <v>0</v>
      </c>
      <c r="H278" s="73">
        <f>IF(ISERROR((VLOOKUP(B278,Odia_Grammar!$A$10:$C$531,3,FALSE))),0,VLOOKUP(B278,Odia_Grammar!$A$10:$C$531,3,FALSE))/30</f>
        <v>0</v>
      </c>
      <c r="I278" s="73">
        <f>IF(ISERROR((VLOOKUP(B278,'Sanskrit|Hindi Grammar'!$A$10:$C$531,3,FALSE))),0,VLOOKUP(B278,'Sanskrit|Hindi Grammar'!$A$10:$C$531,3,FALSE))/30</f>
        <v>0</v>
      </c>
      <c r="J278" s="73">
        <f>IF(ISERROR((VLOOKUP(B278,Physical_Sc!$A$10:$C$531,3,FALSE))),0,VLOOKUP(B278,Physical_Sc!$A$10:$C$531,3,FALSE))/30</f>
        <v>0</v>
      </c>
      <c r="K278" s="73">
        <f>IF(ISERROR((VLOOKUP(B278,Life_Sc!$A$10:$C$531,3,FALSE))),0,VLOOKUP(B278,Life_Sc!$A$10:$C$531,3,FALSE))/30</f>
        <v>0</v>
      </c>
      <c r="L278" s="73">
        <f>IF(ISERROR((VLOOKUP(B278,History_Political_Sc.!$A$10:$C$531,3,FALSE))),0,VLOOKUP(B278,History_Political_Sc.!$A$10:$C$531,3,FALSE))/30</f>
        <v>0</v>
      </c>
      <c r="M278" s="73">
        <f>IF(ISERROR((VLOOKUP(B278,#REF!,3,FALSE))),0,VLOOKUP(B278,#REF!,3,FALSE))/30</f>
        <v>0</v>
      </c>
      <c r="N278" s="73">
        <f>IF(ISERROR((VLOOKUP(B278,GeographyEconomics!$A$10:$C$531,3,FALSE))),0,VLOOKUP(B278,GeographyEconomics!$A$10:$C$531,3,FALSE))/30</f>
        <v>0</v>
      </c>
      <c r="O278" s="73">
        <f>IF(ISERROR((VLOOKUP(B278,English_Grammar!$A$10:$C$531,3,FALSE))),0,VLOOKUP(B278,English_Grammar!$A$10:$C$531,3,FALSE))/30</f>
        <v>0</v>
      </c>
      <c r="P278" s="73">
        <f>IF(ISERROR((VLOOKUP(B278,Communicative_English!$A$10:$C$531,3,FALSE))),0,VLOOKUP(B278,Communicative_English!$A$10:$C$531,3,FALSE))/30</f>
        <v>0</v>
      </c>
    </row>
    <row r="279" spans="1:16" ht="21" customHeight="1" x14ac:dyDescent="0.25">
      <c r="A279" s="77">
        <v>277</v>
      </c>
      <c r="B279" s="62">
        <f>Algebra!A328</f>
        <v>0</v>
      </c>
      <c r="C279" s="63" t="str">
        <f>IF(Algebra!B286="","",Algebra!B286)</f>
        <v/>
      </c>
      <c r="D279" s="78">
        <f>IFERROR((IFERROR(VLOOKUP(B279,Algebra!$A$10:$C$531,3,FALSE),0)+IFERROR(VLOOKUP(B279,Geometry!$A$10:$C$531,3,FALSE),0)+IFERROR(VLOOKUP(B279,Odia_Grammar!$A$10:$C$531,3,FALSE),0)+IFERROR(VLOOKUP(B279,'Sanskrit|Hindi Grammar'!$A$10:$C$531,3,FALSE),0)+IFERROR(VLOOKUP(B279,Life_Sc!$A$10:$C$531,3,FALSE),0)+IFERROR(VLOOKUP(B279,Physical_Sc!$A$10:$C$531,3,FALSE),0)+IFERROR(VLOOKUP(B279,History_Political_Sc.!$A$10:$C$531,3,FALSE),0)+IFERROR(VLOOKUP(B279,#REF!,3,FALSE),0)+IFERROR(VLOOKUP(B279,English_Grammar!$A$10:$C$531,3,FALSE),0)+IFERROR(VLOOKUP(B279,Communicative_English!$A$10:$C$531,3,FALSE),0)+IFERROR(VLOOKUP(B279,GeographyEconomics!$A$10:$C$531,3,FALSE),0))/330,"Enter marks secured by the Student in the appeared tests in Subject sheets")</f>
        <v>0</v>
      </c>
      <c r="E279" s="82">
        <f t="shared" si="4"/>
        <v>1</v>
      </c>
      <c r="F279" s="73">
        <f>IF(ISERROR((VLOOKUP(B279,Algebra!$A$10:$C$531,3,))),0,VLOOKUP(B279,Algebra!$A$10:$C$531,3,))/30</f>
        <v>0</v>
      </c>
      <c r="G279" s="73">
        <f>IF(ISERROR((VLOOKUP(B279,Geometry!$A$10:$C$531,3,FALSE))),0,VLOOKUP(B279,Geometry!$A$10:$C$531,3,FALSE))/30</f>
        <v>0</v>
      </c>
      <c r="H279" s="73">
        <f>IF(ISERROR((VLOOKUP(B279,Odia_Grammar!$A$10:$C$531,3,FALSE))),0,VLOOKUP(B279,Odia_Grammar!$A$10:$C$531,3,FALSE))/30</f>
        <v>0</v>
      </c>
      <c r="I279" s="73">
        <f>IF(ISERROR((VLOOKUP(B279,'Sanskrit|Hindi Grammar'!$A$10:$C$531,3,FALSE))),0,VLOOKUP(B279,'Sanskrit|Hindi Grammar'!$A$10:$C$531,3,FALSE))/30</f>
        <v>0</v>
      </c>
      <c r="J279" s="73">
        <f>IF(ISERROR((VLOOKUP(B279,Physical_Sc!$A$10:$C$531,3,FALSE))),0,VLOOKUP(B279,Physical_Sc!$A$10:$C$531,3,FALSE))/30</f>
        <v>0</v>
      </c>
      <c r="K279" s="73">
        <f>IF(ISERROR((VLOOKUP(B279,Life_Sc!$A$10:$C$531,3,FALSE))),0,VLOOKUP(B279,Life_Sc!$A$10:$C$531,3,FALSE))/30</f>
        <v>0</v>
      </c>
      <c r="L279" s="73">
        <f>IF(ISERROR((VLOOKUP(B279,History_Political_Sc.!$A$10:$C$531,3,FALSE))),0,VLOOKUP(B279,History_Political_Sc.!$A$10:$C$531,3,FALSE))/30</f>
        <v>0</v>
      </c>
      <c r="M279" s="73">
        <f>IF(ISERROR((VLOOKUP(B279,#REF!,3,FALSE))),0,VLOOKUP(B279,#REF!,3,FALSE))/30</f>
        <v>0</v>
      </c>
      <c r="N279" s="73">
        <f>IF(ISERROR((VLOOKUP(B279,GeographyEconomics!$A$10:$C$531,3,FALSE))),0,VLOOKUP(B279,GeographyEconomics!$A$10:$C$531,3,FALSE))/30</f>
        <v>0</v>
      </c>
      <c r="O279" s="73">
        <f>IF(ISERROR((VLOOKUP(B279,English_Grammar!$A$10:$C$531,3,FALSE))),0,VLOOKUP(B279,English_Grammar!$A$10:$C$531,3,FALSE))/30</f>
        <v>0</v>
      </c>
      <c r="P279" s="73">
        <f>IF(ISERROR((VLOOKUP(B279,Communicative_English!$A$10:$C$531,3,FALSE))),0,VLOOKUP(B279,Communicative_English!$A$10:$C$531,3,FALSE))/30</f>
        <v>0</v>
      </c>
    </row>
    <row r="280" spans="1:16" ht="21" customHeight="1" x14ac:dyDescent="0.25">
      <c r="A280" s="77">
        <v>278</v>
      </c>
      <c r="B280" s="62">
        <f>Algebra!A329</f>
        <v>0</v>
      </c>
      <c r="C280" s="63" t="str">
        <f>IF(Algebra!B287="","",Algebra!B287)</f>
        <v/>
      </c>
      <c r="D280" s="78">
        <f>IFERROR((IFERROR(VLOOKUP(B280,Algebra!$A$10:$C$531,3,FALSE),0)+IFERROR(VLOOKUP(B280,Geometry!$A$10:$C$531,3,FALSE),0)+IFERROR(VLOOKUP(B280,Odia_Grammar!$A$10:$C$531,3,FALSE),0)+IFERROR(VLOOKUP(B280,'Sanskrit|Hindi Grammar'!$A$10:$C$531,3,FALSE),0)+IFERROR(VLOOKUP(B280,Life_Sc!$A$10:$C$531,3,FALSE),0)+IFERROR(VLOOKUP(B280,Physical_Sc!$A$10:$C$531,3,FALSE),0)+IFERROR(VLOOKUP(B280,History_Political_Sc.!$A$10:$C$531,3,FALSE),0)+IFERROR(VLOOKUP(B280,#REF!,3,FALSE),0)+IFERROR(VLOOKUP(B280,English_Grammar!$A$10:$C$531,3,FALSE),0)+IFERROR(VLOOKUP(B280,Communicative_English!$A$10:$C$531,3,FALSE),0)+IFERROR(VLOOKUP(B280,GeographyEconomics!$A$10:$C$531,3,FALSE),0))/330,"Enter marks secured by the Student in the appeared tests in Subject sheets")</f>
        <v>0</v>
      </c>
      <c r="E280" s="82">
        <f t="shared" si="4"/>
        <v>1</v>
      </c>
      <c r="F280" s="73">
        <f>IF(ISERROR((VLOOKUP(B280,Algebra!$A$10:$C$531,3,))),0,VLOOKUP(B280,Algebra!$A$10:$C$531,3,))/30</f>
        <v>0</v>
      </c>
      <c r="G280" s="73">
        <f>IF(ISERROR((VLOOKUP(B280,Geometry!$A$10:$C$531,3,FALSE))),0,VLOOKUP(B280,Geometry!$A$10:$C$531,3,FALSE))/30</f>
        <v>0</v>
      </c>
      <c r="H280" s="73">
        <f>IF(ISERROR((VLOOKUP(B280,Odia_Grammar!$A$10:$C$531,3,FALSE))),0,VLOOKUP(B280,Odia_Grammar!$A$10:$C$531,3,FALSE))/30</f>
        <v>0</v>
      </c>
      <c r="I280" s="73">
        <f>IF(ISERROR((VLOOKUP(B280,'Sanskrit|Hindi Grammar'!$A$10:$C$531,3,FALSE))),0,VLOOKUP(B280,'Sanskrit|Hindi Grammar'!$A$10:$C$531,3,FALSE))/30</f>
        <v>0</v>
      </c>
      <c r="J280" s="73">
        <f>IF(ISERROR((VLOOKUP(B280,Physical_Sc!$A$10:$C$531,3,FALSE))),0,VLOOKUP(B280,Physical_Sc!$A$10:$C$531,3,FALSE))/30</f>
        <v>0</v>
      </c>
      <c r="K280" s="73">
        <f>IF(ISERROR((VLOOKUP(B280,Life_Sc!$A$10:$C$531,3,FALSE))),0,VLOOKUP(B280,Life_Sc!$A$10:$C$531,3,FALSE))/30</f>
        <v>0</v>
      </c>
      <c r="L280" s="73">
        <f>IF(ISERROR((VLOOKUP(B280,History_Political_Sc.!$A$10:$C$531,3,FALSE))),0,VLOOKUP(B280,History_Political_Sc.!$A$10:$C$531,3,FALSE))/30</f>
        <v>0</v>
      </c>
      <c r="M280" s="73">
        <f>IF(ISERROR((VLOOKUP(B280,#REF!,3,FALSE))),0,VLOOKUP(B280,#REF!,3,FALSE))/30</f>
        <v>0</v>
      </c>
      <c r="N280" s="73">
        <f>IF(ISERROR((VLOOKUP(B280,GeographyEconomics!$A$10:$C$531,3,FALSE))),0,VLOOKUP(B280,GeographyEconomics!$A$10:$C$531,3,FALSE))/30</f>
        <v>0</v>
      </c>
      <c r="O280" s="73">
        <f>IF(ISERROR((VLOOKUP(B280,English_Grammar!$A$10:$C$531,3,FALSE))),0,VLOOKUP(B280,English_Grammar!$A$10:$C$531,3,FALSE))/30</f>
        <v>0</v>
      </c>
      <c r="P280" s="73">
        <f>IF(ISERROR((VLOOKUP(B280,Communicative_English!$A$10:$C$531,3,FALSE))),0,VLOOKUP(B280,Communicative_English!$A$10:$C$531,3,FALSE))/30</f>
        <v>0</v>
      </c>
    </row>
    <row r="281" spans="1:16" ht="21" customHeight="1" x14ac:dyDescent="0.25">
      <c r="A281" s="77">
        <v>279</v>
      </c>
      <c r="B281" s="62">
        <f>Algebra!A330</f>
        <v>0</v>
      </c>
      <c r="C281" s="63" t="str">
        <f>IF(Algebra!B288="","",Algebra!B288)</f>
        <v/>
      </c>
      <c r="D281" s="78">
        <f>IFERROR((IFERROR(VLOOKUP(B281,Algebra!$A$10:$C$531,3,FALSE),0)+IFERROR(VLOOKUP(B281,Geometry!$A$10:$C$531,3,FALSE),0)+IFERROR(VLOOKUP(B281,Odia_Grammar!$A$10:$C$531,3,FALSE),0)+IFERROR(VLOOKUP(B281,'Sanskrit|Hindi Grammar'!$A$10:$C$531,3,FALSE),0)+IFERROR(VLOOKUP(B281,Life_Sc!$A$10:$C$531,3,FALSE),0)+IFERROR(VLOOKUP(B281,Physical_Sc!$A$10:$C$531,3,FALSE),0)+IFERROR(VLOOKUP(B281,History_Political_Sc.!$A$10:$C$531,3,FALSE),0)+IFERROR(VLOOKUP(B281,#REF!,3,FALSE),0)+IFERROR(VLOOKUP(B281,English_Grammar!$A$10:$C$531,3,FALSE),0)+IFERROR(VLOOKUP(B281,Communicative_English!$A$10:$C$531,3,FALSE),0)+IFERROR(VLOOKUP(B281,GeographyEconomics!$A$10:$C$531,3,FALSE),0))/330,"Enter marks secured by the Student in the appeared tests in Subject sheets")</f>
        <v>0</v>
      </c>
      <c r="E281" s="82">
        <f t="shared" si="4"/>
        <v>1</v>
      </c>
      <c r="F281" s="73">
        <f>IF(ISERROR((VLOOKUP(B281,Algebra!$A$10:$C$531,3,))),0,VLOOKUP(B281,Algebra!$A$10:$C$531,3,))/30</f>
        <v>0</v>
      </c>
      <c r="G281" s="73">
        <f>IF(ISERROR((VLOOKUP(B281,Geometry!$A$10:$C$531,3,FALSE))),0,VLOOKUP(B281,Geometry!$A$10:$C$531,3,FALSE))/30</f>
        <v>0</v>
      </c>
      <c r="H281" s="73">
        <f>IF(ISERROR((VLOOKUP(B281,Odia_Grammar!$A$10:$C$531,3,FALSE))),0,VLOOKUP(B281,Odia_Grammar!$A$10:$C$531,3,FALSE))/30</f>
        <v>0</v>
      </c>
      <c r="I281" s="73">
        <f>IF(ISERROR((VLOOKUP(B281,'Sanskrit|Hindi Grammar'!$A$10:$C$531,3,FALSE))),0,VLOOKUP(B281,'Sanskrit|Hindi Grammar'!$A$10:$C$531,3,FALSE))/30</f>
        <v>0</v>
      </c>
      <c r="J281" s="73">
        <f>IF(ISERROR((VLOOKUP(B281,Physical_Sc!$A$10:$C$531,3,FALSE))),0,VLOOKUP(B281,Physical_Sc!$A$10:$C$531,3,FALSE))/30</f>
        <v>0</v>
      </c>
      <c r="K281" s="73">
        <f>IF(ISERROR((VLOOKUP(B281,Life_Sc!$A$10:$C$531,3,FALSE))),0,VLOOKUP(B281,Life_Sc!$A$10:$C$531,3,FALSE))/30</f>
        <v>0</v>
      </c>
      <c r="L281" s="73">
        <f>IF(ISERROR((VLOOKUP(B281,History_Political_Sc.!$A$10:$C$531,3,FALSE))),0,VLOOKUP(B281,History_Political_Sc.!$A$10:$C$531,3,FALSE))/30</f>
        <v>0</v>
      </c>
      <c r="M281" s="73">
        <f>IF(ISERROR((VLOOKUP(B281,#REF!,3,FALSE))),0,VLOOKUP(B281,#REF!,3,FALSE))/30</f>
        <v>0</v>
      </c>
      <c r="N281" s="73">
        <f>IF(ISERROR((VLOOKUP(B281,GeographyEconomics!$A$10:$C$531,3,FALSE))),0,VLOOKUP(B281,GeographyEconomics!$A$10:$C$531,3,FALSE))/30</f>
        <v>0</v>
      </c>
      <c r="O281" s="73">
        <f>IF(ISERROR((VLOOKUP(B281,English_Grammar!$A$10:$C$531,3,FALSE))),0,VLOOKUP(B281,English_Grammar!$A$10:$C$531,3,FALSE))/30</f>
        <v>0</v>
      </c>
      <c r="P281" s="73">
        <f>IF(ISERROR((VLOOKUP(B281,Communicative_English!$A$10:$C$531,3,FALSE))),0,VLOOKUP(B281,Communicative_English!$A$10:$C$531,3,FALSE))/30</f>
        <v>0</v>
      </c>
    </row>
    <row r="282" spans="1:16" ht="21" customHeight="1" x14ac:dyDescent="0.25">
      <c r="A282" s="77">
        <v>280</v>
      </c>
      <c r="B282" s="62">
        <f>Algebra!A331</f>
        <v>0</v>
      </c>
      <c r="C282" s="63" t="str">
        <f>IF(Algebra!B289="","",Algebra!B289)</f>
        <v/>
      </c>
      <c r="D282" s="78">
        <f>IFERROR((IFERROR(VLOOKUP(B282,Algebra!$A$10:$C$531,3,FALSE),0)+IFERROR(VLOOKUP(B282,Geometry!$A$10:$C$531,3,FALSE),0)+IFERROR(VLOOKUP(B282,Odia_Grammar!$A$10:$C$531,3,FALSE),0)+IFERROR(VLOOKUP(B282,'Sanskrit|Hindi Grammar'!$A$10:$C$531,3,FALSE),0)+IFERROR(VLOOKUP(B282,Life_Sc!$A$10:$C$531,3,FALSE),0)+IFERROR(VLOOKUP(B282,Physical_Sc!$A$10:$C$531,3,FALSE),0)+IFERROR(VLOOKUP(B282,History_Political_Sc.!$A$10:$C$531,3,FALSE),0)+IFERROR(VLOOKUP(B282,#REF!,3,FALSE),0)+IFERROR(VLOOKUP(B282,English_Grammar!$A$10:$C$531,3,FALSE),0)+IFERROR(VLOOKUP(B282,Communicative_English!$A$10:$C$531,3,FALSE),0)+IFERROR(VLOOKUP(B282,GeographyEconomics!$A$10:$C$531,3,FALSE),0))/330,"Enter marks secured by the Student in the appeared tests in Subject sheets")</f>
        <v>0</v>
      </c>
      <c r="E282" s="82">
        <f t="shared" si="4"/>
        <v>1</v>
      </c>
      <c r="F282" s="73">
        <f>IF(ISERROR((VLOOKUP(B282,Algebra!$A$10:$C$531,3,))),0,VLOOKUP(B282,Algebra!$A$10:$C$531,3,))/30</f>
        <v>0</v>
      </c>
      <c r="G282" s="73">
        <f>IF(ISERROR((VLOOKUP(B282,Geometry!$A$10:$C$531,3,FALSE))),0,VLOOKUP(B282,Geometry!$A$10:$C$531,3,FALSE))/30</f>
        <v>0</v>
      </c>
      <c r="H282" s="73">
        <f>IF(ISERROR((VLOOKUP(B282,Odia_Grammar!$A$10:$C$531,3,FALSE))),0,VLOOKUP(B282,Odia_Grammar!$A$10:$C$531,3,FALSE))/30</f>
        <v>0</v>
      </c>
      <c r="I282" s="73">
        <f>IF(ISERROR((VLOOKUP(B282,'Sanskrit|Hindi Grammar'!$A$10:$C$531,3,FALSE))),0,VLOOKUP(B282,'Sanskrit|Hindi Grammar'!$A$10:$C$531,3,FALSE))/30</f>
        <v>0</v>
      </c>
      <c r="J282" s="73">
        <f>IF(ISERROR((VLOOKUP(B282,Physical_Sc!$A$10:$C$531,3,FALSE))),0,VLOOKUP(B282,Physical_Sc!$A$10:$C$531,3,FALSE))/30</f>
        <v>0</v>
      </c>
      <c r="K282" s="73">
        <f>IF(ISERROR((VLOOKUP(B282,Life_Sc!$A$10:$C$531,3,FALSE))),0,VLOOKUP(B282,Life_Sc!$A$10:$C$531,3,FALSE))/30</f>
        <v>0</v>
      </c>
      <c r="L282" s="73">
        <f>IF(ISERROR((VLOOKUP(B282,History_Political_Sc.!$A$10:$C$531,3,FALSE))),0,VLOOKUP(B282,History_Political_Sc.!$A$10:$C$531,3,FALSE))/30</f>
        <v>0</v>
      </c>
      <c r="M282" s="73">
        <f>IF(ISERROR((VLOOKUP(B282,#REF!,3,FALSE))),0,VLOOKUP(B282,#REF!,3,FALSE))/30</f>
        <v>0</v>
      </c>
      <c r="N282" s="73">
        <f>IF(ISERROR((VLOOKUP(B282,GeographyEconomics!$A$10:$C$531,3,FALSE))),0,VLOOKUP(B282,GeographyEconomics!$A$10:$C$531,3,FALSE))/30</f>
        <v>0</v>
      </c>
      <c r="O282" s="73">
        <f>IF(ISERROR((VLOOKUP(B282,English_Grammar!$A$10:$C$531,3,FALSE))),0,VLOOKUP(B282,English_Grammar!$A$10:$C$531,3,FALSE))/30</f>
        <v>0</v>
      </c>
      <c r="P282" s="73">
        <f>IF(ISERROR((VLOOKUP(B282,Communicative_English!$A$10:$C$531,3,FALSE))),0,VLOOKUP(B282,Communicative_English!$A$10:$C$531,3,FALSE))/30</f>
        <v>0</v>
      </c>
    </row>
    <row r="283" spans="1:16" ht="21" customHeight="1" x14ac:dyDescent="0.25">
      <c r="A283" s="77">
        <v>281</v>
      </c>
      <c r="B283" s="62">
        <f>Algebra!A332</f>
        <v>0</v>
      </c>
      <c r="C283" s="63" t="str">
        <f>IF(Algebra!B290="","",Algebra!B290)</f>
        <v/>
      </c>
      <c r="D283" s="78">
        <f>IFERROR((IFERROR(VLOOKUP(B283,Algebra!$A$10:$C$531,3,FALSE),0)+IFERROR(VLOOKUP(B283,Geometry!$A$10:$C$531,3,FALSE),0)+IFERROR(VLOOKUP(B283,Odia_Grammar!$A$10:$C$531,3,FALSE),0)+IFERROR(VLOOKUP(B283,'Sanskrit|Hindi Grammar'!$A$10:$C$531,3,FALSE),0)+IFERROR(VLOOKUP(B283,Life_Sc!$A$10:$C$531,3,FALSE),0)+IFERROR(VLOOKUP(B283,Physical_Sc!$A$10:$C$531,3,FALSE),0)+IFERROR(VLOOKUP(B283,History_Political_Sc.!$A$10:$C$531,3,FALSE),0)+IFERROR(VLOOKUP(B283,#REF!,3,FALSE),0)+IFERROR(VLOOKUP(B283,English_Grammar!$A$10:$C$531,3,FALSE),0)+IFERROR(VLOOKUP(B283,Communicative_English!$A$10:$C$531,3,FALSE),0)+IFERROR(VLOOKUP(B283,GeographyEconomics!$A$10:$C$531,3,FALSE),0))/330,"Enter marks secured by the Student in the appeared tests in Subject sheets")</f>
        <v>0</v>
      </c>
      <c r="E283" s="82">
        <f t="shared" si="4"/>
        <v>1</v>
      </c>
      <c r="F283" s="73">
        <f>IF(ISERROR((VLOOKUP(B283,Algebra!$A$10:$C$531,3,))),0,VLOOKUP(B283,Algebra!$A$10:$C$531,3,))/30</f>
        <v>0</v>
      </c>
      <c r="G283" s="73">
        <f>IF(ISERROR((VLOOKUP(B283,Geometry!$A$10:$C$531,3,FALSE))),0,VLOOKUP(B283,Geometry!$A$10:$C$531,3,FALSE))/30</f>
        <v>0</v>
      </c>
      <c r="H283" s="73">
        <f>IF(ISERROR((VLOOKUP(B283,Odia_Grammar!$A$10:$C$531,3,FALSE))),0,VLOOKUP(B283,Odia_Grammar!$A$10:$C$531,3,FALSE))/30</f>
        <v>0</v>
      </c>
      <c r="I283" s="73">
        <f>IF(ISERROR((VLOOKUP(B283,'Sanskrit|Hindi Grammar'!$A$10:$C$531,3,FALSE))),0,VLOOKUP(B283,'Sanskrit|Hindi Grammar'!$A$10:$C$531,3,FALSE))/30</f>
        <v>0</v>
      </c>
      <c r="J283" s="73">
        <f>IF(ISERROR((VLOOKUP(B283,Physical_Sc!$A$10:$C$531,3,FALSE))),0,VLOOKUP(B283,Physical_Sc!$A$10:$C$531,3,FALSE))/30</f>
        <v>0</v>
      </c>
      <c r="K283" s="73">
        <f>IF(ISERROR((VLOOKUP(B283,Life_Sc!$A$10:$C$531,3,FALSE))),0,VLOOKUP(B283,Life_Sc!$A$10:$C$531,3,FALSE))/30</f>
        <v>0</v>
      </c>
      <c r="L283" s="73">
        <f>IF(ISERROR((VLOOKUP(B283,History_Political_Sc.!$A$10:$C$531,3,FALSE))),0,VLOOKUP(B283,History_Political_Sc.!$A$10:$C$531,3,FALSE))/30</f>
        <v>0</v>
      </c>
      <c r="M283" s="73">
        <f>IF(ISERROR((VLOOKUP(B283,#REF!,3,FALSE))),0,VLOOKUP(B283,#REF!,3,FALSE))/30</f>
        <v>0</v>
      </c>
      <c r="N283" s="73">
        <f>IF(ISERROR((VLOOKUP(B283,GeographyEconomics!$A$10:$C$531,3,FALSE))),0,VLOOKUP(B283,GeographyEconomics!$A$10:$C$531,3,FALSE))/30</f>
        <v>0</v>
      </c>
      <c r="O283" s="73">
        <f>IF(ISERROR((VLOOKUP(B283,English_Grammar!$A$10:$C$531,3,FALSE))),0,VLOOKUP(B283,English_Grammar!$A$10:$C$531,3,FALSE))/30</f>
        <v>0</v>
      </c>
      <c r="P283" s="73">
        <f>IF(ISERROR((VLOOKUP(B283,Communicative_English!$A$10:$C$531,3,FALSE))),0,VLOOKUP(B283,Communicative_English!$A$10:$C$531,3,FALSE))/30</f>
        <v>0</v>
      </c>
    </row>
    <row r="284" spans="1:16" ht="21" customHeight="1" x14ac:dyDescent="0.25">
      <c r="A284" s="77">
        <v>282</v>
      </c>
      <c r="B284" s="62">
        <f>Algebra!A333</f>
        <v>0</v>
      </c>
      <c r="C284" s="63" t="str">
        <f>IF(Algebra!B291="","",Algebra!B291)</f>
        <v/>
      </c>
      <c r="D284" s="78">
        <f>IFERROR((IFERROR(VLOOKUP(B284,Algebra!$A$10:$C$531,3,FALSE),0)+IFERROR(VLOOKUP(B284,Geometry!$A$10:$C$531,3,FALSE),0)+IFERROR(VLOOKUP(B284,Odia_Grammar!$A$10:$C$531,3,FALSE),0)+IFERROR(VLOOKUP(B284,'Sanskrit|Hindi Grammar'!$A$10:$C$531,3,FALSE),0)+IFERROR(VLOOKUP(B284,Life_Sc!$A$10:$C$531,3,FALSE),0)+IFERROR(VLOOKUP(B284,Physical_Sc!$A$10:$C$531,3,FALSE),0)+IFERROR(VLOOKUP(B284,History_Political_Sc.!$A$10:$C$531,3,FALSE),0)+IFERROR(VLOOKUP(B284,#REF!,3,FALSE),0)+IFERROR(VLOOKUP(B284,English_Grammar!$A$10:$C$531,3,FALSE),0)+IFERROR(VLOOKUP(B284,Communicative_English!$A$10:$C$531,3,FALSE),0)+IFERROR(VLOOKUP(B284,GeographyEconomics!$A$10:$C$531,3,FALSE),0))/330,"Enter marks secured by the Student in the appeared tests in Subject sheets")</f>
        <v>0</v>
      </c>
      <c r="E284" s="82">
        <f t="shared" si="4"/>
        <v>1</v>
      </c>
      <c r="F284" s="73">
        <f>IF(ISERROR((VLOOKUP(B284,Algebra!$A$10:$C$531,3,))),0,VLOOKUP(B284,Algebra!$A$10:$C$531,3,))/30</f>
        <v>0</v>
      </c>
      <c r="G284" s="73">
        <f>IF(ISERROR((VLOOKUP(B284,Geometry!$A$10:$C$531,3,FALSE))),0,VLOOKUP(B284,Geometry!$A$10:$C$531,3,FALSE))/30</f>
        <v>0</v>
      </c>
      <c r="H284" s="73">
        <f>IF(ISERROR((VLOOKUP(B284,Odia_Grammar!$A$10:$C$531,3,FALSE))),0,VLOOKUP(B284,Odia_Grammar!$A$10:$C$531,3,FALSE))/30</f>
        <v>0</v>
      </c>
      <c r="I284" s="73">
        <f>IF(ISERROR((VLOOKUP(B284,'Sanskrit|Hindi Grammar'!$A$10:$C$531,3,FALSE))),0,VLOOKUP(B284,'Sanskrit|Hindi Grammar'!$A$10:$C$531,3,FALSE))/30</f>
        <v>0</v>
      </c>
      <c r="J284" s="73">
        <f>IF(ISERROR((VLOOKUP(B284,Physical_Sc!$A$10:$C$531,3,FALSE))),0,VLOOKUP(B284,Physical_Sc!$A$10:$C$531,3,FALSE))/30</f>
        <v>0</v>
      </c>
      <c r="K284" s="73">
        <f>IF(ISERROR((VLOOKUP(B284,Life_Sc!$A$10:$C$531,3,FALSE))),0,VLOOKUP(B284,Life_Sc!$A$10:$C$531,3,FALSE))/30</f>
        <v>0</v>
      </c>
      <c r="L284" s="73">
        <f>IF(ISERROR((VLOOKUP(B284,History_Political_Sc.!$A$10:$C$531,3,FALSE))),0,VLOOKUP(B284,History_Political_Sc.!$A$10:$C$531,3,FALSE))/30</f>
        <v>0</v>
      </c>
      <c r="M284" s="73">
        <f>IF(ISERROR((VLOOKUP(B284,#REF!,3,FALSE))),0,VLOOKUP(B284,#REF!,3,FALSE))/30</f>
        <v>0</v>
      </c>
      <c r="N284" s="73">
        <f>IF(ISERROR((VLOOKUP(B284,GeographyEconomics!$A$10:$C$531,3,FALSE))),0,VLOOKUP(B284,GeographyEconomics!$A$10:$C$531,3,FALSE))/30</f>
        <v>0</v>
      </c>
      <c r="O284" s="73">
        <f>IF(ISERROR((VLOOKUP(B284,English_Grammar!$A$10:$C$531,3,FALSE))),0,VLOOKUP(B284,English_Grammar!$A$10:$C$531,3,FALSE))/30</f>
        <v>0</v>
      </c>
      <c r="P284" s="73">
        <f>IF(ISERROR((VLOOKUP(B284,Communicative_English!$A$10:$C$531,3,FALSE))),0,VLOOKUP(B284,Communicative_English!$A$10:$C$531,3,FALSE))/30</f>
        <v>0</v>
      </c>
    </row>
    <row r="285" spans="1:16" ht="21" customHeight="1" x14ac:dyDescent="0.25">
      <c r="A285" s="77">
        <v>283</v>
      </c>
      <c r="B285" s="62">
        <f>Algebra!A334</f>
        <v>0</v>
      </c>
      <c r="C285" s="63" t="str">
        <f>IF(Algebra!B292="","",Algebra!B292)</f>
        <v/>
      </c>
      <c r="D285" s="78">
        <f>IFERROR((IFERROR(VLOOKUP(B285,Algebra!$A$10:$C$531,3,FALSE),0)+IFERROR(VLOOKUP(B285,Geometry!$A$10:$C$531,3,FALSE),0)+IFERROR(VLOOKUP(B285,Odia_Grammar!$A$10:$C$531,3,FALSE),0)+IFERROR(VLOOKUP(B285,'Sanskrit|Hindi Grammar'!$A$10:$C$531,3,FALSE),0)+IFERROR(VLOOKUP(B285,Life_Sc!$A$10:$C$531,3,FALSE),0)+IFERROR(VLOOKUP(B285,Physical_Sc!$A$10:$C$531,3,FALSE),0)+IFERROR(VLOOKUP(B285,History_Political_Sc.!$A$10:$C$531,3,FALSE),0)+IFERROR(VLOOKUP(B285,#REF!,3,FALSE),0)+IFERROR(VLOOKUP(B285,English_Grammar!$A$10:$C$531,3,FALSE),0)+IFERROR(VLOOKUP(B285,Communicative_English!$A$10:$C$531,3,FALSE),0)+IFERROR(VLOOKUP(B285,GeographyEconomics!$A$10:$C$531,3,FALSE),0))/330,"Enter marks secured by the Student in the appeared tests in Subject sheets")</f>
        <v>0</v>
      </c>
      <c r="E285" s="82">
        <f t="shared" si="4"/>
        <v>1</v>
      </c>
      <c r="F285" s="73">
        <f>IF(ISERROR((VLOOKUP(B285,Algebra!$A$10:$C$531,3,))),0,VLOOKUP(B285,Algebra!$A$10:$C$531,3,))/30</f>
        <v>0</v>
      </c>
      <c r="G285" s="73">
        <f>IF(ISERROR((VLOOKUP(B285,Geometry!$A$10:$C$531,3,FALSE))),0,VLOOKUP(B285,Geometry!$A$10:$C$531,3,FALSE))/30</f>
        <v>0</v>
      </c>
      <c r="H285" s="73">
        <f>IF(ISERROR((VLOOKUP(B285,Odia_Grammar!$A$10:$C$531,3,FALSE))),0,VLOOKUP(B285,Odia_Grammar!$A$10:$C$531,3,FALSE))/30</f>
        <v>0</v>
      </c>
      <c r="I285" s="73">
        <f>IF(ISERROR((VLOOKUP(B285,'Sanskrit|Hindi Grammar'!$A$10:$C$531,3,FALSE))),0,VLOOKUP(B285,'Sanskrit|Hindi Grammar'!$A$10:$C$531,3,FALSE))/30</f>
        <v>0</v>
      </c>
      <c r="J285" s="73">
        <f>IF(ISERROR((VLOOKUP(B285,Physical_Sc!$A$10:$C$531,3,FALSE))),0,VLOOKUP(B285,Physical_Sc!$A$10:$C$531,3,FALSE))/30</f>
        <v>0</v>
      </c>
      <c r="K285" s="73">
        <f>IF(ISERROR((VLOOKUP(B285,Life_Sc!$A$10:$C$531,3,FALSE))),0,VLOOKUP(B285,Life_Sc!$A$10:$C$531,3,FALSE))/30</f>
        <v>0</v>
      </c>
      <c r="L285" s="73">
        <f>IF(ISERROR((VLOOKUP(B285,History_Political_Sc.!$A$10:$C$531,3,FALSE))),0,VLOOKUP(B285,History_Political_Sc.!$A$10:$C$531,3,FALSE))/30</f>
        <v>0</v>
      </c>
      <c r="M285" s="73">
        <f>IF(ISERROR((VLOOKUP(B285,#REF!,3,FALSE))),0,VLOOKUP(B285,#REF!,3,FALSE))/30</f>
        <v>0</v>
      </c>
      <c r="N285" s="73">
        <f>IF(ISERROR((VLOOKUP(B285,GeographyEconomics!$A$10:$C$531,3,FALSE))),0,VLOOKUP(B285,GeographyEconomics!$A$10:$C$531,3,FALSE))/30</f>
        <v>0</v>
      </c>
      <c r="O285" s="73">
        <f>IF(ISERROR((VLOOKUP(B285,English_Grammar!$A$10:$C$531,3,FALSE))),0,VLOOKUP(B285,English_Grammar!$A$10:$C$531,3,FALSE))/30</f>
        <v>0</v>
      </c>
      <c r="P285" s="73">
        <f>IF(ISERROR((VLOOKUP(B285,Communicative_English!$A$10:$C$531,3,FALSE))),0,VLOOKUP(B285,Communicative_English!$A$10:$C$531,3,FALSE))/30</f>
        <v>0</v>
      </c>
    </row>
    <row r="286" spans="1:16" ht="21" customHeight="1" x14ac:dyDescent="0.25">
      <c r="A286" s="77">
        <v>284</v>
      </c>
      <c r="B286" s="62">
        <f>Algebra!A335</f>
        <v>0</v>
      </c>
      <c r="C286" s="63" t="str">
        <f>IF(Algebra!B293="","",Algebra!B293)</f>
        <v/>
      </c>
      <c r="D286" s="78">
        <f>IFERROR((IFERROR(VLOOKUP(B286,Algebra!$A$10:$C$531,3,FALSE),0)+IFERROR(VLOOKUP(B286,Geometry!$A$10:$C$531,3,FALSE),0)+IFERROR(VLOOKUP(B286,Odia_Grammar!$A$10:$C$531,3,FALSE),0)+IFERROR(VLOOKUP(B286,'Sanskrit|Hindi Grammar'!$A$10:$C$531,3,FALSE),0)+IFERROR(VLOOKUP(B286,Life_Sc!$A$10:$C$531,3,FALSE),0)+IFERROR(VLOOKUP(B286,Physical_Sc!$A$10:$C$531,3,FALSE),0)+IFERROR(VLOOKUP(B286,History_Political_Sc.!$A$10:$C$531,3,FALSE),0)+IFERROR(VLOOKUP(B286,#REF!,3,FALSE),0)+IFERROR(VLOOKUP(B286,English_Grammar!$A$10:$C$531,3,FALSE),0)+IFERROR(VLOOKUP(B286,Communicative_English!$A$10:$C$531,3,FALSE),0)+IFERROR(VLOOKUP(B286,GeographyEconomics!$A$10:$C$531,3,FALSE),0))/330,"Enter marks secured by the Student in the appeared tests in Subject sheets")</f>
        <v>0</v>
      </c>
      <c r="E286" s="82">
        <f t="shared" si="4"/>
        <v>1</v>
      </c>
      <c r="F286" s="73">
        <f>IF(ISERROR((VLOOKUP(B286,Algebra!$A$10:$C$531,3,))),0,VLOOKUP(B286,Algebra!$A$10:$C$531,3,))/30</f>
        <v>0</v>
      </c>
      <c r="G286" s="73">
        <f>IF(ISERROR((VLOOKUP(B286,Geometry!$A$10:$C$531,3,FALSE))),0,VLOOKUP(B286,Geometry!$A$10:$C$531,3,FALSE))/30</f>
        <v>0</v>
      </c>
      <c r="H286" s="73">
        <f>IF(ISERROR((VLOOKUP(B286,Odia_Grammar!$A$10:$C$531,3,FALSE))),0,VLOOKUP(B286,Odia_Grammar!$A$10:$C$531,3,FALSE))/30</f>
        <v>0</v>
      </c>
      <c r="I286" s="73">
        <f>IF(ISERROR((VLOOKUP(B286,'Sanskrit|Hindi Grammar'!$A$10:$C$531,3,FALSE))),0,VLOOKUP(B286,'Sanskrit|Hindi Grammar'!$A$10:$C$531,3,FALSE))/30</f>
        <v>0</v>
      </c>
      <c r="J286" s="73">
        <f>IF(ISERROR((VLOOKUP(B286,Physical_Sc!$A$10:$C$531,3,FALSE))),0,VLOOKUP(B286,Physical_Sc!$A$10:$C$531,3,FALSE))/30</f>
        <v>0</v>
      </c>
      <c r="K286" s="73">
        <f>IF(ISERROR((VLOOKUP(B286,Life_Sc!$A$10:$C$531,3,FALSE))),0,VLOOKUP(B286,Life_Sc!$A$10:$C$531,3,FALSE))/30</f>
        <v>0</v>
      </c>
      <c r="L286" s="73">
        <f>IF(ISERROR((VLOOKUP(B286,History_Political_Sc.!$A$10:$C$531,3,FALSE))),0,VLOOKUP(B286,History_Political_Sc.!$A$10:$C$531,3,FALSE))/30</f>
        <v>0</v>
      </c>
      <c r="M286" s="73">
        <f>IF(ISERROR((VLOOKUP(B286,#REF!,3,FALSE))),0,VLOOKUP(B286,#REF!,3,FALSE))/30</f>
        <v>0</v>
      </c>
      <c r="N286" s="73">
        <f>IF(ISERROR((VLOOKUP(B286,GeographyEconomics!$A$10:$C$531,3,FALSE))),0,VLOOKUP(B286,GeographyEconomics!$A$10:$C$531,3,FALSE))/30</f>
        <v>0</v>
      </c>
      <c r="O286" s="73">
        <f>IF(ISERROR((VLOOKUP(B286,English_Grammar!$A$10:$C$531,3,FALSE))),0,VLOOKUP(B286,English_Grammar!$A$10:$C$531,3,FALSE))/30</f>
        <v>0</v>
      </c>
      <c r="P286" s="73">
        <f>IF(ISERROR((VLOOKUP(B286,Communicative_English!$A$10:$C$531,3,FALSE))),0,VLOOKUP(B286,Communicative_English!$A$10:$C$531,3,FALSE))/30</f>
        <v>0</v>
      </c>
    </row>
    <row r="287" spans="1:16" ht="21" customHeight="1" x14ac:dyDescent="0.25">
      <c r="A287" s="77">
        <v>285</v>
      </c>
      <c r="B287" s="62">
        <f>Algebra!A336</f>
        <v>0</v>
      </c>
      <c r="C287" s="63" t="str">
        <f>IF(Algebra!B294="","",Algebra!B294)</f>
        <v/>
      </c>
      <c r="D287" s="78">
        <f>IFERROR((IFERROR(VLOOKUP(B287,Algebra!$A$10:$C$531,3,FALSE),0)+IFERROR(VLOOKUP(B287,Geometry!$A$10:$C$531,3,FALSE),0)+IFERROR(VLOOKUP(B287,Odia_Grammar!$A$10:$C$531,3,FALSE),0)+IFERROR(VLOOKUP(B287,'Sanskrit|Hindi Grammar'!$A$10:$C$531,3,FALSE),0)+IFERROR(VLOOKUP(B287,Life_Sc!$A$10:$C$531,3,FALSE),0)+IFERROR(VLOOKUP(B287,Physical_Sc!$A$10:$C$531,3,FALSE),0)+IFERROR(VLOOKUP(B287,History_Political_Sc.!$A$10:$C$531,3,FALSE),0)+IFERROR(VLOOKUP(B287,#REF!,3,FALSE),0)+IFERROR(VLOOKUP(B287,English_Grammar!$A$10:$C$531,3,FALSE),0)+IFERROR(VLOOKUP(B287,Communicative_English!$A$10:$C$531,3,FALSE),0)+IFERROR(VLOOKUP(B287,GeographyEconomics!$A$10:$C$531,3,FALSE),0))/330,"Enter marks secured by the Student in the appeared tests in Subject sheets")</f>
        <v>0</v>
      </c>
      <c r="E287" s="82">
        <f t="shared" si="4"/>
        <v>1</v>
      </c>
      <c r="F287" s="73">
        <f>IF(ISERROR((VLOOKUP(B287,Algebra!$A$10:$C$531,3,))),0,VLOOKUP(B287,Algebra!$A$10:$C$531,3,))/30</f>
        <v>0</v>
      </c>
      <c r="G287" s="73">
        <f>IF(ISERROR((VLOOKUP(B287,Geometry!$A$10:$C$531,3,FALSE))),0,VLOOKUP(B287,Geometry!$A$10:$C$531,3,FALSE))/30</f>
        <v>0</v>
      </c>
      <c r="H287" s="73">
        <f>IF(ISERROR((VLOOKUP(B287,Odia_Grammar!$A$10:$C$531,3,FALSE))),0,VLOOKUP(B287,Odia_Grammar!$A$10:$C$531,3,FALSE))/30</f>
        <v>0</v>
      </c>
      <c r="I287" s="73">
        <f>IF(ISERROR((VLOOKUP(B287,'Sanskrit|Hindi Grammar'!$A$10:$C$531,3,FALSE))),0,VLOOKUP(B287,'Sanskrit|Hindi Grammar'!$A$10:$C$531,3,FALSE))/30</f>
        <v>0</v>
      </c>
      <c r="J287" s="73">
        <f>IF(ISERROR((VLOOKUP(B287,Physical_Sc!$A$10:$C$531,3,FALSE))),0,VLOOKUP(B287,Physical_Sc!$A$10:$C$531,3,FALSE))/30</f>
        <v>0</v>
      </c>
      <c r="K287" s="73">
        <f>IF(ISERROR((VLOOKUP(B287,Life_Sc!$A$10:$C$531,3,FALSE))),0,VLOOKUP(B287,Life_Sc!$A$10:$C$531,3,FALSE))/30</f>
        <v>0</v>
      </c>
      <c r="L287" s="73">
        <f>IF(ISERROR((VLOOKUP(B287,History_Political_Sc.!$A$10:$C$531,3,FALSE))),0,VLOOKUP(B287,History_Political_Sc.!$A$10:$C$531,3,FALSE))/30</f>
        <v>0</v>
      </c>
      <c r="M287" s="73">
        <f>IF(ISERROR((VLOOKUP(B287,#REF!,3,FALSE))),0,VLOOKUP(B287,#REF!,3,FALSE))/30</f>
        <v>0</v>
      </c>
      <c r="N287" s="73">
        <f>IF(ISERROR((VLOOKUP(B287,GeographyEconomics!$A$10:$C$531,3,FALSE))),0,VLOOKUP(B287,GeographyEconomics!$A$10:$C$531,3,FALSE))/30</f>
        <v>0</v>
      </c>
      <c r="O287" s="73">
        <f>IF(ISERROR((VLOOKUP(B287,English_Grammar!$A$10:$C$531,3,FALSE))),0,VLOOKUP(B287,English_Grammar!$A$10:$C$531,3,FALSE))/30</f>
        <v>0</v>
      </c>
      <c r="P287" s="73">
        <f>IF(ISERROR((VLOOKUP(B287,Communicative_English!$A$10:$C$531,3,FALSE))),0,VLOOKUP(B287,Communicative_English!$A$10:$C$531,3,FALSE))/30</f>
        <v>0</v>
      </c>
    </row>
    <row r="288" spans="1:16" ht="21" customHeight="1" x14ac:dyDescent="0.25">
      <c r="A288" s="77">
        <v>286</v>
      </c>
      <c r="B288" s="62">
        <f>Algebra!A337</f>
        <v>0</v>
      </c>
      <c r="C288" s="63" t="str">
        <f>IF(Algebra!B295="","",Algebra!B295)</f>
        <v/>
      </c>
      <c r="D288" s="78">
        <f>IFERROR((IFERROR(VLOOKUP(B288,Algebra!$A$10:$C$531,3,FALSE),0)+IFERROR(VLOOKUP(B288,Geometry!$A$10:$C$531,3,FALSE),0)+IFERROR(VLOOKUP(B288,Odia_Grammar!$A$10:$C$531,3,FALSE),0)+IFERROR(VLOOKUP(B288,'Sanskrit|Hindi Grammar'!$A$10:$C$531,3,FALSE),0)+IFERROR(VLOOKUP(B288,Life_Sc!$A$10:$C$531,3,FALSE),0)+IFERROR(VLOOKUP(B288,Physical_Sc!$A$10:$C$531,3,FALSE),0)+IFERROR(VLOOKUP(B288,History_Political_Sc.!$A$10:$C$531,3,FALSE),0)+IFERROR(VLOOKUP(B288,#REF!,3,FALSE),0)+IFERROR(VLOOKUP(B288,English_Grammar!$A$10:$C$531,3,FALSE),0)+IFERROR(VLOOKUP(B288,Communicative_English!$A$10:$C$531,3,FALSE),0)+IFERROR(VLOOKUP(B288,GeographyEconomics!$A$10:$C$531,3,FALSE),0))/330,"Enter marks secured by the Student in the appeared tests in Subject sheets")</f>
        <v>0</v>
      </c>
      <c r="E288" s="82">
        <f t="shared" si="4"/>
        <v>1</v>
      </c>
      <c r="F288" s="73">
        <f>IF(ISERROR((VLOOKUP(B288,Algebra!$A$10:$C$531,3,))),0,VLOOKUP(B288,Algebra!$A$10:$C$531,3,))/30</f>
        <v>0</v>
      </c>
      <c r="G288" s="73">
        <f>IF(ISERROR((VLOOKUP(B288,Geometry!$A$10:$C$531,3,FALSE))),0,VLOOKUP(B288,Geometry!$A$10:$C$531,3,FALSE))/30</f>
        <v>0</v>
      </c>
      <c r="H288" s="73">
        <f>IF(ISERROR((VLOOKUP(B288,Odia_Grammar!$A$10:$C$531,3,FALSE))),0,VLOOKUP(B288,Odia_Grammar!$A$10:$C$531,3,FALSE))/30</f>
        <v>0</v>
      </c>
      <c r="I288" s="73">
        <f>IF(ISERROR((VLOOKUP(B288,'Sanskrit|Hindi Grammar'!$A$10:$C$531,3,FALSE))),0,VLOOKUP(B288,'Sanskrit|Hindi Grammar'!$A$10:$C$531,3,FALSE))/30</f>
        <v>0</v>
      </c>
      <c r="J288" s="73">
        <f>IF(ISERROR((VLOOKUP(B288,Physical_Sc!$A$10:$C$531,3,FALSE))),0,VLOOKUP(B288,Physical_Sc!$A$10:$C$531,3,FALSE))/30</f>
        <v>0</v>
      </c>
      <c r="K288" s="73">
        <f>IF(ISERROR((VLOOKUP(B288,Life_Sc!$A$10:$C$531,3,FALSE))),0,VLOOKUP(B288,Life_Sc!$A$10:$C$531,3,FALSE))/30</f>
        <v>0</v>
      </c>
      <c r="L288" s="73">
        <f>IF(ISERROR((VLOOKUP(B288,History_Political_Sc.!$A$10:$C$531,3,FALSE))),0,VLOOKUP(B288,History_Political_Sc.!$A$10:$C$531,3,FALSE))/30</f>
        <v>0</v>
      </c>
      <c r="M288" s="73">
        <f>IF(ISERROR((VLOOKUP(B288,#REF!,3,FALSE))),0,VLOOKUP(B288,#REF!,3,FALSE))/30</f>
        <v>0</v>
      </c>
      <c r="N288" s="73">
        <f>IF(ISERROR((VLOOKUP(B288,GeographyEconomics!$A$10:$C$531,3,FALSE))),0,VLOOKUP(B288,GeographyEconomics!$A$10:$C$531,3,FALSE))/30</f>
        <v>0</v>
      </c>
      <c r="O288" s="73">
        <f>IF(ISERROR((VLOOKUP(B288,English_Grammar!$A$10:$C$531,3,FALSE))),0,VLOOKUP(B288,English_Grammar!$A$10:$C$531,3,FALSE))/30</f>
        <v>0</v>
      </c>
      <c r="P288" s="73">
        <f>IF(ISERROR((VLOOKUP(B288,Communicative_English!$A$10:$C$531,3,FALSE))),0,VLOOKUP(B288,Communicative_English!$A$10:$C$531,3,FALSE))/30</f>
        <v>0</v>
      </c>
    </row>
    <row r="289" spans="1:16" ht="21" customHeight="1" x14ac:dyDescent="0.25">
      <c r="A289" s="77">
        <v>287</v>
      </c>
      <c r="B289" s="62">
        <f>Algebra!A338</f>
        <v>0</v>
      </c>
      <c r="C289" s="63" t="str">
        <f>IF(Algebra!B296="","",Algebra!B296)</f>
        <v/>
      </c>
      <c r="D289" s="78">
        <f>IFERROR((IFERROR(VLOOKUP(B289,Algebra!$A$10:$C$531,3,FALSE),0)+IFERROR(VLOOKUP(B289,Geometry!$A$10:$C$531,3,FALSE),0)+IFERROR(VLOOKUP(B289,Odia_Grammar!$A$10:$C$531,3,FALSE),0)+IFERROR(VLOOKUP(B289,'Sanskrit|Hindi Grammar'!$A$10:$C$531,3,FALSE),0)+IFERROR(VLOOKUP(B289,Life_Sc!$A$10:$C$531,3,FALSE),0)+IFERROR(VLOOKUP(B289,Physical_Sc!$A$10:$C$531,3,FALSE),0)+IFERROR(VLOOKUP(B289,History_Political_Sc.!$A$10:$C$531,3,FALSE),0)+IFERROR(VLOOKUP(B289,#REF!,3,FALSE),0)+IFERROR(VLOOKUP(B289,English_Grammar!$A$10:$C$531,3,FALSE),0)+IFERROR(VLOOKUP(B289,Communicative_English!$A$10:$C$531,3,FALSE),0)+IFERROR(VLOOKUP(B289,GeographyEconomics!$A$10:$C$531,3,FALSE),0))/330,"Enter marks secured by the Student in the appeared tests in Subject sheets")</f>
        <v>0</v>
      </c>
      <c r="E289" s="82">
        <f t="shared" si="4"/>
        <v>1</v>
      </c>
      <c r="F289" s="73">
        <f>IF(ISERROR((VLOOKUP(B289,Algebra!$A$10:$C$531,3,))),0,VLOOKUP(B289,Algebra!$A$10:$C$531,3,))/30</f>
        <v>0</v>
      </c>
      <c r="G289" s="73">
        <f>IF(ISERROR((VLOOKUP(B289,Geometry!$A$10:$C$531,3,FALSE))),0,VLOOKUP(B289,Geometry!$A$10:$C$531,3,FALSE))/30</f>
        <v>0</v>
      </c>
      <c r="H289" s="73">
        <f>IF(ISERROR((VLOOKUP(B289,Odia_Grammar!$A$10:$C$531,3,FALSE))),0,VLOOKUP(B289,Odia_Grammar!$A$10:$C$531,3,FALSE))/30</f>
        <v>0</v>
      </c>
      <c r="I289" s="73">
        <f>IF(ISERROR((VLOOKUP(B289,'Sanskrit|Hindi Grammar'!$A$10:$C$531,3,FALSE))),0,VLOOKUP(B289,'Sanskrit|Hindi Grammar'!$A$10:$C$531,3,FALSE))/30</f>
        <v>0</v>
      </c>
      <c r="J289" s="73">
        <f>IF(ISERROR((VLOOKUP(B289,Physical_Sc!$A$10:$C$531,3,FALSE))),0,VLOOKUP(B289,Physical_Sc!$A$10:$C$531,3,FALSE))/30</f>
        <v>0</v>
      </c>
      <c r="K289" s="73">
        <f>IF(ISERROR((VLOOKUP(B289,Life_Sc!$A$10:$C$531,3,FALSE))),0,VLOOKUP(B289,Life_Sc!$A$10:$C$531,3,FALSE))/30</f>
        <v>0</v>
      </c>
      <c r="L289" s="73">
        <f>IF(ISERROR((VLOOKUP(B289,History_Political_Sc.!$A$10:$C$531,3,FALSE))),0,VLOOKUP(B289,History_Political_Sc.!$A$10:$C$531,3,FALSE))/30</f>
        <v>0</v>
      </c>
      <c r="M289" s="73">
        <f>IF(ISERROR((VLOOKUP(B289,#REF!,3,FALSE))),0,VLOOKUP(B289,#REF!,3,FALSE))/30</f>
        <v>0</v>
      </c>
      <c r="N289" s="73">
        <f>IF(ISERROR((VLOOKUP(B289,GeographyEconomics!$A$10:$C$531,3,FALSE))),0,VLOOKUP(B289,GeographyEconomics!$A$10:$C$531,3,FALSE))/30</f>
        <v>0</v>
      </c>
      <c r="O289" s="73">
        <f>IF(ISERROR((VLOOKUP(B289,English_Grammar!$A$10:$C$531,3,FALSE))),0,VLOOKUP(B289,English_Grammar!$A$10:$C$531,3,FALSE))/30</f>
        <v>0</v>
      </c>
      <c r="P289" s="73">
        <f>IF(ISERROR((VLOOKUP(B289,Communicative_English!$A$10:$C$531,3,FALSE))),0,VLOOKUP(B289,Communicative_English!$A$10:$C$531,3,FALSE))/30</f>
        <v>0</v>
      </c>
    </row>
    <row r="290" spans="1:16" ht="21" customHeight="1" x14ac:dyDescent="0.25">
      <c r="A290" s="77">
        <v>288</v>
      </c>
      <c r="B290" s="62">
        <f>Algebra!A339</f>
        <v>0</v>
      </c>
      <c r="C290" s="63" t="str">
        <f>IF(Algebra!B297="","",Algebra!B297)</f>
        <v/>
      </c>
      <c r="D290" s="78">
        <f>IFERROR((IFERROR(VLOOKUP(B290,Algebra!$A$10:$C$531,3,FALSE),0)+IFERROR(VLOOKUP(B290,Geometry!$A$10:$C$531,3,FALSE),0)+IFERROR(VLOOKUP(B290,Odia_Grammar!$A$10:$C$531,3,FALSE),0)+IFERROR(VLOOKUP(B290,'Sanskrit|Hindi Grammar'!$A$10:$C$531,3,FALSE),0)+IFERROR(VLOOKUP(B290,Life_Sc!$A$10:$C$531,3,FALSE),0)+IFERROR(VLOOKUP(B290,Physical_Sc!$A$10:$C$531,3,FALSE),0)+IFERROR(VLOOKUP(B290,History_Political_Sc.!$A$10:$C$531,3,FALSE),0)+IFERROR(VLOOKUP(B290,#REF!,3,FALSE),0)+IFERROR(VLOOKUP(B290,English_Grammar!$A$10:$C$531,3,FALSE),0)+IFERROR(VLOOKUP(B290,Communicative_English!$A$10:$C$531,3,FALSE),0)+IFERROR(VLOOKUP(B290,GeographyEconomics!$A$10:$C$531,3,FALSE),0))/330,"Enter marks secured by the Student in the appeared tests in Subject sheets")</f>
        <v>0</v>
      </c>
      <c r="E290" s="82">
        <f t="shared" si="4"/>
        <v>1</v>
      </c>
      <c r="F290" s="73">
        <f>IF(ISERROR((VLOOKUP(B290,Algebra!$A$10:$C$531,3,))),0,VLOOKUP(B290,Algebra!$A$10:$C$531,3,))/30</f>
        <v>0</v>
      </c>
      <c r="G290" s="73">
        <f>IF(ISERROR((VLOOKUP(B290,Geometry!$A$10:$C$531,3,FALSE))),0,VLOOKUP(B290,Geometry!$A$10:$C$531,3,FALSE))/30</f>
        <v>0</v>
      </c>
      <c r="H290" s="73">
        <f>IF(ISERROR((VLOOKUP(B290,Odia_Grammar!$A$10:$C$531,3,FALSE))),0,VLOOKUP(B290,Odia_Grammar!$A$10:$C$531,3,FALSE))/30</f>
        <v>0</v>
      </c>
      <c r="I290" s="73">
        <f>IF(ISERROR((VLOOKUP(B290,'Sanskrit|Hindi Grammar'!$A$10:$C$531,3,FALSE))),0,VLOOKUP(B290,'Sanskrit|Hindi Grammar'!$A$10:$C$531,3,FALSE))/30</f>
        <v>0</v>
      </c>
      <c r="J290" s="73">
        <f>IF(ISERROR((VLOOKUP(B290,Physical_Sc!$A$10:$C$531,3,FALSE))),0,VLOOKUP(B290,Physical_Sc!$A$10:$C$531,3,FALSE))/30</f>
        <v>0</v>
      </c>
      <c r="K290" s="73">
        <f>IF(ISERROR((VLOOKUP(B290,Life_Sc!$A$10:$C$531,3,FALSE))),0,VLOOKUP(B290,Life_Sc!$A$10:$C$531,3,FALSE))/30</f>
        <v>0</v>
      </c>
      <c r="L290" s="73">
        <f>IF(ISERROR((VLOOKUP(B290,History_Political_Sc.!$A$10:$C$531,3,FALSE))),0,VLOOKUP(B290,History_Political_Sc.!$A$10:$C$531,3,FALSE))/30</f>
        <v>0</v>
      </c>
      <c r="M290" s="73">
        <f>IF(ISERROR((VLOOKUP(B290,#REF!,3,FALSE))),0,VLOOKUP(B290,#REF!,3,FALSE))/30</f>
        <v>0</v>
      </c>
      <c r="N290" s="73">
        <f>IF(ISERROR((VLOOKUP(B290,GeographyEconomics!$A$10:$C$531,3,FALSE))),0,VLOOKUP(B290,GeographyEconomics!$A$10:$C$531,3,FALSE))/30</f>
        <v>0</v>
      </c>
      <c r="O290" s="73">
        <f>IF(ISERROR((VLOOKUP(B290,English_Grammar!$A$10:$C$531,3,FALSE))),0,VLOOKUP(B290,English_Grammar!$A$10:$C$531,3,FALSE))/30</f>
        <v>0</v>
      </c>
      <c r="P290" s="73">
        <f>IF(ISERROR((VLOOKUP(B290,Communicative_English!$A$10:$C$531,3,FALSE))),0,VLOOKUP(B290,Communicative_English!$A$10:$C$531,3,FALSE))/30</f>
        <v>0</v>
      </c>
    </row>
    <row r="291" spans="1:16" ht="21" customHeight="1" x14ac:dyDescent="0.25">
      <c r="A291" s="77">
        <v>289</v>
      </c>
      <c r="B291" s="62">
        <f>Algebra!A340</f>
        <v>0</v>
      </c>
      <c r="C291" s="63" t="str">
        <f>IF(Algebra!B298="","",Algebra!B298)</f>
        <v/>
      </c>
      <c r="D291" s="78">
        <f>IFERROR((IFERROR(VLOOKUP(B291,Algebra!$A$10:$C$531,3,FALSE),0)+IFERROR(VLOOKUP(B291,Geometry!$A$10:$C$531,3,FALSE),0)+IFERROR(VLOOKUP(B291,Odia_Grammar!$A$10:$C$531,3,FALSE),0)+IFERROR(VLOOKUP(B291,'Sanskrit|Hindi Grammar'!$A$10:$C$531,3,FALSE),0)+IFERROR(VLOOKUP(B291,Life_Sc!$A$10:$C$531,3,FALSE),0)+IFERROR(VLOOKUP(B291,Physical_Sc!$A$10:$C$531,3,FALSE),0)+IFERROR(VLOOKUP(B291,History_Political_Sc.!$A$10:$C$531,3,FALSE),0)+IFERROR(VLOOKUP(B291,#REF!,3,FALSE),0)+IFERROR(VLOOKUP(B291,English_Grammar!$A$10:$C$531,3,FALSE),0)+IFERROR(VLOOKUP(B291,Communicative_English!$A$10:$C$531,3,FALSE),0)+IFERROR(VLOOKUP(B291,GeographyEconomics!$A$10:$C$531,3,FALSE),0))/330,"Enter marks secured by the Student in the appeared tests in Subject sheets")</f>
        <v>0</v>
      </c>
      <c r="E291" s="82">
        <f t="shared" si="4"/>
        <v>1</v>
      </c>
      <c r="F291" s="73">
        <f>IF(ISERROR((VLOOKUP(B291,Algebra!$A$10:$C$531,3,))),0,VLOOKUP(B291,Algebra!$A$10:$C$531,3,))/30</f>
        <v>0</v>
      </c>
      <c r="G291" s="73">
        <f>IF(ISERROR((VLOOKUP(B291,Geometry!$A$10:$C$531,3,FALSE))),0,VLOOKUP(B291,Geometry!$A$10:$C$531,3,FALSE))/30</f>
        <v>0</v>
      </c>
      <c r="H291" s="73">
        <f>IF(ISERROR((VLOOKUP(B291,Odia_Grammar!$A$10:$C$531,3,FALSE))),0,VLOOKUP(B291,Odia_Grammar!$A$10:$C$531,3,FALSE))/30</f>
        <v>0</v>
      </c>
      <c r="I291" s="73">
        <f>IF(ISERROR((VLOOKUP(B291,'Sanskrit|Hindi Grammar'!$A$10:$C$531,3,FALSE))),0,VLOOKUP(B291,'Sanskrit|Hindi Grammar'!$A$10:$C$531,3,FALSE))/30</f>
        <v>0</v>
      </c>
      <c r="J291" s="73">
        <f>IF(ISERROR((VLOOKUP(B291,Physical_Sc!$A$10:$C$531,3,FALSE))),0,VLOOKUP(B291,Physical_Sc!$A$10:$C$531,3,FALSE))/30</f>
        <v>0</v>
      </c>
      <c r="K291" s="73">
        <f>IF(ISERROR((VLOOKUP(B291,Life_Sc!$A$10:$C$531,3,FALSE))),0,VLOOKUP(B291,Life_Sc!$A$10:$C$531,3,FALSE))/30</f>
        <v>0</v>
      </c>
      <c r="L291" s="73">
        <f>IF(ISERROR((VLOOKUP(B291,History_Political_Sc.!$A$10:$C$531,3,FALSE))),0,VLOOKUP(B291,History_Political_Sc.!$A$10:$C$531,3,FALSE))/30</f>
        <v>0</v>
      </c>
      <c r="M291" s="73">
        <f>IF(ISERROR((VLOOKUP(B291,#REF!,3,FALSE))),0,VLOOKUP(B291,#REF!,3,FALSE))/30</f>
        <v>0</v>
      </c>
      <c r="N291" s="73">
        <f>IF(ISERROR((VLOOKUP(B291,GeographyEconomics!$A$10:$C$531,3,FALSE))),0,VLOOKUP(B291,GeographyEconomics!$A$10:$C$531,3,FALSE))/30</f>
        <v>0</v>
      </c>
      <c r="O291" s="73">
        <f>IF(ISERROR((VLOOKUP(B291,English_Grammar!$A$10:$C$531,3,FALSE))),0,VLOOKUP(B291,English_Grammar!$A$10:$C$531,3,FALSE))/30</f>
        <v>0</v>
      </c>
      <c r="P291" s="73">
        <f>IF(ISERROR((VLOOKUP(B291,Communicative_English!$A$10:$C$531,3,FALSE))),0,VLOOKUP(B291,Communicative_English!$A$10:$C$531,3,FALSE))/30</f>
        <v>0</v>
      </c>
    </row>
    <row r="292" spans="1:16" ht="21" customHeight="1" x14ac:dyDescent="0.25">
      <c r="A292" s="77">
        <v>290</v>
      </c>
      <c r="B292" s="62">
        <f>Algebra!A341</f>
        <v>0</v>
      </c>
      <c r="C292" s="63" t="str">
        <f>IF(Algebra!B299="","",Algebra!B299)</f>
        <v/>
      </c>
      <c r="D292" s="78">
        <f>IFERROR((IFERROR(VLOOKUP(B292,Algebra!$A$10:$C$531,3,FALSE),0)+IFERROR(VLOOKUP(B292,Geometry!$A$10:$C$531,3,FALSE),0)+IFERROR(VLOOKUP(B292,Odia_Grammar!$A$10:$C$531,3,FALSE),0)+IFERROR(VLOOKUP(B292,'Sanskrit|Hindi Grammar'!$A$10:$C$531,3,FALSE),0)+IFERROR(VLOOKUP(B292,Life_Sc!$A$10:$C$531,3,FALSE),0)+IFERROR(VLOOKUP(B292,Physical_Sc!$A$10:$C$531,3,FALSE),0)+IFERROR(VLOOKUP(B292,History_Political_Sc.!$A$10:$C$531,3,FALSE),0)+IFERROR(VLOOKUP(B292,#REF!,3,FALSE),0)+IFERROR(VLOOKUP(B292,English_Grammar!$A$10:$C$531,3,FALSE),0)+IFERROR(VLOOKUP(B292,Communicative_English!$A$10:$C$531,3,FALSE),0)+IFERROR(VLOOKUP(B292,GeographyEconomics!$A$10:$C$531,3,FALSE),0))/330,"Enter marks secured by the Student in the appeared tests in Subject sheets")</f>
        <v>0</v>
      </c>
      <c r="E292" s="82">
        <f t="shared" si="4"/>
        <v>1</v>
      </c>
      <c r="F292" s="73">
        <f>IF(ISERROR((VLOOKUP(B292,Algebra!$A$10:$C$531,3,))),0,VLOOKUP(B292,Algebra!$A$10:$C$531,3,))/30</f>
        <v>0</v>
      </c>
      <c r="G292" s="73">
        <f>IF(ISERROR((VLOOKUP(B292,Geometry!$A$10:$C$531,3,FALSE))),0,VLOOKUP(B292,Geometry!$A$10:$C$531,3,FALSE))/30</f>
        <v>0</v>
      </c>
      <c r="H292" s="73">
        <f>IF(ISERROR((VLOOKUP(B292,Odia_Grammar!$A$10:$C$531,3,FALSE))),0,VLOOKUP(B292,Odia_Grammar!$A$10:$C$531,3,FALSE))/30</f>
        <v>0</v>
      </c>
      <c r="I292" s="73">
        <f>IF(ISERROR((VLOOKUP(B292,'Sanskrit|Hindi Grammar'!$A$10:$C$531,3,FALSE))),0,VLOOKUP(B292,'Sanskrit|Hindi Grammar'!$A$10:$C$531,3,FALSE))/30</f>
        <v>0</v>
      </c>
      <c r="J292" s="73">
        <f>IF(ISERROR((VLOOKUP(B292,Physical_Sc!$A$10:$C$531,3,FALSE))),0,VLOOKUP(B292,Physical_Sc!$A$10:$C$531,3,FALSE))/30</f>
        <v>0</v>
      </c>
      <c r="K292" s="73">
        <f>IF(ISERROR((VLOOKUP(B292,Life_Sc!$A$10:$C$531,3,FALSE))),0,VLOOKUP(B292,Life_Sc!$A$10:$C$531,3,FALSE))/30</f>
        <v>0</v>
      </c>
      <c r="L292" s="73">
        <f>IF(ISERROR((VLOOKUP(B292,History_Political_Sc.!$A$10:$C$531,3,FALSE))),0,VLOOKUP(B292,History_Political_Sc.!$A$10:$C$531,3,FALSE))/30</f>
        <v>0</v>
      </c>
      <c r="M292" s="73">
        <f>IF(ISERROR((VLOOKUP(B292,#REF!,3,FALSE))),0,VLOOKUP(B292,#REF!,3,FALSE))/30</f>
        <v>0</v>
      </c>
      <c r="N292" s="73">
        <f>IF(ISERROR((VLOOKUP(B292,GeographyEconomics!$A$10:$C$531,3,FALSE))),0,VLOOKUP(B292,GeographyEconomics!$A$10:$C$531,3,FALSE))/30</f>
        <v>0</v>
      </c>
      <c r="O292" s="73">
        <f>IF(ISERROR((VLOOKUP(B292,English_Grammar!$A$10:$C$531,3,FALSE))),0,VLOOKUP(B292,English_Grammar!$A$10:$C$531,3,FALSE))/30</f>
        <v>0</v>
      </c>
      <c r="P292" s="73">
        <f>IF(ISERROR((VLOOKUP(B292,Communicative_English!$A$10:$C$531,3,FALSE))),0,VLOOKUP(B292,Communicative_English!$A$10:$C$531,3,FALSE))/30</f>
        <v>0</v>
      </c>
    </row>
    <row r="293" spans="1:16" ht="21" customHeight="1" x14ac:dyDescent="0.25">
      <c r="A293" s="77">
        <v>291</v>
      </c>
      <c r="B293" s="62">
        <f>Algebra!A342</f>
        <v>0</v>
      </c>
      <c r="C293" s="63" t="str">
        <f>IF(Algebra!B300="","",Algebra!B300)</f>
        <v/>
      </c>
      <c r="D293" s="78">
        <f>IFERROR((IFERROR(VLOOKUP(B293,Algebra!$A$10:$C$531,3,FALSE),0)+IFERROR(VLOOKUP(B293,Geometry!$A$10:$C$531,3,FALSE),0)+IFERROR(VLOOKUP(B293,Odia_Grammar!$A$10:$C$531,3,FALSE),0)+IFERROR(VLOOKUP(B293,'Sanskrit|Hindi Grammar'!$A$10:$C$531,3,FALSE),0)+IFERROR(VLOOKUP(B293,Life_Sc!$A$10:$C$531,3,FALSE),0)+IFERROR(VLOOKUP(B293,Physical_Sc!$A$10:$C$531,3,FALSE),0)+IFERROR(VLOOKUP(B293,History_Political_Sc.!$A$10:$C$531,3,FALSE),0)+IFERROR(VLOOKUP(B293,#REF!,3,FALSE),0)+IFERROR(VLOOKUP(B293,English_Grammar!$A$10:$C$531,3,FALSE),0)+IFERROR(VLOOKUP(B293,Communicative_English!$A$10:$C$531,3,FALSE),0)+IFERROR(VLOOKUP(B293,GeographyEconomics!$A$10:$C$531,3,FALSE),0))/330,"Enter marks secured by the Student in the appeared tests in Subject sheets")</f>
        <v>0</v>
      </c>
      <c r="E293" s="82">
        <f t="shared" si="4"/>
        <v>1</v>
      </c>
      <c r="F293" s="73">
        <f>IF(ISERROR((VLOOKUP(B293,Algebra!$A$10:$C$531,3,))),0,VLOOKUP(B293,Algebra!$A$10:$C$531,3,))/30</f>
        <v>0</v>
      </c>
      <c r="G293" s="73">
        <f>IF(ISERROR((VLOOKUP(B293,Geometry!$A$10:$C$531,3,FALSE))),0,VLOOKUP(B293,Geometry!$A$10:$C$531,3,FALSE))/30</f>
        <v>0</v>
      </c>
      <c r="H293" s="73">
        <f>IF(ISERROR((VLOOKUP(B293,Odia_Grammar!$A$10:$C$531,3,FALSE))),0,VLOOKUP(B293,Odia_Grammar!$A$10:$C$531,3,FALSE))/30</f>
        <v>0</v>
      </c>
      <c r="I293" s="73">
        <f>IF(ISERROR((VLOOKUP(B293,'Sanskrit|Hindi Grammar'!$A$10:$C$531,3,FALSE))),0,VLOOKUP(B293,'Sanskrit|Hindi Grammar'!$A$10:$C$531,3,FALSE))/30</f>
        <v>0</v>
      </c>
      <c r="J293" s="73">
        <f>IF(ISERROR((VLOOKUP(B293,Physical_Sc!$A$10:$C$531,3,FALSE))),0,VLOOKUP(B293,Physical_Sc!$A$10:$C$531,3,FALSE))/30</f>
        <v>0</v>
      </c>
      <c r="K293" s="73">
        <f>IF(ISERROR((VLOOKUP(B293,Life_Sc!$A$10:$C$531,3,FALSE))),0,VLOOKUP(B293,Life_Sc!$A$10:$C$531,3,FALSE))/30</f>
        <v>0</v>
      </c>
      <c r="L293" s="73">
        <f>IF(ISERROR((VLOOKUP(B293,History_Political_Sc.!$A$10:$C$531,3,FALSE))),0,VLOOKUP(B293,History_Political_Sc.!$A$10:$C$531,3,FALSE))/30</f>
        <v>0</v>
      </c>
      <c r="M293" s="73">
        <f>IF(ISERROR((VLOOKUP(B293,#REF!,3,FALSE))),0,VLOOKUP(B293,#REF!,3,FALSE))/30</f>
        <v>0</v>
      </c>
      <c r="N293" s="73">
        <f>IF(ISERROR((VLOOKUP(B293,GeographyEconomics!$A$10:$C$531,3,FALSE))),0,VLOOKUP(B293,GeographyEconomics!$A$10:$C$531,3,FALSE))/30</f>
        <v>0</v>
      </c>
      <c r="O293" s="73">
        <f>IF(ISERROR((VLOOKUP(B293,English_Grammar!$A$10:$C$531,3,FALSE))),0,VLOOKUP(B293,English_Grammar!$A$10:$C$531,3,FALSE))/30</f>
        <v>0</v>
      </c>
      <c r="P293" s="73">
        <f>IF(ISERROR((VLOOKUP(B293,Communicative_English!$A$10:$C$531,3,FALSE))),0,VLOOKUP(B293,Communicative_English!$A$10:$C$531,3,FALSE))/30</f>
        <v>0</v>
      </c>
    </row>
    <row r="294" spans="1:16" ht="21" customHeight="1" x14ac:dyDescent="0.25">
      <c r="A294" s="77">
        <v>292</v>
      </c>
      <c r="B294" s="62">
        <f>Algebra!A343</f>
        <v>0</v>
      </c>
      <c r="C294" s="63" t="str">
        <f>IF(Algebra!B301="","",Algebra!B301)</f>
        <v/>
      </c>
      <c r="D294" s="78">
        <f>IFERROR((IFERROR(VLOOKUP(B294,Algebra!$A$10:$C$531,3,FALSE),0)+IFERROR(VLOOKUP(B294,Geometry!$A$10:$C$531,3,FALSE),0)+IFERROR(VLOOKUP(B294,Odia_Grammar!$A$10:$C$531,3,FALSE),0)+IFERROR(VLOOKUP(B294,'Sanskrit|Hindi Grammar'!$A$10:$C$531,3,FALSE),0)+IFERROR(VLOOKUP(B294,Life_Sc!$A$10:$C$531,3,FALSE),0)+IFERROR(VLOOKUP(B294,Physical_Sc!$A$10:$C$531,3,FALSE),0)+IFERROR(VLOOKUP(B294,History_Political_Sc.!$A$10:$C$531,3,FALSE),0)+IFERROR(VLOOKUP(B294,#REF!,3,FALSE),0)+IFERROR(VLOOKUP(B294,English_Grammar!$A$10:$C$531,3,FALSE),0)+IFERROR(VLOOKUP(B294,Communicative_English!$A$10:$C$531,3,FALSE),0)+IFERROR(VLOOKUP(B294,GeographyEconomics!$A$10:$C$531,3,FALSE),0))/330,"Enter marks secured by the Student in the appeared tests in Subject sheets")</f>
        <v>0</v>
      </c>
      <c r="E294" s="82">
        <f t="shared" si="4"/>
        <v>1</v>
      </c>
      <c r="F294" s="73">
        <f>IF(ISERROR((VLOOKUP(B294,Algebra!$A$10:$C$531,3,))),0,VLOOKUP(B294,Algebra!$A$10:$C$531,3,))/30</f>
        <v>0</v>
      </c>
      <c r="G294" s="73">
        <f>IF(ISERROR((VLOOKUP(B294,Geometry!$A$10:$C$531,3,FALSE))),0,VLOOKUP(B294,Geometry!$A$10:$C$531,3,FALSE))/30</f>
        <v>0</v>
      </c>
      <c r="H294" s="73">
        <f>IF(ISERROR((VLOOKUP(B294,Odia_Grammar!$A$10:$C$531,3,FALSE))),0,VLOOKUP(B294,Odia_Grammar!$A$10:$C$531,3,FALSE))/30</f>
        <v>0</v>
      </c>
      <c r="I294" s="73">
        <f>IF(ISERROR((VLOOKUP(B294,'Sanskrit|Hindi Grammar'!$A$10:$C$531,3,FALSE))),0,VLOOKUP(B294,'Sanskrit|Hindi Grammar'!$A$10:$C$531,3,FALSE))/30</f>
        <v>0</v>
      </c>
      <c r="J294" s="73">
        <f>IF(ISERROR((VLOOKUP(B294,Physical_Sc!$A$10:$C$531,3,FALSE))),0,VLOOKUP(B294,Physical_Sc!$A$10:$C$531,3,FALSE))/30</f>
        <v>0</v>
      </c>
      <c r="K294" s="73">
        <f>IF(ISERROR((VLOOKUP(B294,Life_Sc!$A$10:$C$531,3,FALSE))),0,VLOOKUP(B294,Life_Sc!$A$10:$C$531,3,FALSE))/30</f>
        <v>0</v>
      </c>
      <c r="L294" s="73">
        <f>IF(ISERROR((VLOOKUP(B294,History_Political_Sc.!$A$10:$C$531,3,FALSE))),0,VLOOKUP(B294,History_Political_Sc.!$A$10:$C$531,3,FALSE))/30</f>
        <v>0</v>
      </c>
      <c r="M294" s="73">
        <f>IF(ISERROR((VLOOKUP(B294,#REF!,3,FALSE))),0,VLOOKUP(B294,#REF!,3,FALSE))/30</f>
        <v>0</v>
      </c>
      <c r="N294" s="73">
        <f>IF(ISERROR((VLOOKUP(B294,GeographyEconomics!$A$10:$C$531,3,FALSE))),0,VLOOKUP(B294,GeographyEconomics!$A$10:$C$531,3,FALSE))/30</f>
        <v>0</v>
      </c>
      <c r="O294" s="73">
        <f>IF(ISERROR((VLOOKUP(B294,English_Grammar!$A$10:$C$531,3,FALSE))),0,VLOOKUP(B294,English_Grammar!$A$10:$C$531,3,FALSE))/30</f>
        <v>0</v>
      </c>
      <c r="P294" s="73">
        <f>IF(ISERROR((VLOOKUP(B294,Communicative_English!$A$10:$C$531,3,FALSE))),0,VLOOKUP(B294,Communicative_English!$A$10:$C$531,3,FALSE))/30</f>
        <v>0</v>
      </c>
    </row>
    <row r="295" spans="1:16" ht="21" customHeight="1" x14ac:dyDescent="0.25">
      <c r="A295" s="77">
        <v>293</v>
      </c>
      <c r="B295" s="62">
        <f>Algebra!A344</f>
        <v>0</v>
      </c>
      <c r="C295" s="63" t="str">
        <f>IF(Algebra!B302="","",Algebra!B302)</f>
        <v/>
      </c>
      <c r="D295" s="78">
        <f>IFERROR((IFERROR(VLOOKUP(B295,Algebra!$A$10:$C$531,3,FALSE),0)+IFERROR(VLOOKUP(B295,Geometry!$A$10:$C$531,3,FALSE),0)+IFERROR(VLOOKUP(B295,Odia_Grammar!$A$10:$C$531,3,FALSE),0)+IFERROR(VLOOKUP(B295,'Sanskrit|Hindi Grammar'!$A$10:$C$531,3,FALSE),0)+IFERROR(VLOOKUP(B295,Life_Sc!$A$10:$C$531,3,FALSE),0)+IFERROR(VLOOKUP(B295,Physical_Sc!$A$10:$C$531,3,FALSE),0)+IFERROR(VLOOKUP(B295,History_Political_Sc.!$A$10:$C$531,3,FALSE),0)+IFERROR(VLOOKUP(B295,#REF!,3,FALSE),0)+IFERROR(VLOOKUP(B295,English_Grammar!$A$10:$C$531,3,FALSE),0)+IFERROR(VLOOKUP(B295,Communicative_English!$A$10:$C$531,3,FALSE),0)+IFERROR(VLOOKUP(B295,GeographyEconomics!$A$10:$C$531,3,FALSE),0))/330,"Enter marks secured by the Student in the appeared tests in Subject sheets")</f>
        <v>0</v>
      </c>
      <c r="E295" s="82">
        <f t="shared" si="4"/>
        <v>1</v>
      </c>
      <c r="F295" s="73">
        <f>IF(ISERROR((VLOOKUP(B295,Algebra!$A$10:$C$531,3,))),0,VLOOKUP(B295,Algebra!$A$10:$C$531,3,))/30</f>
        <v>0</v>
      </c>
      <c r="G295" s="73">
        <f>IF(ISERROR((VLOOKUP(B295,Geometry!$A$10:$C$531,3,FALSE))),0,VLOOKUP(B295,Geometry!$A$10:$C$531,3,FALSE))/30</f>
        <v>0</v>
      </c>
      <c r="H295" s="73">
        <f>IF(ISERROR((VLOOKUP(B295,Odia_Grammar!$A$10:$C$531,3,FALSE))),0,VLOOKUP(B295,Odia_Grammar!$A$10:$C$531,3,FALSE))/30</f>
        <v>0</v>
      </c>
      <c r="I295" s="73">
        <f>IF(ISERROR((VLOOKUP(B295,'Sanskrit|Hindi Grammar'!$A$10:$C$531,3,FALSE))),0,VLOOKUP(B295,'Sanskrit|Hindi Grammar'!$A$10:$C$531,3,FALSE))/30</f>
        <v>0</v>
      </c>
      <c r="J295" s="73">
        <f>IF(ISERROR((VLOOKUP(B295,Physical_Sc!$A$10:$C$531,3,FALSE))),0,VLOOKUP(B295,Physical_Sc!$A$10:$C$531,3,FALSE))/30</f>
        <v>0</v>
      </c>
      <c r="K295" s="73">
        <f>IF(ISERROR((VLOOKUP(B295,Life_Sc!$A$10:$C$531,3,FALSE))),0,VLOOKUP(B295,Life_Sc!$A$10:$C$531,3,FALSE))/30</f>
        <v>0</v>
      </c>
      <c r="L295" s="73">
        <f>IF(ISERROR((VLOOKUP(B295,History_Political_Sc.!$A$10:$C$531,3,FALSE))),0,VLOOKUP(B295,History_Political_Sc.!$A$10:$C$531,3,FALSE))/30</f>
        <v>0</v>
      </c>
      <c r="M295" s="73">
        <f>IF(ISERROR((VLOOKUP(B295,#REF!,3,FALSE))),0,VLOOKUP(B295,#REF!,3,FALSE))/30</f>
        <v>0</v>
      </c>
      <c r="N295" s="73">
        <f>IF(ISERROR((VLOOKUP(B295,GeographyEconomics!$A$10:$C$531,3,FALSE))),0,VLOOKUP(B295,GeographyEconomics!$A$10:$C$531,3,FALSE))/30</f>
        <v>0</v>
      </c>
      <c r="O295" s="73">
        <f>IF(ISERROR((VLOOKUP(B295,English_Grammar!$A$10:$C$531,3,FALSE))),0,VLOOKUP(B295,English_Grammar!$A$10:$C$531,3,FALSE))/30</f>
        <v>0</v>
      </c>
      <c r="P295" s="73">
        <f>IF(ISERROR((VLOOKUP(B295,Communicative_English!$A$10:$C$531,3,FALSE))),0,VLOOKUP(B295,Communicative_English!$A$10:$C$531,3,FALSE))/30</f>
        <v>0</v>
      </c>
    </row>
    <row r="296" spans="1:16" ht="21" customHeight="1" x14ac:dyDescent="0.25">
      <c r="A296" s="77">
        <v>294</v>
      </c>
      <c r="B296" s="62">
        <f>Algebra!A345</f>
        <v>0</v>
      </c>
      <c r="C296" s="63" t="str">
        <f>IF(Algebra!B303="","",Algebra!B303)</f>
        <v/>
      </c>
      <c r="D296" s="78">
        <f>IFERROR((IFERROR(VLOOKUP(B296,Algebra!$A$10:$C$531,3,FALSE),0)+IFERROR(VLOOKUP(B296,Geometry!$A$10:$C$531,3,FALSE),0)+IFERROR(VLOOKUP(B296,Odia_Grammar!$A$10:$C$531,3,FALSE),0)+IFERROR(VLOOKUP(B296,'Sanskrit|Hindi Grammar'!$A$10:$C$531,3,FALSE),0)+IFERROR(VLOOKUP(B296,Life_Sc!$A$10:$C$531,3,FALSE),0)+IFERROR(VLOOKUP(B296,Physical_Sc!$A$10:$C$531,3,FALSE),0)+IFERROR(VLOOKUP(B296,History_Political_Sc.!$A$10:$C$531,3,FALSE),0)+IFERROR(VLOOKUP(B296,#REF!,3,FALSE),0)+IFERROR(VLOOKUP(B296,English_Grammar!$A$10:$C$531,3,FALSE),0)+IFERROR(VLOOKUP(B296,Communicative_English!$A$10:$C$531,3,FALSE),0)+IFERROR(VLOOKUP(B296,GeographyEconomics!$A$10:$C$531,3,FALSE),0))/330,"Enter marks secured by the Student in the appeared tests in Subject sheets")</f>
        <v>0</v>
      </c>
      <c r="E296" s="82">
        <f t="shared" si="4"/>
        <v>1</v>
      </c>
      <c r="F296" s="73">
        <f>IF(ISERROR((VLOOKUP(B296,Algebra!$A$10:$C$531,3,))),0,VLOOKUP(B296,Algebra!$A$10:$C$531,3,))/30</f>
        <v>0</v>
      </c>
      <c r="G296" s="73">
        <f>IF(ISERROR((VLOOKUP(B296,Geometry!$A$10:$C$531,3,FALSE))),0,VLOOKUP(B296,Geometry!$A$10:$C$531,3,FALSE))/30</f>
        <v>0</v>
      </c>
      <c r="H296" s="73">
        <f>IF(ISERROR((VLOOKUP(B296,Odia_Grammar!$A$10:$C$531,3,FALSE))),0,VLOOKUP(B296,Odia_Grammar!$A$10:$C$531,3,FALSE))/30</f>
        <v>0</v>
      </c>
      <c r="I296" s="73">
        <f>IF(ISERROR((VLOOKUP(B296,'Sanskrit|Hindi Grammar'!$A$10:$C$531,3,FALSE))),0,VLOOKUP(B296,'Sanskrit|Hindi Grammar'!$A$10:$C$531,3,FALSE))/30</f>
        <v>0</v>
      </c>
      <c r="J296" s="73">
        <f>IF(ISERROR((VLOOKUP(B296,Physical_Sc!$A$10:$C$531,3,FALSE))),0,VLOOKUP(B296,Physical_Sc!$A$10:$C$531,3,FALSE))/30</f>
        <v>0</v>
      </c>
      <c r="K296" s="73">
        <f>IF(ISERROR((VLOOKUP(B296,Life_Sc!$A$10:$C$531,3,FALSE))),0,VLOOKUP(B296,Life_Sc!$A$10:$C$531,3,FALSE))/30</f>
        <v>0</v>
      </c>
      <c r="L296" s="73">
        <f>IF(ISERROR((VLOOKUP(B296,History_Political_Sc.!$A$10:$C$531,3,FALSE))),0,VLOOKUP(B296,History_Political_Sc.!$A$10:$C$531,3,FALSE))/30</f>
        <v>0</v>
      </c>
      <c r="M296" s="73">
        <f>IF(ISERROR((VLOOKUP(B296,#REF!,3,FALSE))),0,VLOOKUP(B296,#REF!,3,FALSE))/30</f>
        <v>0</v>
      </c>
      <c r="N296" s="73">
        <f>IF(ISERROR((VLOOKUP(B296,GeographyEconomics!$A$10:$C$531,3,FALSE))),0,VLOOKUP(B296,GeographyEconomics!$A$10:$C$531,3,FALSE))/30</f>
        <v>0</v>
      </c>
      <c r="O296" s="73">
        <f>IF(ISERROR((VLOOKUP(B296,English_Grammar!$A$10:$C$531,3,FALSE))),0,VLOOKUP(B296,English_Grammar!$A$10:$C$531,3,FALSE))/30</f>
        <v>0</v>
      </c>
      <c r="P296" s="73">
        <f>IF(ISERROR((VLOOKUP(B296,Communicative_English!$A$10:$C$531,3,FALSE))),0,VLOOKUP(B296,Communicative_English!$A$10:$C$531,3,FALSE))/30</f>
        <v>0</v>
      </c>
    </row>
    <row r="297" spans="1:16" ht="21" customHeight="1" x14ac:dyDescent="0.25">
      <c r="A297" s="77">
        <v>295</v>
      </c>
      <c r="B297" s="62">
        <f>Algebra!A346</f>
        <v>0</v>
      </c>
      <c r="C297" s="63" t="str">
        <f>IF(Algebra!B304="","",Algebra!B304)</f>
        <v/>
      </c>
      <c r="D297" s="78">
        <f>IFERROR((IFERROR(VLOOKUP(B297,Algebra!$A$10:$C$531,3,FALSE),0)+IFERROR(VLOOKUP(B297,Geometry!$A$10:$C$531,3,FALSE),0)+IFERROR(VLOOKUP(B297,Odia_Grammar!$A$10:$C$531,3,FALSE),0)+IFERROR(VLOOKUP(B297,'Sanskrit|Hindi Grammar'!$A$10:$C$531,3,FALSE),0)+IFERROR(VLOOKUP(B297,Life_Sc!$A$10:$C$531,3,FALSE),0)+IFERROR(VLOOKUP(B297,Physical_Sc!$A$10:$C$531,3,FALSE),0)+IFERROR(VLOOKUP(B297,History_Political_Sc.!$A$10:$C$531,3,FALSE),0)+IFERROR(VLOOKUP(B297,#REF!,3,FALSE),0)+IFERROR(VLOOKUP(B297,English_Grammar!$A$10:$C$531,3,FALSE),0)+IFERROR(VLOOKUP(B297,Communicative_English!$A$10:$C$531,3,FALSE),0)+IFERROR(VLOOKUP(B297,GeographyEconomics!$A$10:$C$531,3,FALSE),0))/330,"Enter marks secured by the Student in the appeared tests in Subject sheets")</f>
        <v>0</v>
      </c>
      <c r="E297" s="82">
        <f t="shared" si="4"/>
        <v>1</v>
      </c>
      <c r="F297" s="73">
        <f>IF(ISERROR((VLOOKUP(B297,Algebra!$A$10:$C$531,3,))),0,VLOOKUP(B297,Algebra!$A$10:$C$531,3,))/30</f>
        <v>0</v>
      </c>
      <c r="G297" s="73">
        <f>IF(ISERROR((VLOOKUP(B297,Geometry!$A$10:$C$531,3,FALSE))),0,VLOOKUP(B297,Geometry!$A$10:$C$531,3,FALSE))/30</f>
        <v>0</v>
      </c>
      <c r="H297" s="73">
        <f>IF(ISERROR((VLOOKUP(B297,Odia_Grammar!$A$10:$C$531,3,FALSE))),0,VLOOKUP(B297,Odia_Grammar!$A$10:$C$531,3,FALSE))/30</f>
        <v>0</v>
      </c>
      <c r="I297" s="73">
        <f>IF(ISERROR((VLOOKUP(B297,'Sanskrit|Hindi Grammar'!$A$10:$C$531,3,FALSE))),0,VLOOKUP(B297,'Sanskrit|Hindi Grammar'!$A$10:$C$531,3,FALSE))/30</f>
        <v>0</v>
      </c>
      <c r="J297" s="73">
        <f>IF(ISERROR((VLOOKUP(B297,Physical_Sc!$A$10:$C$531,3,FALSE))),0,VLOOKUP(B297,Physical_Sc!$A$10:$C$531,3,FALSE))/30</f>
        <v>0</v>
      </c>
      <c r="K297" s="73">
        <f>IF(ISERROR((VLOOKUP(B297,Life_Sc!$A$10:$C$531,3,FALSE))),0,VLOOKUP(B297,Life_Sc!$A$10:$C$531,3,FALSE))/30</f>
        <v>0</v>
      </c>
      <c r="L297" s="73">
        <f>IF(ISERROR((VLOOKUP(B297,History_Political_Sc.!$A$10:$C$531,3,FALSE))),0,VLOOKUP(B297,History_Political_Sc.!$A$10:$C$531,3,FALSE))/30</f>
        <v>0</v>
      </c>
      <c r="M297" s="73">
        <f>IF(ISERROR((VLOOKUP(B297,#REF!,3,FALSE))),0,VLOOKUP(B297,#REF!,3,FALSE))/30</f>
        <v>0</v>
      </c>
      <c r="N297" s="73">
        <f>IF(ISERROR((VLOOKUP(B297,GeographyEconomics!$A$10:$C$531,3,FALSE))),0,VLOOKUP(B297,GeographyEconomics!$A$10:$C$531,3,FALSE))/30</f>
        <v>0</v>
      </c>
      <c r="O297" s="73">
        <f>IF(ISERROR((VLOOKUP(B297,English_Grammar!$A$10:$C$531,3,FALSE))),0,VLOOKUP(B297,English_Grammar!$A$10:$C$531,3,FALSE))/30</f>
        <v>0</v>
      </c>
      <c r="P297" s="73">
        <f>IF(ISERROR((VLOOKUP(B297,Communicative_English!$A$10:$C$531,3,FALSE))),0,VLOOKUP(B297,Communicative_English!$A$10:$C$531,3,FALSE))/30</f>
        <v>0</v>
      </c>
    </row>
    <row r="298" spans="1:16" ht="21" customHeight="1" x14ac:dyDescent="0.25">
      <c r="A298" s="77">
        <v>296</v>
      </c>
      <c r="B298" s="62">
        <f>Algebra!A347</f>
        <v>0</v>
      </c>
      <c r="C298" s="63" t="str">
        <f>IF(Algebra!B305="","",Algebra!B305)</f>
        <v/>
      </c>
      <c r="D298" s="78">
        <f>IFERROR((IFERROR(VLOOKUP(B298,Algebra!$A$10:$C$531,3,FALSE),0)+IFERROR(VLOOKUP(B298,Geometry!$A$10:$C$531,3,FALSE),0)+IFERROR(VLOOKUP(B298,Odia_Grammar!$A$10:$C$531,3,FALSE),0)+IFERROR(VLOOKUP(B298,'Sanskrit|Hindi Grammar'!$A$10:$C$531,3,FALSE),0)+IFERROR(VLOOKUP(B298,Life_Sc!$A$10:$C$531,3,FALSE),0)+IFERROR(VLOOKUP(B298,Physical_Sc!$A$10:$C$531,3,FALSE),0)+IFERROR(VLOOKUP(B298,History_Political_Sc.!$A$10:$C$531,3,FALSE),0)+IFERROR(VLOOKUP(B298,#REF!,3,FALSE),0)+IFERROR(VLOOKUP(B298,English_Grammar!$A$10:$C$531,3,FALSE),0)+IFERROR(VLOOKUP(B298,Communicative_English!$A$10:$C$531,3,FALSE),0)+IFERROR(VLOOKUP(B298,GeographyEconomics!$A$10:$C$531,3,FALSE),0))/330,"Enter marks secured by the Student in the appeared tests in Subject sheets")</f>
        <v>0</v>
      </c>
      <c r="E298" s="82">
        <f t="shared" si="4"/>
        <v>1</v>
      </c>
      <c r="F298" s="73">
        <f>IF(ISERROR((VLOOKUP(B298,Algebra!$A$10:$C$531,3,))),0,VLOOKUP(B298,Algebra!$A$10:$C$531,3,))/30</f>
        <v>0</v>
      </c>
      <c r="G298" s="73">
        <f>IF(ISERROR((VLOOKUP(B298,Geometry!$A$10:$C$531,3,FALSE))),0,VLOOKUP(B298,Geometry!$A$10:$C$531,3,FALSE))/30</f>
        <v>0</v>
      </c>
      <c r="H298" s="73">
        <f>IF(ISERROR((VLOOKUP(B298,Odia_Grammar!$A$10:$C$531,3,FALSE))),0,VLOOKUP(B298,Odia_Grammar!$A$10:$C$531,3,FALSE))/30</f>
        <v>0</v>
      </c>
      <c r="I298" s="73">
        <f>IF(ISERROR((VLOOKUP(B298,'Sanskrit|Hindi Grammar'!$A$10:$C$531,3,FALSE))),0,VLOOKUP(B298,'Sanskrit|Hindi Grammar'!$A$10:$C$531,3,FALSE))/30</f>
        <v>0</v>
      </c>
      <c r="J298" s="73">
        <f>IF(ISERROR((VLOOKUP(B298,Physical_Sc!$A$10:$C$531,3,FALSE))),0,VLOOKUP(B298,Physical_Sc!$A$10:$C$531,3,FALSE))/30</f>
        <v>0</v>
      </c>
      <c r="K298" s="73">
        <f>IF(ISERROR((VLOOKUP(B298,Life_Sc!$A$10:$C$531,3,FALSE))),0,VLOOKUP(B298,Life_Sc!$A$10:$C$531,3,FALSE))/30</f>
        <v>0</v>
      </c>
      <c r="L298" s="73">
        <f>IF(ISERROR((VLOOKUP(B298,History_Political_Sc.!$A$10:$C$531,3,FALSE))),0,VLOOKUP(B298,History_Political_Sc.!$A$10:$C$531,3,FALSE))/30</f>
        <v>0</v>
      </c>
      <c r="M298" s="73">
        <f>IF(ISERROR((VLOOKUP(B298,#REF!,3,FALSE))),0,VLOOKUP(B298,#REF!,3,FALSE))/30</f>
        <v>0</v>
      </c>
      <c r="N298" s="73">
        <f>IF(ISERROR((VLOOKUP(B298,GeographyEconomics!$A$10:$C$531,3,FALSE))),0,VLOOKUP(B298,GeographyEconomics!$A$10:$C$531,3,FALSE))/30</f>
        <v>0</v>
      </c>
      <c r="O298" s="73">
        <f>IF(ISERROR((VLOOKUP(B298,English_Grammar!$A$10:$C$531,3,FALSE))),0,VLOOKUP(B298,English_Grammar!$A$10:$C$531,3,FALSE))/30</f>
        <v>0</v>
      </c>
      <c r="P298" s="73">
        <f>IF(ISERROR((VLOOKUP(B298,Communicative_English!$A$10:$C$531,3,FALSE))),0,VLOOKUP(B298,Communicative_English!$A$10:$C$531,3,FALSE))/30</f>
        <v>0</v>
      </c>
    </row>
    <row r="299" spans="1:16" ht="21" customHeight="1" x14ac:dyDescent="0.25">
      <c r="A299" s="77">
        <v>297</v>
      </c>
      <c r="B299" s="62">
        <f>Algebra!A348</f>
        <v>0</v>
      </c>
      <c r="C299" s="63" t="str">
        <f>IF(Algebra!B306="","",Algebra!B306)</f>
        <v/>
      </c>
      <c r="D299" s="78">
        <f>IFERROR((IFERROR(VLOOKUP(B299,Algebra!$A$10:$C$531,3,FALSE),0)+IFERROR(VLOOKUP(B299,Geometry!$A$10:$C$531,3,FALSE),0)+IFERROR(VLOOKUP(B299,Odia_Grammar!$A$10:$C$531,3,FALSE),0)+IFERROR(VLOOKUP(B299,'Sanskrit|Hindi Grammar'!$A$10:$C$531,3,FALSE),0)+IFERROR(VLOOKUP(B299,Life_Sc!$A$10:$C$531,3,FALSE),0)+IFERROR(VLOOKUP(B299,Physical_Sc!$A$10:$C$531,3,FALSE),0)+IFERROR(VLOOKUP(B299,History_Political_Sc.!$A$10:$C$531,3,FALSE),0)+IFERROR(VLOOKUP(B299,#REF!,3,FALSE),0)+IFERROR(VLOOKUP(B299,English_Grammar!$A$10:$C$531,3,FALSE),0)+IFERROR(VLOOKUP(B299,Communicative_English!$A$10:$C$531,3,FALSE),0)+IFERROR(VLOOKUP(B299,GeographyEconomics!$A$10:$C$531,3,FALSE),0))/330,"Enter marks secured by the Student in the appeared tests in Subject sheets")</f>
        <v>0</v>
      </c>
      <c r="E299" s="82">
        <f t="shared" si="4"/>
        <v>1</v>
      </c>
      <c r="F299" s="73">
        <f>IF(ISERROR((VLOOKUP(B299,Algebra!$A$10:$C$531,3,))),0,VLOOKUP(B299,Algebra!$A$10:$C$531,3,))/30</f>
        <v>0</v>
      </c>
      <c r="G299" s="73">
        <f>IF(ISERROR((VLOOKUP(B299,Geometry!$A$10:$C$531,3,FALSE))),0,VLOOKUP(B299,Geometry!$A$10:$C$531,3,FALSE))/30</f>
        <v>0</v>
      </c>
      <c r="H299" s="73">
        <f>IF(ISERROR((VLOOKUP(B299,Odia_Grammar!$A$10:$C$531,3,FALSE))),0,VLOOKUP(B299,Odia_Grammar!$A$10:$C$531,3,FALSE))/30</f>
        <v>0</v>
      </c>
      <c r="I299" s="73">
        <f>IF(ISERROR((VLOOKUP(B299,'Sanskrit|Hindi Grammar'!$A$10:$C$531,3,FALSE))),0,VLOOKUP(B299,'Sanskrit|Hindi Grammar'!$A$10:$C$531,3,FALSE))/30</f>
        <v>0</v>
      </c>
      <c r="J299" s="73">
        <f>IF(ISERROR((VLOOKUP(B299,Physical_Sc!$A$10:$C$531,3,FALSE))),0,VLOOKUP(B299,Physical_Sc!$A$10:$C$531,3,FALSE))/30</f>
        <v>0</v>
      </c>
      <c r="K299" s="73">
        <f>IF(ISERROR((VLOOKUP(B299,Life_Sc!$A$10:$C$531,3,FALSE))),0,VLOOKUP(B299,Life_Sc!$A$10:$C$531,3,FALSE))/30</f>
        <v>0</v>
      </c>
      <c r="L299" s="73">
        <f>IF(ISERROR((VLOOKUP(B299,History_Political_Sc.!$A$10:$C$531,3,FALSE))),0,VLOOKUP(B299,History_Political_Sc.!$A$10:$C$531,3,FALSE))/30</f>
        <v>0</v>
      </c>
      <c r="M299" s="73">
        <f>IF(ISERROR((VLOOKUP(B299,#REF!,3,FALSE))),0,VLOOKUP(B299,#REF!,3,FALSE))/30</f>
        <v>0</v>
      </c>
      <c r="N299" s="73">
        <f>IF(ISERROR((VLOOKUP(B299,GeographyEconomics!$A$10:$C$531,3,FALSE))),0,VLOOKUP(B299,GeographyEconomics!$A$10:$C$531,3,FALSE))/30</f>
        <v>0</v>
      </c>
      <c r="O299" s="73">
        <f>IF(ISERROR((VLOOKUP(B299,English_Grammar!$A$10:$C$531,3,FALSE))),0,VLOOKUP(B299,English_Grammar!$A$10:$C$531,3,FALSE))/30</f>
        <v>0</v>
      </c>
      <c r="P299" s="73">
        <f>IF(ISERROR((VLOOKUP(B299,Communicative_English!$A$10:$C$531,3,FALSE))),0,VLOOKUP(B299,Communicative_English!$A$10:$C$531,3,FALSE))/30</f>
        <v>0</v>
      </c>
    </row>
    <row r="300" spans="1:16" ht="21" customHeight="1" x14ac:dyDescent="0.25">
      <c r="A300" s="77">
        <v>298</v>
      </c>
      <c r="B300" s="62">
        <f>Algebra!A349</f>
        <v>0</v>
      </c>
      <c r="C300" s="63" t="str">
        <f>IF(Algebra!B307="","",Algebra!B307)</f>
        <v/>
      </c>
      <c r="D300" s="78">
        <f>IFERROR((IFERROR(VLOOKUP(B300,Algebra!$A$10:$C$531,3,FALSE),0)+IFERROR(VLOOKUP(B300,Geometry!$A$10:$C$531,3,FALSE),0)+IFERROR(VLOOKUP(B300,Odia_Grammar!$A$10:$C$531,3,FALSE),0)+IFERROR(VLOOKUP(B300,'Sanskrit|Hindi Grammar'!$A$10:$C$531,3,FALSE),0)+IFERROR(VLOOKUP(B300,Life_Sc!$A$10:$C$531,3,FALSE),0)+IFERROR(VLOOKUP(B300,Physical_Sc!$A$10:$C$531,3,FALSE),0)+IFERROR(VLOOKUP(B300,History_Political_Sc.!$A$10:$C$531,3,FALSE),0)+IFERROR(VLOOKUP(B300,#REF!,3,FALSE),0)+IFERROR(VLOOKUP(B300,English_Grammar!$A$10:$C$531,3,FALSE),0)+IFERROR(VLOOKUP(B300,Communicative_English!$A$10:$C$531,3,FALSE),0)+IFERROR(VLOOKUP(B300,GeographyEconomics!$A$10:$C$531,3,FALSE),0))/330,"Enter marks secured by the Student in the appeared tests in Subject sheets")</f>
        <v>0</v>
      </c>
      <c r="E300" s="82">
        <f t="shared" si="4"/>
        <v>1</v>
      </c>
      <c r="F300" s="73">
        <f>IF(ISERROR((VLOOKUP(B300,Algebra!$A$10:$C$531,3,))),0,VLOOKUP(B300,Algebra!$A$10:$C$531,3,))/30</f>
        <v>0</v>
      </c>
      <c r="G300" s="73">
        <f>IF(ISERROR((VLOOKUP(B300,Geometry!$A$10:$C$531,3,FALSE))),0,VLOOKUP(B300,Geometry!$A$10:$C$531,3,FALSE))/30</f>
        <v>0</v>
      </c>
      <c r="H300" s="73">
        <f>IF(ISERROR((VLOOKUP(B300,Odia_Grammar!$A$10:$C$531,3,FALSE))),0,VLOOKUP(B300,Odia_Grammar!$A$10:$C$531,3,FALSE))/30</f>
        <v>0</v>
      </c>
      <c r="I300" s="73">
        <f>IF(ISERROR((VLOOKUP(B300,'Sanskrit|Hindi Grammar'!$A$10:$C$531,3,FALSE))),0,VLOOKUP(B300,'Sanskrit|Hindi Grammar'!$A$10:$C$531,3,FALSE))/30</f>
        <v>0</v>
      </c>
      <c r="J300" s="73">
        <f>IF(ISERROR((VLOOKUP(B300,Physical_Sc!$A$10:$C$531,3,FALSE))),0,VLOOKUP(B300,Physical_Sc!$A$10:$C$531,3,FALSE))/30</f>
        <v>0</v>
      </c>
      <c r="K300" s="73">
        <f>IF(ISERROR((VLOOKUP(B300,Life_Sc!$A$10:$C$531,3,FALSE))),0,VLOOKUP(B300,Life_Sc!$A$10:$C$531,3,FALSE))/30</f>
        <v>0</v>
      </c>
      <c r="L300" s="73">
        <f>IF(ISERROR((VLOOKUP(B300,History_Political_Sc.!$A$10:$C$531,3,FALSE))),0,VLOOKUP(B300,History_Political_Sc.!$A$10:$C$531,3,FALSE))/30</f>
        <v>0</v>
      </c>
      <c r="M300" s="73">
        <f>IF(ISERROR((VLOOKUP(B300,#REF!,3,FALSE))),0,VLOOKUP(B300,#REF!,3,FALSE))/30</f>
        <v>0</v>
      </c>
      <c r="N300" s="73">
        <f>IF(ISERROR((VLOOKUP(B300,GeographyEconomics!$A$10:$C$531,3,FALSE))),0,VLOOKUP(B300,GeographyEconomics!$A$10:$C$531,3,FALSE))/30</f>
        <v>0</v>
      </c>
      <c r="O300" s="73">
        <f>IF(ISERROR((VLOOKUP(B300,English_Grammar!$A$10:$C$531,3,FALSE))),0,VLOOKUP(B300,English_Grammar!$A$10:$C$531,3,FALSE))/30</f>
        <v>0</v>
      </c>
      <c r="P300" s="73">
        <f>IF(ISERROR((VLOOKUP(B300,Communicative_English!$A$10:$C$531,3,FALSE))),0,VLOOKUP(B300,Communicative_English!$A$10:$C$531,3,FALSE))/30</f>
        <v>0</v>
      </c>
    </row>
    <row r="301" spans="1:16" ht="21" customHeight="1" x14ac:dyDescent="0.25">
      <c r="A301" s="77">
        <v>299</v>
      </c>
      <c r="B301" s="62">
        <f>Algebra!A350</f>
        <v>0</v>
      </c>
      <c r="C301" s="63" t="str">
        <f>IF(Algebra!B308="","",Algebra!B308)</f>
        <v/>
      </c>
      <c r="D301" s="78">
        <f>IFERROR((IFERROR(VLOOKUP(B301,Algebra!$A$10:$C$531,3,FALSE),0)+IFERROR(VLOOKUP(B301,Geometry!$A$10:$C$531,3,FALSE),0)+IFERROR(VLOOKUP(B301,Odia_Grammar!$A$10:$C$531,3,FALSE),0)+IFERROR(VLOOKUP(B301,'Sanskrit|Hindi Grammar'!$A$10:$C$531,3,FALSE),0)+IFERROR(VLOOKUP(B301,Life_Sc!$A$10:$C$531,3,FALSE),0)+IFERROR(VLOOKUP(B301,Physical_Sc!$A$10:$C$531,3,FALSE),0)+IFERROR(VLOOKUP(B301,History_Political_Sc.!$A$10:$C$531,3,FALSE),0)+IFERROR(VLOOKUP(B301,#REF!,3,FALSE),0)+IFERROR(VLOOKUP(B301,English_Grammar!$A$10:$C$531,3,FALSE),0)+IFERROR(VLOOKUP(B301,Communicative_English!$A$10:$C$531,3,FALSE),0)+IFERROR(VLOOKUP(B301,GeographyEconomics!$A$10:$C$531,3,FALSE),0))/330,"Enter marks secured by the Student in the appeared tests in Subject sheets")</f>
        <v>0</v>
      </c>
      <c r="E301" s="82">
        <f t="shared" si="4"/>
        <v>1</v>
      </c>
      <c r="F301" s="73">
        <f>IF(ISERROR((VLOOKUP(B301,Algebra!$A$10:$C$531,3,))),0,VLOOKUP(B301,Algebra!$A$10:$C$531,3,))/30</f>
        <v>0</v>
      </c>
      <c r="G301" s="73">
        <f>IF(ISERROR((VLOOKUP(B301,Geometry!$A$10:$C$531,3,FALSE))),0,VLOOKUP(B301,Geometry!$A$10:$C$531,3,FALSE))/30</f>
        <v>0</v>
      </c>
      <c r="H301" s="73">
        <f>IF(ISERROR((VLOOKUP(B301,Odia_Grammar!$A$10:$C$531,3,FALSE))),0,VLOOKUP(B301,Odia_Grammar!$A$10:$C$531,3,FALSE))/30</f>
        <v>0</v>
      </c>
      <c r="I301" s="73">
        <f>IF(ISERROR((VLOOKUP(B301,'Sanskrit|Hindi Grammar'!$A$10:$C$531,3,FALSE))),0,VLOOKUP(B301,'Sanskrit|Hindi Grammar'!$A$10:$C$531,3,FALSE))/30</f>
        <v>0</v>
      </c>
      <c r="J301" s="73">
        <f>IF(ISERROR((VLOOKUP(B301,Physical_Sc!$A$10:$C$531,3,FALSE))),0,VLOOKUP(B301,Physical_Sc!$A$10:$C$531,3,FALSE))/30</f>
        <v>0</v>
      </c>
      <c r="K301" s="73">
        <f>IF(ISERROR((VLOOKUP(B301,Life_Sc!$A$10:$C$531,3,FALSE))),0,VLOOKUP(B301,Life_Sc!$A$10:$C$531,3,FALSE))/30</f>
        <v>0</v>
      </c>
      <c r="L301" s="73">
        <f>IF(ISERROR((VLOOKUP(B301,History_Political_Sc.!$A$10:$C$531,3,FALSE))),0,VLOOKUP(B301,History_Political_Sc.!$A$10:$C$531,3,FALSE))/30</f>
        <v>0</v>
      </c>
      <c r="M301" s="73">
        <f>IF(ISERROR((VLOOKUP(B301,#REF!,3,FALSE))),0,VLOOKUP(B301,#REF!,3,FALSE))/30</f>
        <v>0</v>
      </c>
      <c r="N301" s="73">
        <f>IF(ISERROR((VLOOKUP(B301,GeographyEconomics!$A$10:$C$531,3,FALSE))),0,VLOOKUP(B301,GeographyEconomics!$A$10:$C$531,3,FALSE))/30</f>
        <v>0</v>
      </c>
      <c r="O301" s="73">
        <f>IF(ISERROR((VLOOKUP(B301,English_Grammar!$A$10:$C$531,3,FALSE))),0,VLOOKUP(B301,English_Grammar!$A$10:$C$531,3,FALSE))/30</f>
        <v>0</v>
      </c>
      <c r="P301" s="73">
        <f>IF(ISERROR((VLOOKUP(B301,Communicative_English!$A$10:$C$531,3,FALSE))),0,VLOOKUP(B301,Communicative_English!$A$10:$C$531,3,FALSE))/30</f>
        <v>0</v>
      </c>
    </row>
    <row r="302" spans="1:16" ht="21" customHeight="1" x14ac:dyDescent="0.25">
      <c r="A302" s="77">
        <v>300</v>
      </c>
      <c r="B302" s="62">
        <f>Algebra!A351</f>
        <v>0</v>
      </c>
      <c r="C302" s="63" t="str">
        <f>IF(Algebra!B309="","",Algebra!B309)</f>
        <v/>
      </c>
      <c r="D302" s="78">
        <f>IFERROR((IFERROR(VLOOKUP(B302,Algebra!$A$10:$C$531,3,FALSE),0)+IFERROR(VLOOKUP(B302,Geometry!$A$10:$C$531,3,FALSE),0)+IFERROR(VLOOKUP(B302,Odia_Grammar!$A$10:$C$531,3,FALSE),0)+IFERROR(VLOOKUP(B302,'Sanskrit|Hindi Grammar'!$A$10:$C$531,3,FALSE),0)+IFERROR(VLOOKUP(B302,Life_Sc!$A$10:$C$531,3,FALSE),0)+IFERROR(VLOOKUP(B302,Physical_Sc!$A$10:$C$531,3,FALSE),0)+IFERROR(VLOOKUP(B302,History_Political_Sc.!$A$10:$C$531,3,FALSE),0)+IFERROR(VLOOKUP(B302,#REF!,3,FALSE),0)+IFERROR(VLOOKUP(B302,English_Grammar!$A$10:$C$531,3,FALSE),0)+IFERROR(VLOOKUP(B302,Communicative_English!$A$10:$C$531,3,FALSE),0)+IFERROR(VLOOKUP(B302,GeographyEconomics!$A$10:$C$531,3,FALSE),0))/330,"Enter marks secured by the Student in the appeared tests in Subject sheets")</f>
        <v>0</v>
      </c>
      <c r="E302" s="82">
        <f t="shared" si="4"/>
        <v>1</v>
      </c>
      <c r="F302" s="73">
        <f>IF(ISERROR((VLOOKUP(B302,Algebra!$A$10:$C$531,3,))),0,VLOOKUP(B302,Algebra!$A$10:$C$531,3,))/30</f>
        <v>0</v>
      </c>
      <c r="G302" s="73">
        <f>IF(ISERROR((VLOOKUP(B302,Geometry!$A$10:$C$531,3,FALSE))),0,VLOOKUP(B302,Geometry!$A$10:$C$531,3,FALSE))/30</f>
        <v>0</v>
      </c>
      <c r="H302" s="73">
        <f>IF(ISERROR((VLOOKUP(B302,Odia_Grammar!$A$10:$C$531,3,FALSE))),0,VLOOKUP(B302,Odia_Grammar!$A$10:$C$531,3,FALSE))/30</f>
        <v>0</v>
      </c>
      <c r="I302" s="73">
        <f>IF(ISERROR((VLOOKUP(B302,'Sanskrit|Hindi Grammar'!$A$10:$C$531,3,FALSE))),0,VLOOKUP(B302,'Sanskrit|Hindi Grammar'!$A$10:$C$531,3,FALSE))/30</f>
        <v>0</v>
      </c>
      <c r="J302" s="73">
        <f>IF(ISERROR((VLOOKUP(B302,Physical_Sc!$A$10:$C$531,3,FALSE))),0,VLOOKUP(B302,Physical_Sc!$A$10:$C$531,3,FALSE))/30</f>
        <v>0</v>
      </c>
      <c r="K302" s="73">
        <f>IF(ISERROR((VLOOKUP(B302,Life_Sc!$A$10:$C$531,3,FALSE))),0,VLOOKUP(B302,Life_Sc!$A$10:$C$531,3,FALSE))/30</f>
        <v>0</v>
      </c>
      <c r="L302" s="73">
        <f>IF(ISERROR((VLOOKUP(B302,History_Political_Sc.!$A$10:$C$531,3,FALSE))),0,VLOOKUP(B302,History_Political_Sc.!$A$10:$C$531,3,FALSE))/30</f>
        <v>0</v>
      </c>
      <c r="M302" s="73">
        <f>IF(ISERROR((VLOOKUP(B302,#REF!,3,FALSE))),0,VLOOKUP(B302,#REF!,3,FALSE))/30</f>
        <v>0</v>
      </c>
      <c r="N302" s="73">
        <f>IF(ISERROR((VLOOKUP(B302,GeographyEconomics!$A$10:$C$531,3,FALSE))),0,VLOOKUP(B302,GeographyEconomics!$A$10:$C$531,3,FALSE))/30</f>
        <v>0</v>
      </c>
      <c r="O302" s="73">
        <f>IF(ISERROR((VLOOKUP(B302,English_Grammar!$A$10:$C$531,3,FALSE))),0,VLOOKUP(B302,English_Grammar!$A$10:$C$531,3,FALSE))/30</f>
        <v>0</v>
      </c>
      <c r="P302" s="73">
        <f>IF(ISERROR((VLOOKUP(B302,Communicative_English!$A$10:$C$531,3,FALSE))),0,VLOOKUP(B302,Communicative_English!$A$10:$C$531,3,FALSE))/30</f>
        <v>0</v>
      </c>
    </row>
    <row r="303" spans="1:16" ht="21" customHeight="1" x14ac:dyDescent="0.25">
      <c r="A303" s="77">
        <v>301</v>
      </c>
      <c r="B303" s="62">
        <f>Algebra!A352</f>
        <v>0</v>
      </c>
      <c r="C303" s="63" t="str">
        <f>IF(Algebra!B310="","",Algebra!B310)</f>
        <v/>
      </c>
      <c r="D303" s="78">
        <f>IFERROR((IFERROR(VLOOKUP(B303,Algebra!$A$10:$C$531,3,FALSE),0)+IFERROR(VLOOKUP(B303,Geometry!$A$10:$C$531,3,FALSE),0)+IFERROR(VLOOKUP(B303,Odia_Grammar!$A$10:$C$531,3,FALSE),0)+IFERROR(VLOOKUP(B303,'Sanskrit|Hindi Grammar'!$A$10:$C$531,3,FALSE),0)+IFERROR(VLOOKUP(B303,Life_Sc!$A$10:$C$531,3,FALSE),0)+IFERROR(VLOOKUP(B303,Physical_Sc!$A$10:$C$531,3,FALSE),0)+IFERROR(VLOOKUP(B303,History_Political_Sc.!$A$10:$C$531,3,FALSE),0)+IFERROR(VLOOKUP(B303,#REF!,3,FALSE),0)+IFERROR(VLOOKUP(B303,English_Grammar!$A$10:$C$531,3,FALSE),0)+IFERROR(VLOOKUP(B303,Communicative_English!$A$10:$C$531,3,FALSE),0)+IFERROR(VLOOKUP(B303,GeographyEconomics!$A$10:$C$531,3,FALSE),0))/330,"Enter marks secured by the Student in the appeared tests in Subject sheets")</f>
        <v>0</v>
      </c>
      <c r="E303" s="82">
        <f t="shared" si="4"/>
        <v>1</v>
      </c>
      <c r="F303" s="73">
        <f>IF(ISERROR((VLOOKUP(B303,Algebra!$A$10:$C$531,3,))),0,VLOOKUP(B303,Algebra!$A$10:$C$531,3,))/30</f>
        <v>0</v>
      </c>
      <c r="G303" s="73">
        <f>IF(ISERROR((VLOOKUP(B303,Geometry!$A$10:$C$531,3,FALSE))),0,VLOOKUP(B303,Geometry!$A$10:$C$531,3,FALSE))/30</f>
        <v>0</v>
      </c>
      <c r="H303" s="73">
        <f>IF(ISERROR((VLOOKUP(B303,Odia_Grammar!$A$10:$C$531,3,FALSE))),0,VLOOKUP(B303,Odia_Grammar!$A$10:$C$531,3,FALSE))/30</f>
        <v>0</v>
      </c>
      <c r="I303" s="73">
        <f>IF(ISERROR((VLOOKUP(B303,'Sanskrit|Hindi Grammar'!$A$10:$C$531,3,FALSE))),0,VLOOKUP(B303,'Sanskrit|Hindi Grammar'!$A$10:$C$531,3,FALSE))/30</f>
        <v>0</v>
      </c>
      <c r="J303" s="73">
        <f>IF(ISERROR((VLOOKUP(B303,Physical_Sc!$A$10:$C$531,3,FALSE))),0,VLOOKUP(B303,Physical_Sc!$A$10:$C$531,3,FALSE))/30</f>
        <v>0</v>
      </c>
      <c r="K303" s="73">
        <f>IF(ISERROR((VLOOKUP(B303,Life_Sc!$A$10:$C$531,3,FALSE))),0,VLOOKUP(B303,Life_Sc!$A$10:$C$531,3,FALSE))/30</f>
        <v>0</v>
      </c>
      <c r="L303" s="73">
        <f>IF(ISERROR((VLOOKUP(B303,History_Political_Sc.!$A$10:$C$531,3,FALSE))),0,VLOOKUP(B303,History_Political_Sc.!$A$10:$C$531,3,FALSE))/30</f>
        <v>0</v>
      </c>
      <c r="M303" s="73">
        <f>IF(ISERROR((VLOOKUP(B303,#REF!,3,FALSE))),0,VLOOKUP(B303,#REF!,3,FALSE))/30</f>
        <v>0</v>
      </c>
      <c r="N303" s="73">
        <f>IF(ISERROR((VLOOKUP(B303,GeographyEconomics!$A$10:$C$531,3,FALSE))),0,VLOOKUP(B303,GeographyEconomics!$A$10:$C$531,3,FALSE))/30</f>
        <v>0</v>
      </c>
      <c r="O303" s="73">
        <f>IF(ISERROR((VLOOKUP(B303,English_Grammar!$A$10:$C$531,3,FALSE))),0,VLOOKUP(B303,English_Grammar!$A$10:$C$531,3,FALSE))/30</f>
        <v>0</v>
      </c>
      <c r="P303" s="73">
        <f>IF(ISERROR((VLOOKUP(B303,Communicative_English!$A$10:$C$531,3,FALSE))),0,VLOOKUP(B303,Communicative_English!$A$10:$C$531,3,FALSE))/30</f>
        <v>0</v>
      </c>
    </row>
    <row r="304" spans="1:16" ht="21" customHeight="1" x14ac:dyDescent="0.25">
      <c r="A304" s="77">
        <v>302</v>
      </c>
      <c r="B304" s="62">
        <f>Algebra!A353</f>
        <v>0</v>
      </c>
      <c r="C304" s="63" t="str">
        <f>IF(Algebra!B311="","",Algebra!B311)</f>
        <v/>
      </c>
      <c r="D304" s="78">
        <f>IFERROR((IFERROR(VLOOKUP(B304,Algebra!$A$10:$C$531,3,FALSE),0)+IFERROR(VLOOKUP(B304,Geometry!$A$10:$C$531,3,FALSE),0)+IFERROR(VLOOKUP(B304,Odia_Grammar!$A$10:$C$531,3,FALSE),0)+IFERROR(VLOOKUP(B304,'Sanskrit|Hindi Grammar'!$A$10:$C$531,3,FALSE),0)+IFERROR(VLOOKUP(B304,Life_Sc!$A$10:$C$531,3,FALSE),0)+IFERROR(VLOOKUP(B304,Physical_Sc!$A$10:$C$531,3,FALSE),0)+IFERROR(VLOOKUP(B304,History_Political_Sc.!$A$10:$C$531,3,FALSE),0)+IFERROR(VLOOKUP(B304,#REF!,3,FALSE),0)+IFERROR(VLOOKUP(B304,English_Grammar!$A$10:$C$531,3,FALSE),0)+IFERROR(VLOOKUP(B304,Communicative_English!$A$10:$C$531,3,FALSE),0)+IFERROR(VLOOKUP(B304,GeographyEconomics!$A$10:$C$531,3,FALSE),0))/330,"Enter marks secured by the Student in the appeared tests in Subject sheets")</f>
        <v>0</v>
      </c>
      <c r="E304" s="82">
        <f t="shared" si="4"/>
        <v>1</v>
      </c>
      <c r="F304" s="73">
        <f>IF(ISERROR((VLOOKUP(B304,Algebra!$A$10:$C$531,3,))),0,VLOOKUP(B304,Algebra!$A$10:$C$531,3,))/30</f>
        <v>0</v>
      </c>
      <c r="G304" s="73">
        <f>IF(ISERROR((VLOOKUP(B304,Geometry!$A$10:$C$531,3,FALSE))),0,VLOOKUP(B304,Geometry!$A$10:$C$531,3,FALSE))/30</f>
        <v>0</v>
      </c>
      <c r="H304" s="73">
        <f>IF(ISERROR((VLOOKUP(B304,Odia_Grammar!$A$10:$C$531,3,FALSE))),0,VLOOKUP(B304,Odia_Grammar!$A$10:$C$531,3,FALSE))/30</f>
        <v>0</v>
      </c>
      <c r="I304" s="73">
        <f>IF(ISERROR((VLOOKUP(B304,'Sanskrit|Hindi Grammar'!$A$10:$C$531,3,FALSE))),0,VLOOKUP(B304,'Sanskrit|Hindi Grammar'!$A$10:$C$531,3,FALSE))/30</f>
        <v>0</v>
      </c>
      <c r="J304" s="73">
        <f>IF(ISERROR((VLOOKUP(B304,Physical_Sc!$A$10:$C$531,3,FALSE))),0,VLOOKUP(B304,Physical_Sc!$A$10:$C$531,3,FALSE))/30</f>
        <v>0</v>
      </c>
      <c r="K304" s="73">
        <f>IF(ISERROR((VLOOKUP(B304,Life_Sc!$A$10:$C$531,3,FALSE))),0,VLOOKUP(B304,Life_Sc!$A$10:$C$531,3,FALSE))/30</f>
        <v>0</v>
      </c>
      <c r="L304" s="73">
        <f>IF(ISERROR((VLOOKUP(B304,History_Political_Sc.!$A$10:$C$531,3,FALSE))),0,VLOOKUP(B304,History_Political_Sc.!$A$10:$C$531,3,FALSE))/30</f>
        <v>0</v>
      </c>
      <c r="M304" s="73">
        <f>IF(ISERROR((VLOOKUP(B304,#REF!,3,FALSE))),0,VLOOKUP(B304,#REF!,3,FALSE))/30</f>
        <v>0</v>
      </c>
      <c r="N304" s="73">
        <f>IF(ISERROR((VLOOKUP(B304,GeographyEconomics!$A$10:$C$531,3,FALSE))),0,VLOOKUP(B304,GeographyEconomics!$A$10:$C$531,3,FALSE))/30</f>
        <v>0</v>
      </c>
      <c r="O304" s="73">
        <f>IF(ISERROR((VLOOKUP(B304,English_Grammar!$A$10:$C$531,3,FALSE))),0,VLOOKUP(B304,English_Grammar!$A$10:$C$531,3,FALSE))/30</f>
        <v>0</v>
      </c>
      <c r="P304" s="73">
        <f>IF(ISERROR((VLOOKUP(B304,Communicative_English!$A$10:$C$531,3,FALSE))),0,VLOOKUP(B304,Communicative_English!$A$10:$C$531,3,FALSE))/30</f>
        <v>0</v>
      </c>
    </row>
    <row r="305" spans="1:16" ht="21" customHeight="1" x14ac:dyDescent="0.25">
      <c r="A305" s="77">
        <v>303</v>
      </c>
      <c r="B305" s="62">
        <f>Algebra!A354</f>
        <v>0</v>
      </c>
      <c r="C305" s="63" t="str">
        <f>IF(Algebra!B312="","",Algebra!B312)</f>
        <v/>
      </c>
      <c r="D305" s="78">
        <f>IFERROR((IFERROR(VLOOKUP(B305,Algebra!$A$10:$C$531,3,FALSE),0)+IFERROR(VLOOKUP(B305,Geometry!$A$10:$C$531,3,FALSE),0)+IFERROR(VLOOKUP(B305,Odia_Grammar!$A$10:$C$531,3,FALSE),0)+IFERROR(VLOOKUP(B305,'Sanskrit|Hindi Grammar'!$A$10:$C$531,3,FALSE),0)+IFERROR(VLOOKUP(B305,Life_Sc!$A$10:$C$531,3,FALSE),0)+IFERROR(VLOOKUP(B305,Physical_Sc!$A$10:$C$531,3,FALSE),0)+IFERROR(VLOOKUP(B305,History_Political_Sc.!$A$10:$C$531,3,FALSE),0)+IFERROR(VLOOKUP(B305,#REF!,3,FALSE),0)+IFERROR(VLOOKUP(B305,English_Grammar!$A$10:$C$531,3,FALSE),0)+IFERROR(VLOOKUP(B305,Communicative_English!$A$10:$C$531,3,FALSE),0)+IFERROR(VLOOKUP(B305,GeographyEconomics!$A$10:$C$531,3,FALSE),0))/330,"Enter marks secured by the Student in the appeared tests in Subject sheets")</f>
        <v>0</v>
      </c>
      <c r="E305" s="82">
        <f t="shared" si="4"/>
        <v>1</v>
      </c>
      <c r="F305" s="73">
        <f>IF(ISERROR((VLOOKUP(B305,Algebra!$A$10:$C$531,3,))),0,VLOOKUP(B305,Algebra!$A$10:$C$531,3,))/30</f>
        <v>0</v>
      </c>
      <c r="G305" s="73">
        <f>IF(ISERROR((VLOOKUP(B305,Geometry!$A$10:$C$531,3,FALSE))),0,VLOOKUP(B305,Geometry!$A$10:$C$531,3,FALSE))/30</f>
        <v>0</v>
      </c>
      <c r="H305" s="73">
        <f>IF(ISERROR((VLOOKUP(B305,Odia_Grammar!$A$10:$C$531,3,FALSE))),0,VLOOKUP(B305,Odia_Grammar!$A$10:$C$531,3,FALSE))/30</f>
        <v>0</v>
      </c>
      <c r="I305" s="73">
        <f>IF(ISERROR((VLOOKUP(B305,'Sanskrit|Hindi Grammar'!$A$10:$C$531,3,FALSE))),0,VLOOKUP(B305,'Sanskrit|Hindi Grammar'!$A$10:$C$531,3,FALSE))/30</f>
        <v>0</v>
      </c>
      <c r="J305" s="73">
        <f>IF(ISERROR((VLOOKUP(B305,Physical_Sc!$A$10:$C$531,3,FALSE))),0,VLOOKUP(B305,Physical_Sc!$A$10:$C$531,3,FALSE))/30</f>
        <v>0</v>
      </c>
      <c r="K305" s="73">
        <f>IF(ISERROR((VLOOKUP(B305,Life_Sc!$A$10:$C$531,3,FALSE))),0,VLOOKUP(B305,Life_Sc!$A$10:$C$531,3,FALSE))/30</f>
        <v>0</v>
      </c>
      <c r="L305" s="73">
        <f>IF(ISERROR((VLOOKUP(B305,History_Political_Sc.!$A$10:$C$531,3,FALSE))),0,VLOOKUP(B305,History_Political_Sc.!$A$10:$C$531,3,FALSE))/30</f>
        <v>0</v>
      </c>
      <c r="M305" s="73">
        <f>IF(ISERROR((VLOOKUP(B305,#REF!,3,FALSE))),0,VLOOKUP(B305,#REF!,3,FALSE))/30</f>
        <v>0</v>
      </c>
      <c r="N305" s="73">
        <f>IF(ISERROR((VLOOKUP(B305,GeographyEconomics!$A$10:$C$531,3,FALSE))),0,VLOOKUP(B305,GeographyEconomics!$A$10:$C$531,3,FALSE))/30</f>
        <v>0</v>
      </c>
      <c r="O305" s="73">
        <f>IF(ISERROR((VLOOKUP(B305,English_Grammar!$A$10:$C$531,3,FALSE))),0,VLOOKUP(B305,English_Grammar!$A$10:$C$531,3,FALSE))/30</f>
        <v>0</v>
      </c>
      <c r="P305" s="73">
        <f>IF(ISERROR((VLOOKUP(B305,Communicative_English!$A$10:$C$531,3,FALSE))),0,VLOOKUP(B305,Communicative_English!$A$10:$C$531,3,FALSE))/30</f>
        <v>0</v>
      </c>
    </row>
    <row r="306" spans="1:16" ht="21" customHeight="1" x14ac:dyDescent="0.25">
      <c r="A306" s="77">
        <v>304</v>
      </c>
      <c r="B306" s="62">
        <f>Algebra!A355</f>
        <v>0</v>
      </c>
      <c r="C306" s="63" t="str">
        <f>IF(Algebra!B313="","",Algebra!B313)</f>
        <v/>
      </c>
      <c r="D306" s="78">
        <f>IFERROR((IFERROR(VLOOKUP(B306,Algebra!$A$10:$C$531,3,FALSE),0)+IFERROR(VLOOKUP(B306,Geometry!$A$10:$C$531,3,FALSE),0)+IFERROR(VLOOKUP(B306,Odia_Grammar!$A$10:$C$531,3,FALSE),0)+IFERROR(VLOOKUP(B306,'Sanskrit|Hindi Grammar'!$A$10:$C$531,3,FALSE),0)+IFERROR(VLOOKUP(B306,Life_Sc!$A$10:$C$531,3,FALSE),0)+IFERROR(VLOOKUP(B306,Physical_Sc!$A$10:$C$531,3,FALSE),0)+IFERROR(VLOOKUP(B306,History_Political_Sc.!$A$10:$C$531,3,FALSE),0)+IFERROR(VLOOKUP(B306,#REF!,3,FALSE),0)+IFERROR(VLOOKUP(B306,English_Grammar!$A$10:$C$531,3,FALSE),0)+IFERROR(VLOOKUP(B306,Communicative_English!$A$10:$C$531,3,FALSE),0)+IFERROR(VLOOKUP(B306,GeographyEconomics!$A$10:$C$531,3,FALSE),0))/330,"Enter marks secured by the Student in the appeared tests in Subject sheets")</f>
        <v>0</v>
      </c>
      <c r="E306" s="82">
        <f t="shared" si="4"/>
        <v>1</v>
      </c>
      <c r="F306" s="73">
        <f>IF(ISERROR((VLOOKUP(B306,Algebra!$A$10:$C$531,3,))),0,VLOOKUP(B306,Algebra!$A$10:$C$531,3,))/30</f>
        <v>0</v>
      </c>
      <c r="G306" s="73">
        <f>IF(ISERROR((VLOOKUP(B306,Geometry!$A$10:$C$531,3,FALSE))),0,VLOOKUP(B306,Geometry!$A$10:$C$531,3,FALSE))/30</f>
        <v>0</v>
      </c>
      <c r="H306" s="73">
        <f>IF(ISERROR((VLOOKUP(B306,Odia_Grammar!$A$10:$C$531,3,FALSE))),0,VLOOKUP(B306,Odia_Grammar!$A$10:$C$531,3,FALSE))/30</f>
        <v>0</v>
      </c>
      <c r="I306" s="73">
        <f>IF(ISERROR((VLOOKUP(B306,'Sanskrit|Hindi Grammar'!$A$10:$C$531,3,FALSE))),0,VLOOKUP(B306,'Sanskrit|Hindi Grammar'!$A$10:$C$531,3,FALSE))/30</f>
        <v>0</v>
      </c>
      <c r="J306" s="73">
        <f>IF(ISERROR((VLOOKUP(B306,Physical_Sc!$A$10:$C$531,3,FALSE))),0,VLOOKUP(B306,Physical_Sc!$A$10:$C$531,3,FALSE))/30</f>
        <v>0</v>
      </c>
      <c r="K306" s="73">
        <f>IF(ISERROR((VLOOKUP(B306,Life_Sc!$A$10:$C$531,3,FALSE))),0,VLOOKUP(B306,Life_Sc!$A$10:$C$531,3,FALSE))/30</f>
        <v>0</v>
      </c>
      <c r="L306" s="73">
        <f>IF(ISERROR((VLOOKUP(B306,History_Political_Sc.!$A$10:$C$531,3,FALSE))),0,VLOOKUP(B306,History_Political_Sc.!$A$10:$C$531,3,FALSE))/30</f>
        <v>0</v>
      </c>
      <c r="M306" s="73">
        <f>IF(ISERROR((VLOOKUP(B306,#REF!,3,FALSE))),0,VLOOKUP(B306,#REF!,3,FALSE))/30</f>
        <v>0</v>
      </c>
      <c r="N306" s="73">
        <f>IF(ISERROR((VLOOKUP(B306,GeographyEconomics!$A$10:$C$531,3,FALSE))),0,VLOOKUP(B306,GeographyEconomics!$A$10:$C$531,3,FALSE))/30</f>
        <v>0</v>
      </c>
      <c r="O306" s="73">
        <f>IF(ISERROR((VLOOKUP(B306,English_Grammar!$A$10:$C$531,3,FALSE))),0,VLOOKUP(B306,English_Grammar!$A$10:$C$531,3,FALSE))/30</f>
        <v>0</v>
      </c>
      <c r="P306" s="73">
        <f>IF(ISERROR((VLOOKUP(B306,Communicative_English!$A$10:$C$531,3,FALSE))),0,VLOOKUP(B306,Communicative_English!$A$10:$C$531,3,FALSE))/30</f>
        <v>0</v>
      </c>
    </row>
    <row r="307" spans="1:16" ht="21" customHeight="1" x14ac:dyDescent="0.25">
      <c r="A307" s="77">
        <v>305</v>
      </c>
      <c r="B307" s="62">
        <f>Algebra!A356</f>
        <v>0</v>
      </c>
      <c r="C307" s="63" t="str">
        <f>IF(Algebra!B314="","",Algebra!B314)</f>
        <v/>
      </c>
      <c r="D307" s="78">
        <f>IFERROR((IFERROR(VLOOKUP(B307,Algebra!$A$10:$C$531,3,FALSE),0)+IFERROR(VLOOKUP(B307,Geometry!$A$10:$C$531,3,FALSE),0)+IFERROR(VLOOKUP(B307,Odia_Grammar!$A$10:$C$531,3,FALSE),0)+IFERROR(VLOOKUP(B307,'Sanskrit|Hindi Grammar'!$A$10:$C$531,3,FALSE),0)+IFERROR(VLOOKUP(B307,Life_Sc!$A$10:$C$531,3,FALSE),0)+IFERROR(VLOOKUP(B307,Physical_Sc!$A$10:$C$531,3,FALSE),0)+IFERROR(VLOOKUP(B307,History_Political_Sc.!$A$10:$C$531,3,FALSE),0)+IFERROR(VLOOKUP(B307,#REF!,3,FALSE),0)+IFERROR(VLOOKUP(B307,English_Grammar!$A$10:$C$531,3,FALSE),0)+IFERROR(VLOOKUP(B307,Communicative_English!$A$10:$C$531,3,FALSE),0)+IFERROR(VLOOKUP(B307,GeographyEconomics!$A$10:$C$531,3,FALSE),0))/330,"Enter marks secured by the Student in the appeared tests in Subject sheets")</f>
        <v>0</v>
      </c>
      <c r="E307" s="82">
        <f t="shared" si="4"/>
        <v>1</v>
      </c>
      <c r="F307" s="73">
        <f>IF(ISERROR((VLOOKUP(B307,Algebra!$A$10:$C$531,3,))),0,VLOOKUP(B307,Algebra!$A$10:$C$531,3,))/30</f>
        <v>0</v>
      </c>
      <c r="G307" s="73">
        <f>IF(ISERROR((VLOOKUP(B307,Geometry!$A$10:$C$531,3,FALSE))),0,VLOOKUP(B307,Geometry!$A$10:$C$531,3,FALSE))/30</f>
        <v>0</v>
      </c>
      <c r="H307" s="73">
        <f>IF(ISERROR((VLOOKUP(B307,Odia_Grammar!$A$10:$C$531,3,FALSE))),0,VLOOKUP(B307,Odia_Grammar!$A$10:$C$531,3,FALSE))/30</f>
        <v>0</v>
      </c>
      <c r="I307" s="73">
        <f>IF(ISERROR((VLOOKUP(B307,'Sanskrit|Hindi Grammar'!$A$10:$C$531,3,FALSE))),0,VLOOKUP(B307,'Sanskrit|Hindi Grammar'!$A$10:$C$531,3,FALSE))/30</f>
        <v>0</v>
      </c>
      <c r="J307" s="73">
        <f>IF(ISERROR((VLOOKUP(B307,Physical_Sc!$A$10:$C$531,3,FALSE))),0,VLOOKUP(B307,Physical_Sc!$A$10:$C$531,3,FALSE))/30</f>
        <v>0</v>
      </c>
      <c r="K307" s="73">
        <f>IF(ISERROR((VLOOKUP(B307,Life_Sc!$A$10:$C$531,3,FALSE))),0,VLOOKUP(B307,Life_Sc!$A$10:$C$531,3,FALSE))/30</f>
        <v>0</v>
      </c>
      <c r="L307" s="73">
        <f>IF(ISERROR((VLOOKUP(B307,History_Political_Sc.!$A$10:$C$531,3,FALSE))),0,VLOOKUP(B307,History_Political_Sc.!$A$10:$C$531,3,FALSE))/30</f>
        <v>0</v>
      </c>
      <c r="M307" s="73">
        <f>IF(ISERROR((VLOOKUP(B307,#REF!,3,FALSE))),0,VLOOKUP(B307,#REF!,3,FALSE))/30</f>
        <v>0</v>
      </c>
      <c r="N307" s="73">
        <f>IF(ISERROR((VLOOKUP(B307,GeographyEconomics!$A$10:$C$531,3,FALSE))),0,VLOOKUP(B307,GeographyEconomics!$A$10:$C$531,3,FALSE))/30</f>
        <v>0</v>
      </c>
      <c r="O307" s="73">
        <f>IF(ISERROR((VLOOKUP(B307,English_Grammar!$A$10:$C$531,3,FALSE))),0,VLOOKUP(B307,English_Grammar!$A$10:$C$531,3,FALSE))/30</f>
        <v>0</v>
      </c>
      <c r="P307" s="73">
        <f>IF(ISERROR((VLOOKUP(B307,Communicative_English!$A$10:$C$531,3,FALSE))),0,VLOOKUP(B307,Communicative_English!$A$10:$C$531,3,FALSE))/30</f>
        <v>0</v>
      </c>
    </row>
    <row r="308" spans="1:16" ht="21" customHeight="1" x14ac:dyDescent="0.25">
      <c r="A308" s="77">
        <v>306</v>
      </c>
      <c r="B308" s="62">
        <f>Algebra!A357</f>
        <v>0</v>
      </c>
      <c r="C308" s="63" t="str">
        <f>IF(Algebra!B315="","",Algebra!B315)</f>
        <v/>
      </c>
      <c r="D308" s="78">
        <f>IFERROR((IFERROR(VLOOKUP(B308,Algebra!$A$10:$C$531,3,FALSE),0)+IFERROR(VLOOKUP(B308,Geometry!$A$10:$C$531,3,FALSE),0)+IFERROR(VLOOKUP(B308,Odia_Grammar!$A$10:$C$531,3,FALSE),0)+IFERROR(VLOOKUP(B308,'Sanskrit|Hindi Grammar'!$A$10:$C$531,3,FALSE),0)+IFERROR(VLOOKUP(B308,Life_Sc!$A$10:$C$531,3,FALSE),0)+IFERROR(VLOOKUP(B308,Physical_Sc!$A$10:$C$531,3,FALSE),0)+IFERROR(VLOOKUP(B308,History_Political_Sc.!$A$10:$C$531,3,FALSE),0)+IFERROR(VLOOKUP(B308,#REF!,3,FALSE),0)+IFERROR(VLOOKUP(B308,English_Grammar!$A$10:$C$531,3,FALSE),0)+IFERROR(VLOOKUP(B308,Communicative_English!$A$10:$C$531,3,FALSE),0)+IFERROR(VLOOKUP(B308,GeographyEconomics!$A$10:$C$531,3,FALSE),0))/330,"Enter marks secured by the Student in the appeared tests in Subject sheets")</f>
        <v>0</v>
      </c>
      <c r="E308" s="82">
        <f t="shared" si="4"/>
        <v>1</v>
      </c>
      <c r="F308" s="73">
        <f>IF(ISERROR((VLOOKUP(B308,Algebra!$A$10:$C$531,3,))),0,VLOOKUP(B308,Algebra!$A$10:$C$531,3,))/30</f>
        <v>0</v>
      </c>
      <c r="G308" s="73">
        <f>IF(ISERROR((VLOOKUP(B308,Geometry!$A$10:$C$531,3,FALSE))),0,VLOOKUP(B308,Geometry!$A$10:$C$531,3,FALSE))/30</f>
        <v>0</v>
      </c>
      <c r="H308" s="73">
        <f>IF(ISERROR((VLOOKUP(B308,Odia_Grammar!$A$10:$C$531,3,FALSE))),0,VLOOKUP(B308,Odia_Grammar!$A$10:$C$531,3,FALSE))/30</f>
        <v>0</v>
      </c>
      <c r="I308" s="73">
        <f>IF(ISERROR((VLOOKUP(B308,'Sanskrit|Hindi Grammar'!$A$10:$C$531,3,FALSE))),0,VLOOKUP(B308,'Sanskrit|Hindi Grammar'!$A$10:$C$531,3,FALSE))/30</f>
        <v>0</v>
      </c>
      <c r="J308" s="73">
        <f>IF(ISERROR((VLOOKUP(B308,Physical_Sc!$A$10:$C$531,3,FALSE))),0,VLOOKUP(B308,Physical_Sc!$A$10:$C$531,3,FALSE))/30</f>
        <v>0</v>
      </c>
      <c r="K308" s="73">
        <f>IF(ISERROR((VLOOKUP(B308,Life_Sc!$A$10:$C$531,3,FALSE))),0,VLOOKUP(B308,Life_Sc!$A$10:$C$531,3,FALSE))/30</f>
        <v>0</v>
      </c>
      <c r="L308" s="73">
        <f>IF(ISERROR((VLOOKUP(B308,History_Political_Sc.!$A$10:$C$531,3,FALSE))),0,VLOOKUP(B308,History_Political_Sc.!$A$10:$C$531,3,FALSE))/30</f>
        <v>0</v>
      </c>
      <c r="M308" s="73">
        <f>IF(ISERROR((VLOOKUP(B308,#REF!,3,FALSE))),0,VLOOKUP(B308,#REF!,3,FALSE))/30</f>
        <v>0</v>
      </c>
      <c r="N308" s="73">
        <f>IF(ISERROR((VLOOKUP(B308,GeographyEconomics!$A$10:$C$531,3,FALSE))),0,VLOOKUP(B308,GeographyEconomics!$A$10:$C$531,3,FALSE))/30</f>
        <v>0</v>
      </c>
      <c r="O308" s="73">
        <f>IF(ISERROR((VLOOKUP(B308,English_Grammar!$A$10:$C$531,3,FALSE))),0,VLOOKUP(B308,English_Grammar!$A$10:$C$531,3,FALSE))/30</f>
        <v>0</v>
      </c>
      <c r="P308" s="73">
        <f>IF(ISERROR((VLOOKUP(B308,Communicative_English!$A$10:$C$531,3,FALSE))),0,VLOOKUP(B308,Communicative_English!$A$10:$C$531,3,FALSE))/30</f>
        <v>0</v>
      </c>
    </row>
    <row r="309" spans="1:16" ht="21" customHeight="1" x14ac:dyDescent="0.25">
      <c r="A309" s="77">
        <v>307</v>
      </c>
      <c r="B309" s="62">
        <f>Algebra!A358</f>
        <v>0</v>
      </c>
      <c r="C309" s="63" t="str">
        <f>IF(Algebra!B316="","",Algebra!B316)</f>
        <v/>
      </c>
      <c r="D309" s="78">
        <f>IFERROR((IFERROR(VLOOKUP(B309,Algebra!$A$10:$C$531,3,FALSE),0)+IFERROR(VLOOKUP(B309,Geometry!$A$10:$C$531,3,FALSE),0)+IFERROR(VLOOKUP(B309,Odia_Grammar!$A$10:$C$531,3,FALSE),0)+IFERROR(VLOOKUP(B309,'Sanskrit|Hindi Grammar'!$A$10:$C$531,3,FALSE),0)+IFERROR(VLOOKUP(B309,Life_Sc!$A$10:$C$531,3,FALSE),0)+IFERROR(VLOOKUP(B309,Physical_Sc!$A$10:$C$531,3,FALSE),0)+IFERROR(VLOOKUP(B309,History_Political_Sc.!$A$10:$C$531,3,FALSE),0)+IFERROR(VLOOKUP(B309,#REF!,3,FALSE),0)+IFERROR(VLOOKUP(B309,English_Grammar!$A$10:$C$531,3,FALSE),0)+IFERROR(VLOOKUP(B309,Communicative_English!$A$10:$C$531,3,FALSE),0)+IFERROR(VLOOKUP(B309,GeographyEconomics!$A$10:$C$531,3,FALSE),0))/330,"Enter marks secured by the Student in the appeared tests in Subject sheets")</f>
        <v>0</v>
      </c>
      <c r="E309" s="82">
        <f t="shared" si="4"/>
        <v>1</v>
      </c>
      <c r="F309" s="73">
        <f>IF(ISERROR((VLOOKUP(B309,Algebra!$A$10:$C$531,3,))),0,VLOOKUP(B309,Algebra!$A$10:$C$531,3,))/30</f>
        <v>0</v>
      </c>
      <c r="G309" s="73">
        <f>IF(ISERROR((VLOOKUP(B309,Geometry!$A$10:$C$531,3,FALSE))),0,VLOOKUP(B309,Geometry!$A$10:$C$531,3,FALSE))/30</f>
        <v>0</v>
      </c>
      <c r="H309" s="73">
        <f>IF(ISERROR((VLOOKUP(B309,Odia_Grammar!$A$10:$C$531,3,FALSE))),0,VLOOKUP(B309,Odia_Grammar!$A$10:$C$531,3,FALSE))/30</f>
        <v>0</v>
      </c>
      <c r="I309" s="73">
        <f>IF(ISERROR((VLOOKUP(B309,'Sanskrit|Hindi Grammar'!$A$10:$C$531,3,FALSE))),0,VLOOKUP(B309,'Sanskrit|Hindi Grammar'!$A$10:$C$531,3,FALSE))/30</f>
        <v>0</v>
      </c>
      <c r="J309" s="73">
        <f>IF(ISERROR((VLOOKUP(B309,Physical_Sc!$A$10:$C$531,3,FALSE))),0,VLOOKUP(B309,Physical_Sc!$A$10:$C$531,3,FALSE))/30</f>
        <v>0</v>
      </c>
      <c r="K309" s="73">
        <f>IF(ISERROR((VLOOKUP(B309,Life_Sc!$A$10:$C$531,3,FALSE))),0,VLOOKUP(B309,Life_Sc!$A$10:$C$531,3,FALSE))/30</f>
        <v>0</v>
      </c>
      <c r="L309" s="73">
        <f>IF(ISERROR((VLOOKUP(B309,History_Political_Sc.!$A$10:$C$531,3,FALSE))),0,VLOOKUP(B309,History_Political_Sc.!$A$10:$C$531,3,FALSE))/30</f>
        <v>0</v>
      </c>
      <c r="M309" s="73">
        <f>IF(ISERROR((VLOOKUP(B309,#REF!,3,FALSE))),0,VLOOKUP(B309,#REF!,3,FALSE))/30</f>
        <v>0</v>
      </c>
      <c r="N309" s="73">
        <f>IF(ISERROR((VLOOKUP(B309,GeographyEconomics!$A$10:$C$531,3,FALSE))),0,VLOOKUP(B309,GeographyEconomics!$A$10:$C$531,3,FALSE))/30</f>
        <v>0</v>
      </c>
      <c r="O309" s="73">
        <f>IF(ISERROR((VLOOKUP(B309,English_Grammar!$A$10:$C$531,3,FALSE))),0,VLOOKUP(B309,English_Grammar!$A$10:$C$531,3,FALSE))/30</f>
        <v>0</v>
      </c>
      <c r="P309" s="73">
        <f>IF(ISERROR((VLOOKUP(B309,Communicative_English!$A$10:$C$531,3,FALSE))),0,VLOOKUP(B309,Communicative_English!$A$10:$C$531,3,FALSE))/30</f>
        <v>0</v>
      </c>
    </row>
    <row r="310" spans="1:16" ht="21" customHeight="1" x14ac:dyDescent="0.25">
      <c r="A310" s="77">
        <v>308</v>
      </c>
      <c r="B310" s="62">
        <f>Algebra!A359</f>
        <v>0</v>
      </c>
      <c r="C310" s="63" t="str">
        <f>IF(Algebra!B317="","",Algebra!B317)</f>
        <v/>
      </c>
      <c r="D310" s="78">
        <f>IFERROR((IFERROR(VLOOKUP(B310,Algebra!$A$10:$C$531,3,FALSE),0)+IFERROR(VLOOKUP(B310,Geometry!$A$10:$C$531,3,FALSE),0)+IFERROR(VLOOKUP(B310,Odia_Grammar!$A$10:$C$531,3,FALSE),0)+IFERROR(VLOOKUP(B310,'Sanskrit|Hindi Grammar'!$A$10:$C$531,3,FALSE),0)+IFERROR(VLOOKUP(B310,Life_Sc!$A$10:$C$531,3,FALSE),0)+IFERROR(VLOOKUP(B310,Physical_Sc!$A$10:$C$531,3,FALSE),0)+IFERROR(VLOOKUP(B310,History_Political_Sc.!$A$10:$C$531,3,FALSE),0)+IFERROR(VLOOKUP(B310,#REF!,3,FALSE),0)+IFERROR(VLOOKUP(B310,English_Grammar!$A$10:$C$531,3,FALSE),0)+IFERROR(VLOOKUP(B310,Communicative_English!$A$10:$C$531,3,FALSE),0)+IFERROR(VLOOKUP(B310,GeographyEconomics!$A$10:$C$531,3,FALSE),0))/330,"Enter marks secured by the Student in the appeared tests in Subject sheets")</f>
        <v>0</v>
      </c>
      <c r="E310" s="82">
        <f t="shared" si="4"/>
        <v>1</v>
      </c>
      <c r="F310" s="73">
        <f>IF(ISERROR((VLOOKUP(B310,Algebra!$A$10:$C$531,3,))),0,VLOOKUP(B310,Algebra!$A$10:$C$531,3,))/30</f>
        <v>0</v>
      </c>
      <c r="G310" s="73">
        <f>IF(ISERROR((VLOOKUP(B310,Geometry!$A$10:$C$531,3,FALSE))),0,VLOOKUP(B310,Geometry!$A$10:$C$531,3,FALSE))/30</f>
        <v>0</v>
      </c>
      <c r="H310" s="73">
        <f>IF(ISERROR((VLOOKUP(B310,Odia_Grammar!$A$10:$C$531,3,FALSE))),0,VLOOKUP(B310,Odia_Grammar!$A$10:$C$531,3,FALSE))/30</f>
        <v>0</v>
      </c>
      <c r="I310" s="73">
        <f>IF(ISERROR((VLOOKUP(B310,'Sanskrit|Hindi Grammar'!$A$10:$C$531,3,FALSE))),0,VLOOKUP(B310,'Sanskrit|Hindi Grammar'!$A$10:$C$531,3,FALSE))/30</f>
        <v>0</v>
      </c>
      <c r="J310" s="73">
        <f>IF(ISERROR((VLOOKUP(B310,Physical_Sc!$A$10:$C$531,3,FALSE))),0,VLOOKUP(B310,Physical_Sc!$A$10:$C$531,3,FALSE))/30</f>
        <v>0</v>
      </c>
      <c r="K310" s="73">
        <f>IF(ISERROR((VLOOKUP(B310,Life_Sc!$A$10:$C$531,3,FALSE))),0,VLOOKUP(B310,Life_Sc!$A$10:$C$531,3,FALSE))/30</f>
        <v>0</v>
      </c>
      <c r="L310" s="73">
        <f>IF(ISERROR((VLOOKUP(B310,History_Political_Sc.!$A$10:$C$531,3,FALSE))),0,VLOOKUP(B310,History_Political_Sc.!$A$10:$C$531,3,FALSE))/30</f>
        <v>0</v>
      </c>
      <c r="M310" s="73">
        <f>IF(ISERROR((VLOOKUP(B310,#REF!,3,FALSE))),0,VLOOKUP(B310,#REF!,3,FALSE))/30</f>
        <v>0</v>
      </c>
      <c r="N310" s="73">
        <f>IF(ISERROR((VLOOKUP(B310,GeographyEconomics!$A$10:$C$531,3,FALSE))),0,VLOOKUP(B310,GeographyEconomics!$A$10:$C$531,3,FALSE))/30</f>
        <v>0</v>
      </c>
      <c r="O310" s="73">
        <f>IF(ISERROR((VLOOKUP(B310,English_Grammar!$A$10:$C$531,3,FALSE))),0,VLOOKUP(B310,English_Grammar!$A$10:$C$531,3,FALSE))/30</f>
        <v>0</v>
      </c>
      <c r="P310" s="73">
        <f>IF(ISERROR((VLOOKUP(B310,Communicative_English!$A$10:$C$531,3,FALSE))),0,VLOOKUP(B310,Communicative_English!$A$10:$C$531,3,FALSE))/30</f>
        <v>0</v>
      </c>
    </row>
    <row r="311" spans="1:16" ht="21" customHeight="1" x14ac:dyDescent="0.25">
      <c r="A311" s="77">
        <v>309</v>
      </c>
      <c r="B311" s="62">
        <f>Algebra!A360</f>
        <v>0</v>
      </c>
      <c r="C311" s="63" t="str">
        <f>IF(Algebra!B318="","",Algebra!B318)</f>
        <v/>
      </c>
      <c r="D311" s="78">
        <f>IFERROR((IFERROR(VLOOKUP(B311,Algebra!$A$10:$C$531,3,FALSE),0)+IFERROR(VLOOKUP(B311,Geometry!$A$10:$C$531,3,FALSE),0)+IFERROR(VLOOKUP(B311,Odia_Grammar!$A$10:$C$531,3,FALSE),0)+IFERROR(VLOOKUP(B311,'Sanskrit|Hindi Grammar'!$A$10:$C$531,3,FALSE),0)+IFERROR(VLOOKUP(B311,Life_Sc!$A$10:$C$531,3,FALSE),0)+IFERROR(VLOOKUP(B311,Physical_Sc!$A$10:$C$531,3,FALSE),0)+IFERROR(VLOOKUP(B311,History_Political_Sc.!$A$10:$C$531,3,FALSE),0)+IFERROR(VLOOKUP(B311,#REF!,3,FALSE),0)+IFERROR(VLOOKUP(B311,English_Grammar!$A$10:$C$531,3,FALSE),0)+IFERROR(VLOOKUP(B311,Communicative_English!$A$10:$C$531,3,FALSE),0)+IFERROR(VLOOKUP(B311,GeographyEconomics!$A$10:$C$531,3,FALSE),0))/330,"Enter marks secured by the Student in the appeared tests in Subject sheets")</f>
        <v>0</v>
      </c>
      <c r="E311" s="82">
        <f t="shared" si="4"/>
        <v>1</v>
      </c>
      <c r="F311" s="73">
        <f>IF(ISERROR((VLOOKUP(B311,Algebra!$A$10:$C$531,3,))),0,VLOOKUP(B311,Algebra!$A$10:$C$531,3,))/30</f>
        <v>0</v>
      </c>
      <c r="G311" s="73">
        <f>IF(ISERROR((VLOOKUP(B311,Geometry!$A$10:$C$531,3,FALSE))),0,VLOOKUP(B311,Geometry!$A$10:$C$531,3,FALSE))/30</f>
        <v>0</v>
      </c>
      <c r="H311" s="73">
        <f>IF(ISERROR((VLOOKUP(B311,Odia_Grammar!$A$10:$C$531,3,FALSE))),0,VLOOKUP(B311,Odia_Grammar!$A$10:$C$531,3,FALSE))/30</f>
        <v>0</v>
      </c>
      <c r="I311" s="73">
        <f>IF(ISERROR((VLOOKUP(B311,'Sanskrit|Hindi Grammar'!$A$10:$C$531,3,FALSE))),0,VLOOKUP(B311,'Sanskrit|Hindi Grammar'!$A$10:$C$531,3,FALSE))/30</f>
        <v>0</v>
      </c>
      <c r="J311" s="73">
        <f>IF(ISERROR((VLOOKUP(B311,Physical_Sc!$A$10:$C$531,3,FALSE))),0,VLOOKUP(B311,Physical_Sc!$A$10:$C$531,3,FALSE))/30</f>
        <v>0</v>
      </c>
      <c r="K311" s="73">
        <f>IF(ISERROR((VLOOKUP(B311,Life_Sc!$A$10:$C$531,3,FALSE))),0,VLOOKUP(B311,Life_Sc!$A$10:$C$531,3,FALSE))/30</f>
        <v>0</v>
      </c>
      <c r="L311" s="73">
        <f>IF(ISERROR((VLOOKUP(B311,History_Political_Sc.!$A$10:$C$531,3,FALSE))),0,VLOOKUP(B311,History_Political_Sc.!$A$10:$C$531,3,FALSE))/30</f>
        <v>0</v>
      </c>
      <c r="M311" s="73">
        <f>IF(ISERROR((VLOOKUP(B311,#REF!,3,FALSE))),0,VLOOKUP(B311,#REF!,3,FALSE))/30</f>
        <v>0</v>
      </c>
      <c r="N311" s="73">
        <f>IF(ISERROR((VLOOKUP(B311,GeographyEconomics!$A$10:$C$531,3,FALSE))),0,VLOOKUP(B311,GeographyEconomics!$A$10:$C$531,3,FALSE))/30</f>
        <v>0</v>
      </c>
      <c r="O311" s="73">
        <f>IF(ISERROR((VLOOKUP(B311,English_Grammar!$A$10:$C$531,3,FALSE))),0,VLOOKUP(B311,English_Grammar!$A$10:$C$531,3,FALSE))/30</f>
        <v>0</v>
      </c>
      <c r="P311" s="73">
        <f>IF(ISERROR((VLOOKUP(B311,Communicative_English!$A$10:$C$531,3,FALSE))),0,VLOOKUP(B311,Communicative_English!$A$10:$C$531,3,FALSE))/30</f>
        <v>0</v>
      </c>
    </row>
    <row r="312" spans="1:16" ht="21" customHeight="1" x14ac:dyDescent="0.25">
      <c r="A312" s="77">
        <v>310</v>
      </c>
      <c r="B312" s="62">
        <f>Algebra!A361</f>
        <v>0</v>
      </c>
      <c r="C312" s="63" t="str">
        <f>IF(Algebra!B319="","",Algebra!B319)</f>
        <v/>
      </c>
      <c r="D312" s="78">
        <f>IFERROR((IFERROR(VLOOKUP(B312,Algebra!$A$10:$C$531,3,FALSE),0)+IFERROR(VLOOKUP(B312,Geometry!$A$10:$C$531,3,FALSE),0)+IFERROR(VLOOKUP(B312,Odia_Grammar!$A$10:$C$531,3,FALSE),0)+IFERROR(VLOOKUP(B312,'Sanskrit|Hindi Grammar'!$A$10:$C$531,3,FALSE),0)+IFERROR(VLOOKUP(B312,Life_Sc!$A$10:$C$531,3,FALSE),0)+IFERROR(VLOOKUP(B312,Physical_Sc!$A$10:$C$531,3,FALSE),0)+IFERROR(VLOOKUP(B312,History_Political_Sc.!$A$10:$C$531,3,FALSE),0)+IFERROR(VLOOKUP(B312,#REF!,3,FALSE),0)+IFERROR(VLOOKUP(B312,English_Grammar!$A$10:$C$531,3,FALSE),0)+IFERROR(VLOOKUP(B312,Communicative_English!$A$10:$C$531,3,FALSE),0)+IFERROR(VLOOKUP(B312,GeographyEconomics!$A$10:$C$531,3,FALSE),0))/330,"Enter marks secured by the Student in the appeared tests in Subject sheets")</f>
        <v>0</v>
      </c>
      <c r="E312" s="82">
        <f t="shared" si="4"/>
        <v>1</v>
      </c>
      <c r="F312" s="73">
        <f>IF(ISERROR((VLOOKUP(B312,Algebra!$A$10:$C$531,3,))),0,VLOOKUP(B312,Algebra!$A$10:$C$531,3,))/30</f>
        <v>0</v>
      </c>
      <c r="G312" s="73">
        <f>IF(ISERROR((VLOOKUP(B312,Geometry!$A$10:$C$531,3,FALSE))),0,VLOOKUP(B312,Geometry!$A$10:$C$531,3,FALSE))/30</f>
        <v>0</v>
      </c>
      <c r="H312" s="73">
        <f>IF(ISERROR((VLOOKUP(B312,Odia_Grammar!$A$10:$C$531,3,FALSE))),0,VLOOKUP(B312,Odia_Grammar!$A$10:$C$531,3,FALSE))/30</f>
        <v>0</v>
      </c>
      <c r="I312" s="73">
        <f>IF(ISERROR((VLOOKUP(B312,'Sanskrit|Hindi Grammar'!$A$10:$C$531,3,FALSE))),0,VLOOKUP(B312,'Sanskrit|Hindi Grammar'!$A$10:$C$531,3,FALSE))/30</f>
        <v>0</v>
      </c>
      <c r="J312" s="73">
        <f>IF(ISERROR((VLOOKUP(B312,Physical_Sc!$A$10:$C$531,3,FALSE))),0,VLOOKUP(B312,Physical_Sc!$A$10:$C$531,3,FALSE))/30</f>
        <v>0</v>
      </c>
      <c r="K312" s="73">
        <f>IF(ISERROR((VLOOKUP(B312,Life_Sc!$A$10:$C$531,3,FALSE))),0,VLOOKUP(B312,Life_Sc!$A$10:$C$531,3,FALSE))/30</f>
        <v>0</v>
      </c>
      <c r="L312" s="73">
        <f>IF(ISERROR((VLOOKUP(B312,History_Political_Sc.!$A$10:$C$531,3,FALSE))),0,VLOOKUP(B312,History_Political_Sc.!$A$10:$C$531,3,FALSE))/30</f>
        <v>0</v>
      </c>
      <c r="M312" s="73">
        <f>IF(ISERROR((VLOOKUP(B312,#REF!,3,FALSE))),0,VLOOKUP(B312,#REF!,3,FALSE))/30</f>
        <v>0</v>
      </c>
      <c r="N312" s="73">
        <f>IF(ISERROR((VLOOKUP(B312,GeographyEconomics!$A$10:$C$531,3,FALSE))),0,VLOOKUP(B312,GeographyEconomics!$A$10:$C$531,3,FALSE))/30</f>
        <v>0</v>
      </c>
      <c r="O312" s="73">
        <f>IF(ISERROR((VLOOKUP(B312,English_Grammar!$A$10:$C$531,3,FALSE))),0,VLOOKUP(B312,English_Grammar!$A$10:$C$531,3,FALSE))/30</f>
        <v>0</v>
      </c>
      <c r="P312" s="73">
        <f>IF(ISERROR((VLOOKUP(B312,Communicative_English!$A$10:$C$531,3,FALSE))),0,VLOOKUP(B312,Communicative_English!$A$10:$C$531,3,FALSE))/30</f>
        <v>0</v>
      </c>
    </row>
    <row r="313" spans="1:16" ht="21" customHeight="1" x14ac:dyDescent="0.25">
      <c r="A313" s="77">
        <v>311</v>
      </c>
      <c r="B313" s="62">
        <f>Algebra!A362</f>
        <v>0</v>
      </c>
      <c r="C313" s="63" t="str">
        <f>IF(Algebra!B320="","",Algebra!B320)</f>
        <v/>
      </c>
      <c r="D313" s="78">
        <f>IFERROR((IFERROR(VLOOKUP(B313,Algebra!$A$10:$C$531,3,FALSE),0)+IFERROR(VLOOKUP(B313,Geometry!$A$10:$C$531,3,FALSE),0)+IFERROR(VLOOKUP(B313,Odia_Grammar!$A$10:$C$531,3,FALSE),0)+IFERROR(VLOOKUP(B313,'Sanskrit|Hindi Grammar'!$A$10:$C$531,3,FALSE),0)+IFERROR(VLOOKUP(B313,Life_Sc!$A$10:$C$531,3,FALSE),0)+IFERROR(VLOOKUP(B313,Physical_Sc!$A$10:$C$531,3,FALSE),0)+IFERROR(VLOOKUP(B313,History_Political_Sc.!$A$10:$C$531,3,FALSE),0)+IFERROR(VLOOKUP(B313,#REF!,3,FALSE),0)+IFERROR(VLOOKUP(B313,English_Grammar!$A$10:$C$531,3,FALSE),0)+IFERROR(VLOOKUP(B313,Communicative_English!$A$10:$C$531,3,FALSE),0)+IFERROR(VLOOKUP(B313,GeographyEconomics!$A$10:$C$531,3,FALSE),0))/330,"Enter marks secured by the Student in the appeared tests in Subject sheets")</f>
        <v>0</v>
      </c>
      <c r="E313" s="82">
        <f t="shared" si="4"/>
        <v>1</v>
      </c>
      <c r="F313" s="73">
        <f>IF(ISERROR((VLOOKUP(B313,Algebra!$A$10:$C$531,3,))),0,VLOOKUP(B313,Algebra!$A$10:$C$531,3,))/30</f>
        <v>0</v>
      </c>
      <c r="G313" s="73">
        <f>IF(ISERROR((VLOOKUP(B313,Geometry!$A$10:$C$531,3,FALSE))),0,VLOOKUP(B313,Geometry!$A$10:$C$531,3,FALSE))/30</f>
        <v>0</v>
      </c>
      <c r="H313" s="73">
        <f>IF(ISERROR((VLOOKUP(B313,Odia_Grammar!$A$10:$C$531,3,FALSE))),0,VLOOKUP(B313,Odia_Grammar!$A$10:$C$531,3,FALSE))/30</f>
        <v>0</v>
      </c>
      <c r="I313" s="73">
        <f>IF(ISERROR((VLOOKUP(B313,'Sanskrit|Hindi Grammar'!$A$10:$C$531,3,FALSE))),0,VLOOKUP(B313,'Sanskrit|Hindi Grammar'!$A$10:$C$531,3,FALSE))/30</f>
        <v>0</v>
      </c>
      <c r="J313" s="73">
        <f>IF(ISERROR((VLOOKUP(B313,Physical_Sc!$A$10:$C$531,3,FALSE))),0,VLOOKUP(B313,Physical_Sc!$A$10:$C$531,3,FALSE))/30</f>
        <v>0</v>
      </c>
      <c r="K313" s="73">
        <f>IF(ISERROR((VLOOKUP(B313,Life_Sc!$A$10:$C$531,3,FALSE))),0,VLOOKUP(B313,Life_Sc!$A$10:$C$531,3,FALSE))/30</f>
        <v>0</v>
      </c>
      <c r="L313" s="73">
        <f>IF(ISERROR((VLOOKUP(B313,History_Political_Sc.!$A$10:$C$531,3,FALSE))),0,VLOOKUP(B313,History_Political_Sc.!$A$10:$C$531,3,FALSE))/30</f>
        <v>0</v>
      </c>
      <c r="M313" s="73">
        <f>IF(ISERROR((VLOOKUP(B313,#REF!,3,FALSE))),0,VLOOKUP(B313,#REF!,3,FALSE))/30</f>
        <v>0</v>
      </c>
      <c r="N313" s="73">
        <f>IF(ISERROR((VLOOKUP(B313,GeographyEconomics!$A$10:$C$531,3,FALSE))),0,VLOOKUP(B313,GeographyEconomics!$A$10:$C$531,3,FALSE))/30</f>
        <v>0</v>
      </c>
      <c r="O313" s="73">
        <f>IF(ISERROR((VLOOKUP(B313,English_Grammar!$A$10:$C$531,3,FALSE))),0,VLOOKUP(B313,English_Grammar!$A$10:$C$531,3,FALSE))/30</f>
        <v>0</v>
      </c>
      <c r="P313" s="73">
        <f>IF(ISERROR((VLOOKUP(B313,Communicative_English!$A$10:$C$531,3,FALSE))),0,VLOOKUP(B313,Communicative_English!$A$10:$C$531,3,FALSE))/30</f>
        <v>0</v>
      </c>
    </row>
    <row r="314" spans="1:16" ht="21" customHeight="1" x14ac:dyDescent="0.25">
      <c r="A314" s="77">
        <v>312</v>
      </c>
      <c r="B314" s="62">
        <f>Algebra!A363</f>
        <v>0</v>
      </c>
      <c r="C314" s="63" t="str">
        <f>IF(Algebra!B321="","",Algebra!B321)</f>
        <v/>
      </c>
      <c r="D314" s="78">
        <f>IFERROR((IFERROR(VLOOKUP(B314,Algebra!$A$10:$C$531,3,FALSE),0)+IFERROR(VLOOKUP(B314,Geometry!$A$10:$C$531,3,FALSE),0)+IFERROR(VLOOKUP(B314,Odia_Grammar!$A$10:$C$531,3,FALSE),0)+IFERROR(VLOOKUP(B314,'Sanskrit|Hindi Grammar'!$A$10:$C$531,3,FALSE),0)+IFERROR(VLOOKUP(B314,Life_Sc!$A$10:$C$531,3,FALSE),0)+IFERROR(VLOOKUP(B314,Physical_Sc!$A$10:$C$531,3,FALSE),0)+IFERROR(VLOOKUP(B314,History_Political_Sc.!$A$10:$C$531,3,FALSE),0)+IFERROR(VLOOKUP(B314,#REF!,3,FALSE),0)+IFERROR(VLOOKUP(B314,English_Grammar!$A$10:$C$531,3,FALSE),0)+IFERROR(VLOOKUP(B314,Communicative_English!$A$10:$C$531,3,FALSE),0)+IFERROR(VLOOKUP(B314,GeographyEconomics!$A$10:$C$531,3,FALSE),0))/330,"Enter marks secured by the Student in the appeared tests in Subject sheets")</f>
        <v>0</v>
      </c>
      <c r="E314" s="82">
        <f t="shared" si="4"/>
        <v>1</v>
      </c>
      <c r="F314" s="73">
        <f>IF(ISERROR((VLOOKUP(B314,Algebra!$A$10:$C$531,3,))),0,VLOOKUP(B314,Algebra!$A$10:$C$531,3,))/30</f>
        <v>0</v>
      </c>
      <c r="G314" s="73">
        <f>IF(ISERROR((VLOOKUP(B314,Geometry!$A$10:$C$531,3,FALSE))),0,VLOOKUP(B314,Geometry!$A$10:$C$531,3,FALSE))/30</f>
        <v>0</v>
      </c>
      <c r="H314" s="73">
        <f>IF(ISERROR((VLOOKUP(B314,Odia_Grammar!$A$10:$C$531,3,FALSE))),0,VLOOKUP(B314,Odia_Grammar!$A$10:$C$531,3,FALSE))/30</f>
        <v>0</v>
      </c>
      <c r="I314" s="73">
        <f>IF(ISERROR((VLOOKUP(B314,'Sanskrit|Hindi Grammar'!$A$10:$C$531,3,FALSE))),0,VLOOKUP(B314,'Sanskrit|Hindi Grammar'!$A$10:$C$531,3,FALSE))/30</f>
        <v>0</v>
      </c>
      <c r="J314" s="73">
        <f>IF(ISERROR((VLOOKUP(B314,Physical_Sc!$A$10:$C$531,3,FALSE))),0,VLOOKUP(B314,Physical_Sc!$A$10:$C$531,3,FALSE))/30</f>
        <v>0</v>
      </c>
      <c r="K314" s="73">
        <f>IF(ISERROR((VLOOKUP(B314,Life_Sc!$A$10:$C$531,3,FALSE))),0,VLOOKUP(B314,Life_Sc!$A$10:$C$531,3,FALSE))/30</f>
        <v>0</v>
      </c>
      <c r="L314" s="73">
        <f>IF(ISERROR((VLOOKUP(B314,History_Political_Sc.!$A$10:$C$531,3,FALSE))),0,VLOOKUP(B314,History_Political_Sc.!$A$10:$C$531,3,FALSE))/30</f>
        <v>0</v>
      </c>
      <c r="M314" s="73">
        <f>IF(ISERROR((VLOOKUP(B314,#REF!,3,FALSE))),0,VLOOKUP(B314,#REF!,3,FALSE))/30</f>
        <v>0</v>
      </c>
      <c r="N314" s="73">
        <f>IF(ISERROR((VLOOKUP(B314,GeographyEconomics!$A$10:$C$531,3,FALSE))),0,VLOOKUP(B314,GeographyEconomics!$A$10:$C$531,3,FALSE))/30</f>
        <v>0</v>
      </c>
      <c r="O314" s="73">
        <f>IF(ISERROR((VLOOKUP(B314,English_Grammar!$A$10:$C$531,3,FALSE))),0,VLOOKUP(B314,English_Grammar!$A$10:$C$531,3,FALSE))/30</f>
        <v>0</v>
      </c>
      <c r="P314" s="73">
        <f>IF(ISERROR((VLOOKUP(B314,Communicative_English!$A$10:$C$531,3,FALSE))),0,VLOOKUP(B314,Communicative_English!$A$10:$C$531,3,FALSE))/30</f>
        <v>0</v>
      </c>
    </row>
    <row r="315" spans="1:16" ht="21" customHeight="1" x14ac:dyDescent="0.25">
      <c r="A315" s="77">
        <v>313</v>
      </c>
      <c r="B315" s="62">
        <f>Algebra!A364</f>
        <v>0</v>
      </c>
      <c r="C315" s="63" t="str">
        <f>IF(Algebra!B322="","",Algebra!B322)</f>
        <v/>
      </c>
      <c r="D315" s="78">
        <f>IFERROR((IFERROR(VLOOKUP(B315,Algebra!$A$10:$C$531,3,FALSE),0)+IFERROR(VLOOKUP(B315,Geometry!$A$10:$C$531,3,FALSE),0)+IFERROR(VLOOKUP(B315,Odia_Grammar!$A$10:$C$531,3,FALSE),0)+IFERROR(VLOOKUP(B315,'Sanskrit|Hindi Grammar'!$A$10:$C$531,3,FALSE),0)+IFERROR(VLOOKUP(B315,Life_Sc!$A$10:$C$531,3,FALSE),0)+IFERROR(VLOOKUP(B315,Physical_Sc!$A$10:$C$531,3,FALSE),0)+IFERROR(VLOOKUP(B315,History_Political_Sc.!$A$10:$C$531,3,FALSE),0)+IFERROR(VLOOKUP(B315,#REF!,3,FALSE),0)+IFERROR(VLOOKUP(B315,English_Grammar!$A$10:$C$531,3,FALSE),0)+IFERROR(VLOOKUP(B315,Communicative_English!$A$10:$C$531,3,FALSE),0)+IFERROR(VLOOKUP(B315,GeographyEconomics!$A$10:$C$531,3,FALSE),0))/330,"Enter marks secured by the Student in the appeared tests in Subject sheets")</f>
        <v>0</v>
      </c>
      <c r="E315" s="82">
        <f t="shared" si="4"/>
        <v>1</v>
      </c>
      <c r="F315" s="73">
        <f>IF(ISERROR((VLOOKUP(B315,Algebra!$A$10:$C$531,3,))),0,VLOOKUP(B315,Algebra!$A$10:$C$531,3,))/30</f>
        <v>0</v>
      </c>
      <c r="G315" s="73">
        <f>IF(ISERROR((VLOOKUP(B315,Geometry!$A$10:$C$531,3,FALSE))),0,VLOOKUP(B315,Geometry!$A$10:$C$531,3,FALSE))/30</f>
        <v>0</v>
      </c>
      <c r="H315" s="73">
        <f>IF(ISERROR((VLOOKUP(B315,Odia_Grammar!$A$10:$C$531,3,FALSE))),0,VLOOKUP(B315,Odia_Grammar!$A$10:$C$531,3,FALSE))/30</f>
        <v>0</v>
      </c>
      <c r="I315" s="73">
        <f>IF(ISERROR((VLOOKUP(B315,'Sanskrit|Hindi Grammar'!$A$10:$C$531,3,FALSE))),0,VLOOKUP(B315,'Sanskrit|Hindi Grammar'!$A$10:$C$531,3,FALSE))/30</f>
        <v>0</v>
      </c>
      <c r="J315" s="73">
        <f>IF(ISERROR((VLOOKUP(B315,Physical_Sc!$A$10:$C$531,3,FALSE))),0,VLOOKUP(B315,Physical_Sc!$A$10:$C$531,3,FALSE))/30</f>
        <v>0</v>
      </c>
      <c r="K315" s="73">
        <f>IF(ISERROR((VLOOKUP(B315,Life_Sc!$A$10:$C$531,3,FALSE))),0,VLOOKUP(B315,Life_Sc!$A$10:$C$531,3,FALSE))/30</f>
        <v>0</v>
      </c>
      <c r="L315" s="73">
        <f>IF(ISERROR((VLOOKUP(B315,History_Political_Sc.!$A$10:$C$531,3,FALSE))),0,VLOOKUP(B315,History_Political_Sc.!$A$10:$C$531,3,FALSE))/30</f>
        <v>0</v>
      </c>
      <c r="M315" s="73">
        <f>IF(ISERROR((VLOOKUP(B315,#REF!,3,FALSE))),0,VLOOKUP(B315,#REF!,3,FALSE))/30</f>
        <v>0</v>
      </c>
      <c r="N315" s="73">
        <f>IF(ISERROR((VLOOKUP(B315,GeographyEconomics!$A$10:$C$531,3,FALSE))),0,VLOOKUP(B315,GeographyEconomics!$A$10:$C$531,3,FALSE))/30</f>
        <v>0</v>
      </c>
      <c r="O315" s="73">
        <f>IF(ISERROR((VLOOKUP(B315,English_Grammar!$A$10:$C$531,3,FALSE))),0,VLOOKUP(B315,English_Grammar!$A$10:$C$531,3,FALSE))/30</f>
        <v>0</v>
      </c>
      <c r="P315" s="73">
        <f>IF(ISERROR((VLOOKUP(B315,Communicative_English!$A$10:$C$531,3,FALSE))),0,VLOOKUP(B315,Communicative_English!$A$10:$C$531,3,FALSE))/30</f>
        <v>0</v>
      </c>
    </row>
    <row r="316" spans="1:16" ht="21" customHeight="1" x14ac:dyDescent="0.25">
      <c r="A316" s="77">
        <v>314</v>
      </c>
      <c r="B316" s="62">
        <f>Algebra!A365</f>
        <v>0</v>
      </c>
      <c r="C316" s="63" t="str">
        <f>IF(Algebra!B323="","",Algebra!B323)</f>
        <v/>
      </c>
      <c r="D316" s="78">
        <f>IFERROR((IFERROR(VLOOKUP(B316,Algebra!$A$10:$C$531,3,FALSE),0)+IFERROR(VLOOKUP(B316,Geometry!$A$10:$C$531,3,FALSE),0)+IFERROR(VLOOKUP(B316,Odia_Grammar!$A$10:$C$531,3,FALSE),0)+IFERROR(VLOOKUP(B316,'Sanskrit|Hindi Grammar'!$A$10:$C$531,3,FALSE),0)+IFERROR(VLOOKUP(B316,Life_Sc!$A$10:$C$531,3,FALSE),0)+IFERROR(VLOOKUP(B316,Physical_Sc!$A$10:$C$531,3,FALSE),0)+IFERROR(VLOOKUP(B316,History_Political_Sc.!$A$10:$C$531,3,FALSE),0)+IFERROR(VLOOKUP(B316,#REF!,3,FALSE),0)+IFERROR(VLOOKUP(B316,English_Grammar!$A$10:$C$531,3,FALSE),0)+IFERROR(VLOOKUP(B316,Communicative_English!$A$10:$C$531,3,FALSE),0)+IFERROR(VLOOKUP(B316,GeographyEconomics!$A$10:$C$531,3,FALSE),0))/330,"Enter marks secured by the Student in the appeared tests in Subject sheets")</f>
        <v>0</v>
      </c>
      <c r="E316" s="82">
        <f t="shared" si="4"/>
        <v>1</v>
      </c>
      <c r="F316" s="73">
        <f>IF(ISERROR((VLOOKUP(B316,Algebra!$A$10:$C$531,3,))),0,VLOOKUP(B316,Algebra!$A$10:$C$531,3,))/30</f>
        <v>0</v>
      </c>
      <c r="G316" s="73">
        <f>IF(ISERROR((VLOOKUP(B316,Geometry!$A$10:$C$531,3,FALSE))),0,VLOOKUP(B316,Geometry!$A$10:$C$531,3,FALSE))/30</f>
        <v>0</v>
      </c>
      <c r="H316" s="73">
        <f>IF(ISERROR((VLOOKUP(B316,Odia_Grammar!$A$10:$C$531,3,FALSE))),0,VLOOKUP(B316,Odia_Grammar!$A$10:$C$531,3,FALSE))/30</f>
        <v>0</v>
      </c>
      <c r="I316" s="73">
        <f>IF(ISERROR((VLOOKUP(B316,'Sanskrit|Hindi Grammar'!$A$10:$C$531,3,FALSE))),0,VLOOKUP(B316,'Sanskrit|Hindi Grammar'!$A$10:$C$531,3,FALSE))/30</f>
        <v>0</v>
      </c>
      <c r="J316" s="73">
        <f>IF(ISERROR((VLOOKUP(B316,Physical_Sc!$A$10:$C$531,3,FALSE))),0,VLOOKUP(B316,Physical_Sc!$A$10:$C$531,3,FALSE))/30</f>
        <v>0</v>
      </c>
      <c r="K316" s="73">
        <f>IF(ISERROR((VLOOKUP(B316,Life_Sc!$A$10:$C$531,3,FALSE))),0,VLOOKUP(B316,Life_Sc!$A$10:$C$531,3,FALSE))/30</f>
        <v>0</v>
      </c>
      <c r="L316" s="73">
        <f>IF(ISERROR((VLOOKUP(B316,History_Political_Sc.!$A$10:$C$531,3,FALSE))),0,VLOOKUP(B316,History_Political_Sc.!$A$10:$C$531,3,FALSE))/30</f>
        <v>0</v>
      </c>
      <c r="M316" s="73">
        <f>IF(ISERROR((VLOOKUP(B316,#REF!,3,FALSE))),0,VLOOKUP(B316,#REF!,3,FALSE))/30</f>
        <v>0</v>
      </c>
      <c r="N316" s="73">
        <f>IF(ISERROR((VLOOKUP(B316,GeographyEconomics!$A$10:$C$531,3,FALSE))),0,VLOOKUP(B316,GeographyEconomics!$A$10:$C$531,3,FALSE))/30</f>
        <v>0</v>
      </c>
      <c r="O316" s="73">
        <f>IF(ISERROR((VLOOKUP(B316,English_Grammar!$A$10:$C$531,3,FALSE))),0,VLOOKUP(B316,English_Grammar!$A$10:$C$531,3,FALSE))/30</f>
        <v>0</v>
      </c>
      <c r="P316" s="73">
        <f>IF(ISERROR((VLOOKUP(B316,Communicative_English!$A$10:$C$531,3,FALSE))),0,VLOOKUP(B316,Communicative_English!$A$10:$C$531,3,FALSE))/30</f>
        <v>0</v>
      </c>
    </row>
    <row r="317" spans="1:16" ht="21" customHeight="1" x14ac:dyDescent="0.25">
      <c r="A317" s="77">
        <v>315</v>
      </c>
      <c r="B317" s="62">
        <f>Algebra!A366</f>
        <v>0</v>
      </c>
      <c r="C317" s="63" t="str">
        <f>IF(Algebra!B324="","",Algebra!B324)</f>
        <v/>
      </c>
      <c r="D317" s="78">
        <f>IFERROR((IFERROR(VLOOKUP(B317,Algebra!$A$10:$C$531,3,FALSE),0)+IFERROR(VLOOKUP(B317,Geometry!$A$10:$C$531,3,FALSE),0)+IFERROR(VLOOKUP(B317,Odia_Grammar!$A$10:$C$531,3,FALSE),0)+IFERROR(VLOOKUP(B317,'Sanskrit|Hindi Grammar'!$A$10:$C$531,3,FALSE),0)+IFERROR(VLOOKUP(B317,Life_Sc!$A$10:$C$531,3,FALSE),0)+IFERROR(VLOOKUP(B317,Physical_Sc!$A$10:$C$531,3,FALSE),0)+IFERROR(VLOOKUP(B317,History_Political_Sc.!$A$10:$C$531,3,FALSE),0)+IFERROR(VLOOKUP(B317,#REF!,3,FALSE),0)+IFERROR(VLOOKUP(B317,English_Grammar!$A$10:$C$531,3,FALSE),0)+IFERROR(VLOOKUP(B317,Communicative_English!$A$10:$C$531,3,FALSE),0)+IFERROR(VLOOKUP(B317,GeographyEconomics!$A$10:$C$531,3,FALSE),0))/330,"Enter marks secured by the Student in the appeared tests in Subject sheets")</f>
        <v>0</v>
      </c>
      <c r="E317" s="82">
        <f t="shared" si="4"/>
        <v>1</v>
      </c>
      <c r="F317" s="73">
        <f>IF(ISERROR((VLOOKUP(B317,Algebra!$A$10:$C$531,3,))),0,VLOOKUP(B317,Algebra!$A$10:$C$531,3,))/30</f>
        <v>0</v>
      </c>
      <c r="G317" s="73">
        <f>IF(ISERROR((VLOOKUP(B317,Geometry!$A$10:$C$531,3,FALSE))),0,VLOOKUP(B317,Geometry!$A$10:$C$531,3,FALSE))/30</f>
        <v>0</v>
      </c>
      <c r="H317" s="73">
        <f>IF(ISERROR((VLOOKUP(B317,Odia_Grammar!$A$10:$C$531,3,FALSE))),0,VLOOKUP(B317,Odia_Grammar!$A$10:$C$531,3,FALSE))/30</f>
        <v>0</v>
      </c>
      <c r="I317" s="73">
        <f>IF(ISERROR((VLOOKUP(B317,'Sanskrit|Hindi Grammar'!$A$10:$C$531,3,FALSE))),0,VLOOKUP(B317,'Sanskrit|Hindi Grammar'!$A$10:$C$531,3,FALSE))/30</f>
        <v>0</v>
      </c>
      <c r="J317" s="73">
        <f>IF(ISERROR((VLOOKUP(B317,Physical_Sc!$A$10:$C$531,3,FALSE))),0,VLOOKUP(B317,Physical_Sc!$A$10:$C$531,3,FALSE))/30</f>
        <v>0</v>
      </c>
      <c r="K317" s="73">
        <f>IF(ISERROR((VLOOKUP(B317,Life_Sc!$A$10:$C$531,3,FALSE))),0,VLOOKUP(B317,Life_Sc!$A$10:$C$531,3,FALSE))/30</f>
        <v>0</v>
      </c>
      <c r="L317" s="73">
        <f>IF(ISERROR((VLOOKUP(B317,History_Political_Sc.!$A$10:$C$531,3,FALSE))),0,VLOOKUP(B317,History_Political_Sc.!$A$10:$C$531,3,FALSE))/30</f>
        <v>0</v>
      </c>
      <c r="M317" s="73">
        <f>IF(ISERROR((VLOOKUP(B317,#REF!,3,FALSE))),0,VLOOKUP(B317,#REF!,3,FALSE))/30</f>
        <v>0</v>
      </c>
      <c r="N317" s="73">
        <f>IF(ISERROR((VLOOKUP(B317,GeographyEconomics!$A$10:$C$531,3,FALSE))),0,VLOOKUP(B317,GeographyEconomics!$A$10:$C$531,3,FALSE))/30</f>
        <v>0</v>
      </c>
      <c r="O317" s="73">
        <f>IF(ISERROR((VLOOKUP(B317,English_Grammar!$A$10:$C$531,3,FALSE))),0,VLOOKUP(B317,English_Grammar!$A$10:$C$531,3,FALSE))/30</f>
        <v>0</v>
      </c>
      <c r="P317" s="73">
        <f>IF(ISERROR((VLOOKUP(B317,Communicative_English!$A$10:$C$531,3,FALSE))),0,VLOOKUP(B317,Communicative_English!$A$10:$C$531,3,FALSE))/30</f>
        <v>0</v>
      </c>
    </row>
    <row r="318" spans="1:16" ht="21" customHeight="1" x14ac:dyDescent="0.25">
      <c r="A318" s="77">
        <v>316</v>
      </c>
      <c r="B318" s="62">
        <f>Algebra!A367</f>
        <v>0</v>
      </c>
      <c r="C318" s="63" t="str">
        <f>IF(Algebra!B325="","",Algebra!B325)</f>
        <v/>
      </c>
      <c r="D318" s="78">
        <f>IFERROR((IFERROR(VLOOKUP(B318,Algebra!$A$10:$C$531,3,FALSE),0)+IFERROR(VLOOKUP(B318,Geometry!$A$10:$C$531,3,FALSE),0)+IFERROR(VLOOKUP(B318,Odia_Grammar!$A$10:$C$531,3,FALSE),0)+IFERROR(VLOOKUP(B318,'Sanskrit|Hindi Grammar'!$A$10:$C$531,3,FALSE),0)+IFERROR(VLOOKUP(B318,Life_Sc!$A$10:$C$531,3,FALSE),0)+IFERROR(VLOOKUP(B318,Physical_Sc!$A$10:$C$531,3,FALSE),0)+IFERROR(VLOOKUP(B318,History_Political_Sc.!$A$10:$C$531,3,FALSE),0)+IFERROR(VLOOKUP(B318,#REF!,3,FALSE),0)+IFERROR(VLOOKUP(B318,English_Grammar!$A$10:$C$531,3,FALSE),0)+IFERROR(VLOOKUP(B318,Communicative_English!$A$10:$C$531,3,FALSE),0)+IFERROR(VLOOKUP(B318,GeographyEconomics!$A$10:$C$531,3,FALSE),0))/330,"Enter marks secured by the Student in the appeared tests in Subject sheets")</f>
        <v>0</v>
      </c>
      <c r="E318" s="82">
        <f t="shared" si="4"/>
        <v>1</v>
      </c>
      <c r="F318" s="73">
        <f>IF(ISERROR((VLOOKUP(B318,Algebra!$A$10:$C$531,3,))),0,VLOOKUP(B318,Algebra!$A$10:$C$531,3,))/30</f>
        <v>0</v>
      </c>
      <c r="G318" s="73">
        <f>IF(ISERROR((VLOOKUP(B318,Geometry!$A$10:$C$531,3,FALSE))),0,VLOOKUP(B318,Geometry!$A$10:$C$531,3,FALSE))/30</f>
        <v>0</v>
      </c>
      <c r="H318" s="73">
        <f>IF(ISERROR((VLOOKUP(B318,Odia_Grammar!$A$10:$C$531,3,FALSE))),0,VLOOKUP(B318,Odia_Grammar!$A$10:$C$531,3,FALSE))/30</f>
        <v>0</v>
      </c>
      <c r="I318" s="73">
        <f>IF(ISERROR((VLOOKUP(B318,'Sanskrit|Hindi Grammar'!$A$10:$C$531,3,FALSE))),0,VLOOKUP(B318,'Sanskrit|Hindi Grammar'!$A$10:$C$531,3,FALSE))/30</f>
        <v>0</v>
      </c>
      <c r="J318" s="73">
        <f>IF(ISERROR((VLOOKUP(B318,Physical_Sc!$A$10:$C$531,3,FALSE))),0,VLOOKUP(B318,Physical_Sc!$A$10:$C$531,3,FALSE))/30</f>
        <v>0</v>
      </c>
      <c r="K318" s="73">
        <f>IF(ISERROR((VLOOKUP(B318,Life_Sc!$A$10:$C$531,3,FALSE))),0,VLOOKUP(B318,Life_Sc!$A$10:$C$531,3,FALSE))/30</f>
        <v>0</v>
      </c>
      <c r="L318" s="73">
        <f>IF(ISERROR((VLOOKUP(B318,History_Political_Sc.!$A$10:$C$531,3,FALSE))),0,VLOOKUP(B318,History_Political_Sc.!$A$10:$C$531,3,FALSE))/30</f>
        <v>0</v>
      </c>
      <c r="M318" s="73">
        <f>IF(ISERROR((VLOOKUP(B318,#REF!,3,FALSE))),0,VLOOKUP(B318,#REF!,3,FALSE))/30</f>
        <v>0</v>
      </c>
      <c r="N318" s="73">
        <f>IF(ISERROR((VLOOKUP(B318,GeographyEconomics!$A$10:$C$531,3,FALSE))),0,VLOOKUP(B318,GeographyEconomics!$A$10:$C$531,3,FALSE))/30</f>
        <v>0</v>
      </c>
      <c r="O318" s="73">
        <f>IF(ISERROR((VLOOKUP(B318,English_Grammar!$A$10:$C$531,3,FALSE))),0,VLOOKUP(B318,English_Grammar!$A$10:$C$531,3,FALSE))/30</f>
        <v>0</v>
      </c>
      <c r="P318" s="73">
        <f>IF(ISERROR((VLOOKUP(B318,Communicative_English!$A$10:$C$531,3,FALSE))),0,VLOOKUP(B318,Communicative_English!$A$10:$C$531,3,FALSE))/30</f>
        <v>0</v>
      </c>
    </row>
    <row r="319" spans="1:16" ht="21" customHeight="1" x14ac:dyDescent="0.25">
      <c r="A319" s="77">
        <v>317</v>
      </c>
      <c r="B319" s="62">
        <f>Algebra!A368</f>
        <v>0</v>
      </c>
      <c r="C319" s="63" t="str">
        <f>IF(Algebra!B326="","",Algebra!B326)</f>
        <v/>
      </c>
      <c r="D319" s="78">
        <f>IFERROR((IFERROR(VLOOKUP(B319,Algebra!$A$10:$C$531,3,FALSE),0)+IFERROR(VLOOKUP(B319,Geometry!$A$10:$C$531,3,FALSE),0)+IFERROR(VLOOKUP(B319,Odia_Grammar!$A$10:$C$531,3,FALSE),0)+IFERROR(VLOOKUP(B319,'Sanskrit|Hindi Grammar'!$A$10:$C$531,3,FALSE),0)+IFERROR(VLOOKUP(B319,Life_Sc!$A$10:$C$531,3,FALSE),0)+IFERROR(VLOOKUP(B319,Physical_Sc!$A$10:$C$531,3,FALSE),0)+IFERROR(VLOOKUP(B319,History_Political_Sc.!$A$10:$C$531,3,FALSE),0)+IFERROR(VLOOKUP(B319,#REF!,3,FALSE),0)+IFERROR(VLOOKUP(B319,English_Grammar!$A$10:$C$531,3,FALSE),0)+IFERROR(VLOOKUP(B319,Communicative_English!$A$10:$C$531,3,FALSE),0)+IFERROR(VLOOKUP(B319,GeographyEconomics!$A$10:$C$531,3,FALSE),0))/330,"Enter marks secured by the Student in the appeared tests in Subject sheets")</f>
        <v>0</v>
      </c>
      <c r="E319" s="82">
        <f t="shared" si="4"/>
        <v>1</v>
      </c>
      <c r="F319" s="73">
        <f>IF(ISERROR((VLOOKUP(B319,Algebra!$A$10:$C$531,3,))),0,VLOOKUP(B319,Algebra!$A$10:$C$531,3,))/30</f>
        <v>0</v>
      </c>
      <c r="G319" s="73">
        <f>IF(ISERROR((VLOOKUP(B319,Geometry!$A$10:$C$531,3,FALSE))),0,VLOOKUP(B319,Geometry!$A$10:$C$531,3,FALSE))/30</f>
        <v>0</v>
      </c>
      <c r="H319" s="73">
        <f>IF(ISERROR((VLOOKUP(B319,Odia_Grammar!$A$10:$C$531,3,FALSE))),0,VLOOKUP(B319,Odia_Grammar!$A$10:$C$531,3,FALSE))/30</f>
        <v>0</v>
      </c>
      <c r="I319" s="73">
        <f>IF(ISERROR((VLOOKUP(B319,'Sanskrit|Hindi Grammar'!$A$10:$C$531,3,FALSE))),0,VLOOKUP(B319,'Sanskrit|Hindi Grammar'!$A$10:$C$531,3,FALSE))/30</f>
        <v>0</v>
      </c>
      <c r="J319" s="73">
        <f>IF(ISERROR((VLOOKUP(B319,Physical_Sc!$A$10:$C$531,3,FALSE))),0,VLOOKUP(B319,Physical_Sc!$A$10:$C$531,3,FALSE))/30</f>
        <v>0</v>
      </c>
      <c r="K319" s="73">
        <f>IF(ISERROR((VLOOKUP(B319,Life_Sc!$A$10:$C$531,3,FALSE))),0,VLOOKUP(B319,Life_Sc!$A$10:$C$531,3,FALSE))/30</f>
        <v>0</v>
      </c>
      <c r="L319" s="73">
        <f>IF(ISERROR((VLOOKUP(B319,History_Political_Sc.!$A$10:$C$531,3,FALSE))),0,VLOOKUP(B319,History_Political_Sc.!$A$10:$C$531,3,FALSE))/30</f>
        <v>0</v>
      </c>
      <c r="M319" s="73">
        <f>IF(ISERROR((VLOOKUP(B319,#REF!,3,FALSE))),0,VLOOKUP(B319,#REF!,3,FALSE))/30</f>
        <v>0</v>
      </c>
      <c r="N319" s="73">
        <f>IF(ISERROR((VLOOKUP(B319,GeographyEconomics!$A$10:$C$531,3,FALSE))),0,VLOOKUP(B319,GeographyEconomics!$A$10:$C$531,3,FALSE))/30</f>
        <v>0</v>
      </c>
      <c r="O319" s="73">
        <f>IF(ISERROR((VLOOKUP(B319,English_Grammar!$A$10:$C$531,3,FALSE))),0,VLOOKUP(B319,English_Grammar!$A$10:$C$531,3,FALSE))/30</f>
        <v>0</v>
      </c>
      <c r="P319" s="73">
        <f>IF(ISERROR((VLOOKUP(B319,Communicative_English!$A$10:$C$531,3,FALSE))),0,VLOOKUP(B319,Communicative_English!$A$10:$C$531,3,FALSE))/30</f>
        <v>0</v>
      </c>
    </row>
    <row r="320" spans="1:16" ht="21" customHeight="1" x14ac:dyDescent="0.25">
      <c r="A320" s="77">
        <v>318</v>
      </c>
      <c r="B320" s="62">
        <f>Algebra!A369</f>
        <v>0</v>
      </c>
      <c r="C320" s="63" t="str">
        <f>IF(Algebra!B327="","",Algebra!B327)</f>
        <v/>
      </c>
      <c r="D320" s="78">
        <f>IFERROR((IFERROR(VLOOKUP(B320,Algebra!$A$10:$C$531,3,FALSE),0)+IFERROR(VLOOKUP(B320,Geometry!$A$10:$C$531,3,FALSE),0)+IFERROR(VLOOKUP(B320,Odia_Grammar!$A$10:$C$531,3,FALSE),0)+IFERROR(VLOOKUP(B320,'Sanskrit|Hindi Grammar'!$A$10:$C$531,3,FALSE),0)+IFERROR(VLOOKUP(B320,Life_Sc!$A$10:$C$531,3,FALSE),0)+IFERROR(VLOOKUP(B320,Physical_Sc!$A$10:$C$531,3,FALSE),0)+IFERROR(VLOOKUP(B320,History_Political_Sc.!$A$10:$C$531,3,FALSE),0)+IFERROR(VLOOKUP(B320,#REF!,3,FALSE),0)+IFERROR(VLOOKUP(B320,English_Grammar!$A$10:$C$531,3,FALSE),0)+IFERROR(VLOOKUP(B320,Communicative_English!$A$10:$C$531,3,FALSE),0)+IFERROR(VLOOKUP(B320,GeographyEconomics!$A$10:$C$531,3,FALSE),0))/330,"Enter marks secured by the Student in the appeared tests in Subject sheets")</f>
        <v>0</v>
      </c>
      <c r="E320" s="82">
        <f t="shared" si="4"/>
        <v>1</v>
      </c>
      <c r="F320" s="73">
        <f>IF(ISERROR((VLOOKUP(B320,Algebra!$A$10:$C$531,3,))),0,VLOOKUP(B320,Algebra!$A$10:$C$531,3,))/30</f>
        <v>0</v>
      </c>
      <c r="G320" s="73">
        <f>IF(ISERROR((VLOOKUP(B320,Geometry!$A$10:$C$531,3,FALSE))),0,VLOOKUP(B320,Geometry!$A$10:$C$531,3,FALSE))/30</f>
        <v>0</v>
      </c>
      <c r="H320" s="73">
        <f>IF(ISERROR((VLOOKUP(B320,Odia_Grammar!$A$10:$C$531,3,FALSE))),0,VLOOKUP(B320,Odia_Grammar!$A$10:$C$531,3,FALSE))/30</f>
        <v>0</v>
      </c>
      <c r="I320" s="73">
        <f>IF(ISERROR((VLOOKUP(B320,'Sanskrit|Hindi Grammar'!$A$10:$C$531,3,FALSE))),0,VLOOKUP(B320,'Sanskrit|Hindi Grammar'!$A$10:$C$531,3,FALSE))/30</f>
        <v>0</v>
      </c>
      <c r="J320" s="73">
        <f>IF(ISERROR((VLOOKUP(B320,Physical_Sc!$A$10:$C$531,3,FALSE))),0,VLOOKUP(B320,Physical_Sc!$A$10:$C$531,3,FALSE))/30</f>
        <v>0</v>
      </c>
      <c r="K320" s="73">
        <f>IF(ISERROR((VLOOKUP(B320,Life_Sc!$A$10:$C$531,3,FALSE))),0,VLOOKUP(B320,Life_Sc!$A$10:$C$531,3,FALSE))/30</f>
        <v>0</v>
      </c>
      <c r="L320" s="73">
        <f>IF(ISERROR((VLOOKUP(B320,History_Political_Sc.!$A$10:$C$531,3,FALSE))),0,VLOOKUP(B320,History_Political_Sc.!$A$10:$C$531,3,FALSE))/30</f>
        <v>0</v>
      </c>
      <c r="M320" s="73">
        <f>IF(ISERROR((VLOOKUP(B320,#REF!,3,FALSE))),0,VLOOKUP(B320,#REF!,3,FALSE))/30</f>
        <v>0</v>
      </c>
      <c r="N320" s="73">
        <f>IF(ISERROR((VLOOKUP(B320,GeographyEconomics!$A$10:$C$531,3,FALSE))),0,VLOOKUP(B320,GeographyEconomics!$A$10:$C$531,3,FALSE))/30</f>
        <v>0</v>
      </c>
      <c r="O320" s="73">
        <f>IF(ISERROR((VLOOKUP(B320,English_Grammar!$A$10:$C$531,3,FALSE))),0,VLOOKUP(B320,English_Grammar!$A$10:$C$531,3,FALSE))/30</f>
        <v>0</v>
      </c>
      <c r="P320" s="73">
        <f>IF(ISERROR((VLOOKUP(B320,Communicative_English!$A$10:$C$531,3,FALSE))),0,VLOOKUP(B320,Communicative_English!$A$10:$C$531,3,FALSE))/30</f>
        <v>0</v>
      </c>
    </row>
    <row r="321" spans="1:16" ht="21" customHeight="1" x14ac:dyDescent="0.25">
      <c r="A321" s="77">
        <v>319</v>
      </c>
      <c r="B321" s="62">
        <f>Algebra!A370</f>
        <v>0</v>
      </c>
      <c r="C321" s="63" t="str">
        <f>IF(Algebra!B328="","",Algebra!B328)</f>
        <v/>
      </c>
      <c r="D321" s="78">
        <f>IFERROR((IFERROR(VLOOKUP(B321,Algebra!$A$10:$C$531,3,FALSE),0)+IFERROR(VLOOKUP(B321,Geometry!$A$10:$C$531,3,FALSE),0)+IFERROR(VLOOKUP(B321,Odia_Grammar!$A$10:$C$531,3,FALSE),0)+IFERROR(VLOOKUP(B321,'Sanskrit|Hindi Grammar'!$A$10:$C$531,3,FALSE),0)+IFERROR(VLOOKUP(B321,Life_Sc!$A$10:$C$531,3,FALSE),0)+IFERROR(VLOOKUP(B321,Physical_Sc!$A$10:$C$531,3,FALSE),0)+IFERROR(VLOOKUP(B321,History_Political_Sc.!$A$10:$C$531,3,FALSE),0)+IFERROR(VLOOKUP(B321,#REF!,3,FALSE),0)+IFERROR(VLOOKUP(B321,English_Grammar!$A$10:$C$531,3,FALSE),0)+IFERROR(VLOOKUP(B321,Communicative_English!$A$10:$C$531,3,FALSE),0)+IFERROR(VLOOKUP(B321,GeographyEconomics!$A$10:$C$531,3,FALSE),0))/330,"Enter marks secured by the Student in the appeared tests in Subject sheets")</f>
        <v>0</v>
      </c>
      <c r="E321" s="82">
        <f t="shared" si="4"/>
        <v>1</v>
      </c>
      <c r="F321" s="73">
        <f>IF(ISERROR((VLOOKUP(B321,Algebra!$A$10:$C$531,3,))),0,VLOOKUP(B321,Algebra!$A$10:$C$531,3,))/30</f>
        <v>0</v>
      </c>
      <c r="G321" s="73">
        <f>IF(ISERROR((VLOOKUP(B321,Geometry!$A$10:$C$531,3,FALSE))),0,VLOOKUP(B321,Geometry!$A$10:$C$531,3,FALSE))/30</f>
        <v>0</v>
      </c>
      <c r="H321" s="73">
        <f>IF(ISERROR((VLOOKUP(B321,Odia_Grammar!$A$10:$C$531,3,FALSE))),0,VLOOKUP(B321,Odia_Grammar!$A$10:$C$531,3,FALSE))/30</f>
        <v>0</v>
      </c>
      <c r="I321" s="73">
        <f>IF(ISERROR((VLOOKUP(B321,'Sanskrit|Hindi Grammar'!$A$10:$C$531,3,FALSE))),0,VLOOKUP(B321,'Sanskrit|Hindi Grammar'!$A$10:$C$531,3,FALSE))/30</f>
        <v>0</v>
      </c>
      <c r="J321" s="73">
        <f>IF(ISERROR((VLOOKUP(B321,Physical_Sc!$A$10:$C$531,3,FALSE))),0,VLOOKUP(B321,Physical_Sc!$A$10:$C$531,3,FALSE))/30</f>
        <v>0</v>
      </c>
      <c r="K321" s="73">
        <f>IF(ISERROR((VLOOKUP(B321,Life_Sc!$A$10:$C$531,3,FALSE))),0,VLOOKUP(B321,Life_Sc!$A$10:$C$531,3,FALSE))/30</f>
        <v>0</v>
      </c>
      <c r="L321" s="73">
        <f>IF(ISERROR((VLOOKUP(B321,History_Political_Sc.!$A$10:$C$531,3,FALSE))),0,VLOOKUP(B321,History_Political_Sc.!$A$10:$C$531,3,FALSE))/30</f>
        <v>0</v>
      </c>
      <c r="M321" s="73">
        <f>IF(ISERROR((VLOOKUP(B321,#REF!,3,FALSE))),0,VLOOKUP(B321,#REF!,3,FALSE))/30</f>
        <v>0</v>
      </c>
      <c r="N321" s="73">
        <f>IF(ISERROR((VLOOKUP(B321,GeographyEconomics!$A$10:$C$531,3,FALSE))),0,VLOOKUP(B321,GeographyEconomics!$A$10:$C$531,3,FALSE))/30</f>
        <v>0</v>
      </c>
      <c r="O321" s="73">
        <f>IF(ISERROR((VLOOKUP(B321,English_Grammar!$A$10:$C$531,3,FALSE))),0,VLOOKUP(B321,English_Grammar!$A$10:$C$531,3,FALSE))/30</f>
        <v>0</v>
      </c>
      <c r="P321" s="73">
        <f>IF(ISERROR((VLOOKUP(B321,Communicative_English!$A$10:$C$531,3,FALSE))),0,VLOOKUP(B321,Communicative_English!$A$10:$C$531,3,FALSE))/30</f>
        <v>0</v>
      </c>
    </row>
    <row r="322" spans="1:16" ht="21" customHeight="1" x14ac:dyDescent="0.25">
      <c r="A322" s="77">
        <v>320</v>
      </c>
      <c r="B322" s="62">
        <f>Algebra!A371</f>
        <v>0</v>
      </c>
      <c r="C322" s="63" t="str">
        <f>IF(Algebra!B329="","",Algebra!B329)</f>
        <v/>
      </c>
      <c r="D322" s="78">
        <f>IFERROR((IFERROR(VLOOKUP(B322,Algebra!$A$10:$C$531,3,FALSE),0)+IFERROR(VLOOKUP(B322,Geometry!$A$10:$C$531,3,FALSE),0)+IFERROR(VLOOKUP(B322,Odia_Grammar!$A$10:$C$531,3,FALSE),0)+IFERROR(VLOOKUP(B322,'Sanskrit|Hindi Grammar'!$A$10:$C$531,3,FALSE),0)+IFERROR(VLOOKUP(B322,Life_Sc!$A$10:$C$531,3,FALSE),0)+IFERROR(VLOOKUP(B322,Physical_Sc!$A$10:$C$531,3,FALSE),0)+IFERROR(VLOOKUP(B322,History_Political_Sc.!$A$10:$C$531,3,FALSE),0)+IFERROR(VLOOKUP(B322,#REF!,3,FALSE),0)+IFERROR(VLOOKUP(B322,English_Grammar!$A$10:$C$531,3,FALSE),0)+IFERROR(VLOOKUP(B322,Communicative_English!$A$10:$C$531,3,FALSE),0)+IFERROR(VLOOKUP(B322,GeographyEconomics!$A$10:$C$531,3,FALSE),0))/330,"Enter marks secured by the Student in the appeared tests in Subject sheets")</f>
        <v>0</v>
      </c>
      <c r="E322" s="82">
        <f t="shared" si="4"/>
        <v>1</v>
      </c>
      <c r="F322" s="73">
        <f>IF(ISERROR((VLOOKUP(B322,Algebra!$A$10:$C$531,3,))),0,VLOOKUP(B322,Algebra!$A$10:$C$531,3,))/30</f>
        <v>0</v>
      </c>
      <c r="G322" s="73">
        <f>IF(ISERROR((VLOOKUP(B322,Geometry!$A$10:$C$531,3,FALSE))),0,VLOOKUP(B322,Geometry!$A$10:$C$531,3,FALSE))/30</f>
        <v>0</v>
      </c>
      <c r="H322" s="73">
        <f>IF(ISERROR((VLOOKUP(B322,Odia_Grammar!$A$10:$C$531,3,FALSE))),0,VLOOKUP(B322,Odia_Grammar!$A$10:$C$531,3,FALSE))/30</f>
        <v>0</v>
      </c>
      <c r="I322" s="73">
        <f>IF(ISERROR((VLOOKUP(B322,'Sanskrit|Hindi Grammar'!$A$10:$C$531,3,FALSE))),0,VLOOKUP(B322,'Sanskrit|Hindi Grammar'!$A$10:$C$531,3,FALSE))/30</f>
        <v>0</v>
      </c>
      <c r="J322" s="73">
        <f>IF(ISERROR((VLOOKUP(B322,Physical_Sc!$A$10:$C$531,3,FALSE))),0,VLOOKUP(B322,Physical_Sc!$A$10:$C$531,3,FALSE))/30</f>
        <v>0</v>
      </c>
      <c r="K322" s="73">
        <f>IF(ISERROR((VLOOKUP(B322,Life_Sc!$A$10:$C$531,3,FALSE))),0,VLOOKUP(B322,Life_Sc!$A$10:$C$531,3,FALSE))/30</f>
        <v>0</v>
      </c>
      <c r="L322" s="73">
        <f>IF(ISERROR((VLOOKUP(B322,History_Political_Sc.!$A$10:$C$531,3,FALSE))),0,VLOOKUP(B322,History_Political_Sc.!$A$10:$C$531,3,FALSE))/30</f>
        <v>0</v>
      </c>
      <c r="M322" s="73">
        <f>IF(ISERROR((VLOOKUP(B322,#REF!,3,FALSE))),0,VLOOKUP(B322,#REF!,3,FALSE))/30</f>
        <v>0</v>
      </c>
      <c r="N322" s="73">
        <f>IF(ISERROR((VLOOKUP(B322,GeographyEconomics!$A$10:$C$531,3,FALSE))),0,VLOOKUP(B322,GeographyEconomics!$A$10:$C$531,3,FALSE))/30</f>
        <v>0</v>
      </c>
      <c r="O322" s="73">
        <f>IF(ISERROR((VLOOKUP(B322,English_Grammar!$A$10:$C$531,3,FALSE))),0,VLOOKUP(B322,English_Grammar!$A$10:$C$531,3,FALSE))/30</f>
        <v>0</v>
      </c>
      <c r="P322" s="73">
        <f>IF(ISERROR((VLOOKUP(B322,Communicative_English!$A$10:$C$531,3,FALSE))),0,VLOOKUP(B322,Communicative_English!$A$10:$C$531,3,FALSE))/30</f>
        <v>0</v>
      </c>
    </row>
    <row r="323" spans="1:16" ht="21" customHeight="1" x14ac:dyDescent="0.25">
      <c r="A323" s="77">
        <v>321</v>
      </c>
      <c r="B323" s="62">
        <f>Algebra!A372</f>
        <v>0</v>
      </c>
      <c r="C323" s="63" t="str">
        <f>IF(Algebra!B330="","",Algebra!B330)</f>
        <v/>
      </c>
      <c r="D323" s="78">
        <f>IFERROR((IFERROR(VLOOKUP(B323,Algebra!$A$10:$C$531,3,FALSE),0)+IFERROR(VLOOKUP(B323,Geometry!$A$10:$C$531,3,FALSE),0)+IFERROR(VLOOKUP(B323,Odia_Grammar!$A$10:$C$531,3,FALSE),0)+IFERROR(VLOOKUP(B323,'Sanskrit|Hindi Grammar'!$A$10:$C$531,3,FALSE),0)+IFERROR(VLOOKUP(B323,Life_Sc!$A$10:$C$531,3,FALSE),0)+IFERROR(VLOOKUP(B323,Physical_Sc!$A$10:$C$531,3,FALSE),0)+IFERROR(VLOOKUP(B323,History_Political_Sc.!$A$10:$C$531,3,FALSE),0)+IFERROR(VLOOKUP(B323,#REF!,3,FALSE),0)+IFERROR(VLOOKUP(B323,English_Grammar!$A$10:$C$531,3,FALSE),0)+IFERROR(VLOOKUP(B323,Communicative_English!$A$10:$C$531,3,FALSE),0)+IFERROR(VLOOKUP(B323,GeographyEconomics!$A$10:$C$531,3,FALSE),0))/330,"Enter marks secured by the Student in the appeared tests in Subject sheets")</f>
        <v>0</v>
      </c>
      <c r="E323" s="82">
        <f t="shared" si="4"/>
        <v>1</v>
      </c>
      <c r="F323" s="73">
        <f>IF(ISERROR((VLOOKUP(B323,Algebra!$A$10:$C$531,3,))),0,VLOOKUP(B323,Algebra!$A$10:$C$531,3,))/30</f>
        <v>0</v>
      </c>
      <c r="G323" s="73">
        <f>IF(ISERROR((VLOOKUP(B323,Geometry!$A$10:$C$531,3,FALSE))),0,VLOOKUP(B323,Geometry!$A$10:$C$531,3,FALSE))/30</f>
        <v>0</v>
      </c>
      <c r="H323" s="73">
        <f>IF(ISERROR((VLOOKUP(B323,Odia_Grammar!$A$10:$C$531,3,FALSE))),0,VLOOKUP(B323,Odia_Grammar!$A$10:$C$531,3,FALSE))/30</f>
        <v>0</v>
      </c>
      <c r="I323" s="73">
        <f>IF(ISERROR((VLOOKUP(B323,'Sanskrit|Hindi Grammar'!$A$10:$C$531,3,FALSE))),0,VLOOKUP(B323,'Sanskrit|Hindi Grammar'!$A$10:$C$531,3,FALSE))/30</f>
        <v>0</v>
      </c>
      <c r="J323" s="73">
        <f>IF(ISERROR((VLOOKUP(B323,Physical_Sc!$A$10:$C$531,3,FALSE))),0,VLOOKUP(B323,Physical_Sc!$A$10:$C$531,3,FALSE))/30</f>
        <v>0</v>
      </c>
      <c r="K323" s="73">
        <f>IF(ISERROR((VLOOKUP(B323,Life_Sc!$A$10:$C$531,3,FALSE))),0,VLOOKUP(B323,Life_Sc!$A$10:$C$531,3,FALSE))/30</f>
        <v>0</v>
      </c>
      <c r="L323" s="73">
        <f>IF(ISERROR((VLOOKUP(B323,History_Political_Sc.!$A$10:$C$531,3,FALSE))),0,VLOOKUP(B323,History_Political_Sc.!$A$10:$C$531,3,FALSE))/30</f>
        <v>0</v>
      </c>
      <c r="M323" s="73">
        <f>IF(ISERROR((VLOOKUP(B323,#REF!,3,FALSE))),0,VLOOKUP(B323,#REF!,3,FALSE))/30</f>
        <v>0</v>
      </c>
      <c r="N323" s="73">
        <f>IF(ISERROR((VLOOKUP(B323,GeographyEconomics!$A$10:$C$531,3,FALSE))),0,VLOOKUP(B323,GeographyEconomics!$A$10:$C$531,3,FALSE))/30</f>
        <v>0</v>
      </c>
      <c r="O323" s="73">
        <f>IF(ISERROR((VLOOKUP(B323,English_Grammar!$A$10:$C$531,3,FALSE))),0,VLOOKUP(B323,English_Grammar!$A$10:$C$531,3,FALSE))/30</f>
        <v>0</v>
      </c>
      <c r="P323" s="73">
        <f>IF(ISERROR((VLOOKUP(B323,Communicative_English!$A$10:$C$531,3,FALSE))),0,VLOOKUP(B323,Communicative_English!$A$10:$C$531,3,FALSE))/30</f>
        <v>0</v>
      </c>
    </row>
    <row r="324" spans="1:16" ht="21" customHeight="1" x14ac:dyDescent="0.25">
      <c r="A324" s="77">
        <v>322</v>
      </c>
      <c r="B324" s="62">
        <f>Algebra!A373</f>
        <v>0</v>
      </c>
      <c r="C324" s="63" t="str">
        <f>IF(Algebra!B331="","",Algebra!B331)</f>
        <v/>
      </c>
      <c r="D324" s="78">
        <f>IFERROR((IFERROR(VLOOKUP(B324,Algebra!$A$10:$C$531,3,FALSE),0)+IFERROR(VLOOKUP(B324,Geometry!$A$10:$C$531,3,FALSE),0)+IFERROR(VLOOKUP(B324,Odia_Grammar!$A$10:$C$531,3,FALSE),0)+IFERROR(VLOOKUP(B324,'Sanskrit|Hindi Grammar'!$A$10:$C$531,3,FALSE),0)+IFERROR(VLOOKUP(B324,Life_Sc!$A$10:$C$531,3,FALSE),0)+IFERROR(VLOOKUP(B324,Physical_Sc!$A$10:$C$531,3,FALSE),0)+IFERROR(VLOOKUP(B324,History_Political_Sc.!$A$10:$C$531,3,FALSE),0)+IFERROR(VLOOKUP(B324,#REF!,3,FALSE),0)+IFERROR(VLOOKUP(B324,English_Grammar!$A$10:$C$531,3,FALSE),0)+IFERROR(VLOOKUP(B324,Communicative_English!$A$10:$C$531,3,FALSE),0)+IFERROR(VLOOKUP(B324,GeographyEconomics!$A$10:$C$531,3,FALSE),0))/330,"Enter marks secured by the Student in the appeared tests in Subject sheets")</f>
        <v>0</v>
      </c>
      <c r="E324" s="82">
        <f t="shared" ref="E324:E387" si="5">_xlfn.RANK.EQ(D324,$D$3:$D$510)</f>
        <v>1</v>
      </c>
      <c r="F324" s="73">
        <f>IF(ISERROR((VLOOKUP(B324,Algebra!$A$10:$C$531,3,))),0,VLOOKUP(B324,Algebra!$A$10:$C$531,3,))/30</f>
        <v>0</v>
      </c>
      <c r="G324" s="73">
        <f>IF(ISERROR((VLOOKUP(B324,Geometry!$A$10:$C$531,3,FALSE))),0,VLOOKUP(B324,Geometry!$A$10:$C$531,3,FALSE))/30</f>
        <v>0</v>
      </c>
      <c r="H324" s="73">
        <f>IF(ISERROR((VLOOKUP(B324,Odia_Grammar!$A$10:$C$531,3,FALSE))),0,VLOOKUP(B324,Odia_Grammar!$A$10:$C$531,3,FALSE))/30</f>
        <v>0</v>
      </c>
      <c r="I324" s="73">
        <f>IF(ISERROR((VLOOKUP(B324,'Sanskrit|Hindi Grammar'!$A$10:$C$531,3,FALSE))),0,VLOOKUP(B324,'Sanskrit|Hindi Grammar'!$A$10:$C$531,3,FALSE))/30</f>
        <v>0</v>
      </c>
      <c r="J324" s="73">
        <f>IF(ISERROR((VLOOKUP(B324,Physical_Sc!$A$10:$C$531,3,FALSE))),0,VLOOKUP(B324,Physical_Sc!$A$10:$C$531,3,FALSE))/30</f>
        <v>0</v>
      </c>
      <c r="K324" s="73">
        <f>IF(ISERROR((VLOOKUP(B324,Life_Sc!$A$10:$C$531,3,FALSE))),0,VLOOKUP(B324,Life_Sc!$A$10:$C$531,3,FALSE))/30</f>
        <v>0</v>
      </c>
      <c r="L324" s="73">
        <f>IF(ISERROR((VLOOKUP(B324,History_Political_Sc.!$A$10:$C$531,3,FALSE))),0,VLOOKUP(B324,History_Political_Sc.!$A$10:$C$531,3,FALSE))/30</f>
        <v>0</v>
      </c>
      <c r="M324" s="73">
        <f>IF(ISERROR((VLOOKUP(B324,#REF!,3,FALSE))),0,VLOOKUP(B324,#REF!,3,FALSE))/30</f>
        <v>0</v>
      </c>
      <c r="N324" s="73">
        <f>IF(ISERROR((VLOOKUP(B324,GeographyEconomics!$A$10:$C$531,3,FALSE))),0,VLOOKUP(B324,GeographyEconomics!$A$10:$C$531,3,FALSE))/30</f>
        <v>0</v>
      </c>
      <c r="O324" s="73">
        <f>IF(ISERROR((VLOOKUP(B324,English_Grammar!$A$10:$C$531,3,FALSE))),0,VLOOKUP(B324,English_Grammar!$A$10:$C$531,3,FALSE))/30</f>
        <v>0</v>
      </c>
      <c r="P324" s="73">
        <f>IF(ISERROR((VLOOKUP(B324,Communicative_English!$A$10:$C$531,3,FALSE))),0,VLOOKUP(B324,Communicative_English!$A$10:$C$531,3,FALSE))/30</f>
        <v>0</v>
      </c>
    </row>
    <row r="325" spans="1:16" ht="21" customHeight="1" x14ac:dyDescent="0.25">
      <c r="A325" s="77">
        <v>323</v>
      </c>
      <c r="B325" s="62">
        <f>Algebra!A374</f>
        <v>0</v>
      </c>
      <c r="C325" s="63" t="str">
        <f>IF(Algebra!B332="","",Algebra!B332)</f>
        <v/>
      </c>
      <c r="D325" s="78">
        <f>IFERROR((IFERROR(VLOOKUP(B325,Algebra!$A$10:$C$531,3,FALSE),0)+IFERROR(VLOOKUP(B325,Geometry!$A$10:$C$531,3,FALSE),0)+IFERROR(VLOOKUP(B325,Odia_Grammar!$A$10:$C$531,3,FALSE),0)+IFERROR(VLOOKUP(B325,'Sanskrit|Hindi Grammar'!$A$10:$C$531,3,FALSE),0)+IFERROR(VLOOKUP(B325,Life_Sc!$A$10:$C$531,3,FALSE),0)+IFERROR(VLOOKUP(B325,Physical_Sc!$A$10:$C$531,3,FALSE),0)+IFERROR(VLOOKUP(B325,History_Political_Sc.!$A$10:$C$531,3,FALSE),0)+IFERROR(VLOOKUP(B325,#REF!,3,FALSE),0)+IFERROR(VLOOKUP(B325,English_Grammar!$A$10:$C$531,3,FALSE),0)+IFERROR(VLOOKUP(B325,Communicative_English!$A$10:$C$531,3,FALSE),0)+IFERROR(VLOOKUP(B325,GeographyEconomics!$A$10:$C$531,3,FALSE),0))/330,"Enter marks secured by the Student in the appeared tests in Subject sheets")</f>
        <v>0</v>
      </c>
      <c r="E325" s="82">
        <f t="shared" si="5"/>
        <v>1</v>
      </c>
      <c r="F325" s="73">
        <f>IF(ISERROR((VLOOKUP(B325,Algebra!$A$10:$C$531,3,))),0,VLOOKUP(B325,Algebra!$A$10:$C$531,3,))/30</f>
        <v>0</v>
      </c>
      <c r="G325" s="73">
        <f>IF(ISERROR((VLOOKUP(B325,Geometry!$A$10:$C$531,3,FALSE))),0,VLOOKUP(B325,Geometry!$A$10:$C$531,3,FALSE))/30</f>
        <v>0</v>
      </c>
      <c r="H325" s="73">
        <f>IF(ISERROR((VLOOKUP(B325,Odia_Grammar!$A$10:$C$531,3,FALSE))),0,VLOOKUP(B325,Odia_Grammar!$A$10:$C$531,3,FALSE))/30</f>
        <v>0</v>
      </c>
      <c r="I325" s="73">
        <f>IF(ISERROR((VLOOKUP(B325,'Sanskrit|Hindi Grammar'!$A$10:$C$531,3,FALSE))),0,VLOOKUP(B325,'Sanskrit|Hindi Grammar'!$A$10:$C$531,3,FALSE))/30</f>
        <v>0</v>
      </c>
      <c r="J325" s="73">
        <f>IF(ISERROR((VLOOKUP(B325,Physical_Sc!$A$10:$C$531,3,FALSE))),0,VLOOKUP(B325,Physical_Sc!$A$10:$C$531,3,FALSE))/30</f>
        <v>0</v>
      </c>
      <c r="K325" s="73">
        <f>IF(ISERROR((VLOOKUP(B325,Life_Sc!$A$10:$C$531,3,FALSE))),0,VLOOKUP(B325,Life_Sc!$A$10:$C$531,3,FALSE))/30</f>
        <v>0</v>
      </c>
      <c r="L325" s="73">
        <f>IF(ISERROR((VLOOKUP(B325,History_Political_Sc.!$A$10:$C$531,3,FALSE))),0,VLOOKUP(B325,History_Political_Sc.!$A$10:$C$531,3,FALSE))/30</f>
        <v>0</v>
      </c>
      <c r="M325" s="73">
        <f>IF(ISERROR((VLOOKUP(B325,#REF!,3,FALSE))),0,VLOOKUP(B325,#REF!,3,FALSE))/30</f>
        <v>0</v>
      </c>
      <c r="N325" s="73">
        <f>IF(ISERROR((VLOOKUP(B325,GeographyEconomics!$A$10:$C$531,3,FALSE))),0,VLOOKUP(B325,GeographyEconomics!$A$10:$C$531,3,FALSE))/30</f>
        <v>0</v>
      </c>
      <c r="O325" s="73">
        <f>IF(ISERROR((VLOOKUP(B325,English_Grammar!$A$10:$C$531,3,FALSE))),0,VLOOKUP(B325,English_Grammar!$A$10:$C$531,3,FALSE))/30</f>
        <v>0</v>
      </c>
      <c r="P325" s="73">
        <f>IF(ISERROR((VLOOKUP(B325,Communicative_English!$A$10:$C$531,3,FALSE))),0,VLOOKUP(B325,Communicative_English!$A$10:$C$531,3,FALSE))/30</f>
        <v>0</v>
      </c>
    </row>
    <row r="326" spans="1:16" ht="21" customHeight="1" x14ac:dyDescent="0.25">
      <c r="A326" s="77">
        <v>324</v>
      </c>
      <c r="B326" s="62">
        <f>Algebra!A375</f>
        <v>0</v>
      </c>
      <c r="C326" s="63" t="str">
        <f>IF(Algebra!B333="","",Algebra!B333)</f>
        <v/>
      </c>
      <c r="D326" s="78">
        <f>IFERROR((IFERROR(VLOOKUP(B326,Algebra!$A$10:$C$531,3,FALSE),0)+IFERROR(VLOOKUP(B326,Geometry!$A$10:$C$531,3,FALSE),0)+IFERROR(VLOOKUP(B326,Odia_Grammar!$A$10:$C$531,3,FALSE),0)+IFERROR(VLOOKUP(B326,'Sanskrit|Hindi Grammar'!$A$10:$C$531,3,FALSE),0)+IFERROR(VLOOKUP(B326,Life_Sc!$A$10:$C$531,3,FALSE),0)+IFERROR(VLOOKUP(B326,Physical_Sc!$A$10:$C$531,3,FALSE),0)+IFERROR(VLOOKUP(B326,History_Political_Sc.!$A$10:$C$531,3,FALSE),0)+IFERROR(VLOOKUP(B326,#REF!,3,FALSE),0)+IFERROR(VLOOKUP(B326,English_Grammar!$A$10:$C$531,3,FALSE),0)+IFERROR(VLOOKUP(B326,Communicative_English!$A$10:$C$531,3,FALSE),0)+IFERROR(VLOOKUP(B326,GeographyEconomics!$A$10:$C$531,3,FALSE),0))/330,"Enter marks secured by the Student in the appeared tests in Subject sheets")</f>
        <v>0</v>
      </c>
      <c r="E326" s="82">
        <f t="shared" si="5"/>
        <v>1</v>
      </c>
      <c r="F326" s="73">
        <f>IF(ISERROR((VLOOKUP(B326,Algebra!$A$10:$C$531,3,))),0,VLOOKUP(B326,Algebra!$A$10:$C$531,3,))/30</f>
        <v>0</v>
      </c>
      <c r="G326" s="73">
        <f>IF(ISERROR((VLOOKUP(B326,Geometry!$A$10:$C$531,3,FALSE))),0,VLOOKUP(B326,Geometry!$A$10:$C$531,3,FALSE))/30</f>
        <v>0</v>
      </c>
      <c r="H326" s="73">
        <f>IF(ISERROR((VLOOKUP(B326,Odia_Grammar!$A$10:$C$531,3,FALSE))),0,VLOOKUP(B326,Odia_Grammar!$A$10:$C$531,3,FALSE))/30</f>
        <v>0</v>
      </c>
      <c r="I326" s="73">
        <f>IF(ISERROR((VLOOKUP(B326,'Sanskrit|Hindi Grammar'!$A$10:$C$531,3,FALSE))),0,VLOOKUP(B326,'Sanskrit|Hindi Grammar'!$A$10:$C$531,3,FALSE))/30</f>
        <v>0</v>
      </c>
      <c r="J326" s="73">
        <f>IF(ISERROR((VLOOKUP(B326,Physical_Sc!$A$10:$C$531,3,FALSE))),0,VLOOKUP(B326,Physical_Sc!$A$10:$C$531,3,FALSE))/30</f>
        <v>0</v>
      </c>
      <c r="K326" s="73">
        <f>IF(ISERROR((VLOOKUP(B326,Life_Sc!$A$10:$C$531,3,FALSE))),0,VLOOKUP(B326,Life_Sc!$A$10:$C$531,3,FALSE))/30</f>
        <v>0</v>
      </c>
      <c r="L326" s="73">
        <f>IF(ISERROR((VLOOKUP(B326,History_Political_Sc.!$A$10:$C$531,3,FALSE))),0,VLOOKUP(B326,History_Political_Sc.!$A$10:$C$531,3,FALSE))/30</f>
        <v>0</v>
      </c>
      <c r="M326" s="73">
        <f>IF(ISERROR((VLOOKUP(B326,#REF!,3,FALSE))),0,VLOOKUP(B326,#REF!,3,FALSE))/30</f>
        <v>0</v>
      </c>
      <c r="N326" s="73">
        <f>IF(ISERROR((VLOOKUP(B326,GeographyEconomics!$A$10:$C$531,3,FALSE))),0,VLOOKUP(B326,GeographyEconomics!$A$10:$C$531,3,FALSE))/30</f>
        <v>0</v>
      </c>
      <c r="O326" s="73">
        <f>IF(ISERROR((VLOOKUP(B326,English_Grammar!$A$10:$C$531,3,FALSE))),0,VLOOKUP(B326,English_Grammar!$A$10:$C$531,3,FALSE))/30</f>
        <v>0</v>
      </c>
      <c r="P326" s="73">
        <f>IF(ISERROR((VLOOKUP(B326,Communicative_English!$A$10:$C$531,3,FALSE))),0,VLOOKUP(B326,Communicative_English!$A$10:$C$531,3,FALSE))/30</f>
        <v>0</v>
      </c>
    </row>
    <row r="327" spans="1:16" ht="21" customHeight="1" x14ac:dyDescent="0.25">
      <c r="A327" s="77">
        <v>325</v>
      </c>
      <c r="B327" s="62">
        <f>Algebra!A376</f>
        <v>0</v>
      </c>
      <c r="C327" s="63" t="str">
        <f>IF(Algebra!B334="","",Algebra!B334)</f>
        <v/>
      </c>
      <c r="D327" s="78">
        <f>IFERROR((IFERROR(VLOOKUP(B327,Algebra!$A$10:$C$531,3,FALSE),0)+IFERROR(VLOOKUP(B327,Geometry!$A$10:$C$531,3,FALSE),0)+IFERROR(VLOOKUP(B327,Odia_Grammar!$A$10:$C$531,3,FALSE),0)+IFERROR(VLOOKUP(B327,'Sanskrit|Hindi Grammar'!$A$10:$C$531,3,FALSE),0)+IFERROR(VLOOKUP(B327,Life_Sc!$A$10:$C$531,3,FALSE),0)+IFERROR(VLOOKUP(B327,Physical_Sc!$A$10:$C$531,3,FALSE),0)+IFERROR(VLOOKUP(B327,History_Political_Sc.!$A$10:$C$531,3,FALSE),0)+IFERROR(VLOOKUP(B327,#REF!,3,FALSE),0)+IFERROR(VLOOKUP(B327,English_Grammar!$A$10:$C$531,3,FALSE),0)+IFERROR(VLOOKUP(B327,Communicative_English!$A$10:$C$531,3,FALSE),0)+IFERROR(VLOOKUP(B327,GeographyEconomics!$A$10:$C$531,3,FALSE),0))/330,"Enter marks secured by the Student in the appeared tests in Subject sheets")</f>
        <v>0</v>
      </c>
      <c r="E327" s="82">
        <f t="shared" si="5"/>
        <v>1</v>
      </c>
      <c r="F327" s="73">
        <f>IF(ISERROR((VLOOKUP(B327,Algebra!$A$10:$C$531,3,))),0,VLOOKUP(B327,Algebra!$A$10:$C$531,3,))/30</f>
        <v>0</v>
      </c>
      <c r="G327" s="73">
        <f>IF(ISERROR((VLOOKUP(B327,Geometry!$A$10:$C$531,3,FALSE))),0,VLOOKUP(B327,Geometry!$A$10:$C$531,3,FALSE))/30</f>
        <v>0</v>
      </c>
      <c r="H327" s="73">
        <f>IF(ISERROR((VLOOKUP(B327,Odia_Grammar!$A$10:$C$531,3,FALSE))),0,VLOOKUP(B327,Odia_Grammar!$A$10:$C$531,3,FALSE))/30</f>
        <v>0</v>
      </c>
      <c r="I327" s="73">
        <f>IF(ISERROR((VLOOKUP(B327,'Sanskrit|Hindi Grammar'!$A$10:$C$531,3,FALSE))),0,VLOOKUP(B327,'Sanskrit|Hindi Grammar'!$A$10:$C$531,3,FALSE))/30</f>
        <v>0</v>
      </c>
      <c r="J327" s="73">
        <f>IF(ISERROR((VLOOKUP(B327,Physical_Sc!$A$10:$C$531,3,FALSE))),0,VLOOKUP(B327,Physical_Sc!$A$10:$C$531,3,FALSE))/30</f>
        <v>0</v>
      </c>
      <c r="K327" s="73">
        <f>IF(ISERROR((VLOOKUP(B327,Life_Sc!$A$10:$C$531,3,FALSE))),0,VLOOKUP(B327,Life_Sc!$A$10:$C$531,3,FALSE))/30</f>
        <v>0</v>
      </c>
      <c r="L327" s="73">
        <f>IF(ISERROR((VLOOKUP(B327,History_Political_Sc.!$A$10:$C$531,3,FALSE))),0,VLOOKUP(B327,History_Political_Sc.!$A$10:$C$531,3,FALSE))/30</f>
        <v>0</v>
      </c>
      <c r="M327" s="73">
        <f>IF(ISERROR((VLOOKUP(B327,#REF!,3,FALSE))),0,VLOOKUP(B327,#REF!,3,FALSE))/30</f>
        <v>0</v>
      </c>
      <c r="N327" s="73">
        <f>IF(ISERROR((VLOOKUP(B327,GeographyEconomics!$A$10:$C$531,3,FALSE))),0,VLOOKUP(B327,GeographyEconomics!$A$10:$C$531,3,FALSE))/30</f>
        <v>0</v>
      </c>
      <c r="O327" s="73">
        <f>IF(ISERROR((VLOOKUP(B327,English_Grammar!$A$10:$C$531,3,FALSE))),0,VLOOKUP(B327,English_Grammar!$A$10:$C$531,3,FALSE))/30</f>
        <v>0</v>
      </c>
      <c r="P327" s="73">
        <f>IF(ISERROR((VLOOKUP(B327,Communicative_English!$A$10:$C$531,3,FALSE))),0,VLOOKUP(B327,Communicative_English!$A$10:$C$531,3,FALSE))/30</f>
        <v>0</v>
      </c>
    </row>
    <row r="328" spans="1:16" ht="21" customHeight="1" x14ac:dyDescent="0.25">
      <c r="A328" s="77">
        <v>326</v>
      </c>
      <c r="B328" s="62">
        <f>Algebra!A377</f>
        <v>0</v>
      </c>
      <c r="C328" s="63" t="str">
        <f>IF(Algebra!B335="","",Algebra!B335)</f>
        <v/>
      </c>
      <c r="D328" s="78">
        <f>IFERROR((IFERROR(VLOOKUP(B328,Algebra!$A$10:$C$531,3,FALSE),0)+IFERROR(VLOOKUP(B328,Geometry!$A$10:$C$531,3,FALSE),0)+IFERROR(VLOOKUP(B328,Odia_Grammar!$A$10:$C$531,3,FALSE),0)+IFERROR(VLOOKUP(B328,'Sanskrit|Hindi Grammar'!$A$10:$C$531,3,FALSE),0)+IFERROR(VLOOKUP(B328,Life_Sc!$A$10:$C$531,3,FALSE),0)+IFERROR(VLOOKUP(B328,Physical_Sc!$A$10:$C$531,3,FALSE),0)+IFERROR(VLOOKUP(B328,History_Political_Sc.!$A$10:$C$531,3,FALSE),0)+IFERROR(VLOOKUP(B328,#REF!,3,FALSE),0)+IFERROR(VLOOKUP(B328,English_Grammar!$A$10:$C$531,3,FALSE),0)+IFERROR(VLOOKUP(B328,Communicative_English!$A$10:$C$531,3,FALSE),0)+IFERROR(VLOOKUP(B328,GeographyEconomics!$A$10:$C$531,3,FALSE),0))/330,"Enter marks secured by the Student in the appeared tests in Subject sheets")</f>
        <v>0</v>
      </c>
      <c r="E328" s="82">
        <f t="shared" si="5"/>
        <v>1</v>
      </c>
      <c r="F328" s="73">
        <f>IF(ISERROR((VLOOKUP(B328,Algebra!$A$10:$C$531,3,))),0,VLOOKUP(B328,Algebra!$A$10:$C$531,3,))/30</f>
        <v>0</v>
      </c>
      <c r="G328" s="73">
        <f>IF(ISERROR((VLOOKUP(B328,Geometry!$A$10:$C$531,3,FALSE))),0,VLOOKUP(B328,Geometry!$A$10:$C$531,3,FALSE))/30</f>
        <v>0</v>
      </c>
      <c r="H328" s="73">
        <f>IF(ISERROR((VLOOKUP(B328,Odia_Grammar!$A$10:$C$531,3,FALSE))),0,VLOOKUP(B328,Odia_Grammar!$A$10:$C$531,3,FALSE))/30</f>
        <v>0</v>
      </c>
      <c r="I328" s="73">
        <f>IF(ISERROR((VLOOKUP(B328,'Sanskrit|Hindi Grammar'!$A$10:$C$531,3,FALSE))),0,VLOOKUP(B328,'Sanskrit|Hindi Grammar'!$A$10:$C$531,3,FALSE))/30</f>
        <v>0</v>
      </c>
      <c r="J328" s="73">
        <f>IF(ISERROR((VLOOKUP(B328,Physical_Sc!$A$10:$C$531,3,FALSE))),0,VLOOKUP(B328,Physical_Sc!$A$10:$C$531,3,FALSE))/30</f>
        <v>0</v>
      </c>
      <c r="K328" s="73">
        <f>IF(ISERROR((VLOOKUP(B328,Life_Sc!$A$10:$C$531,3,FALSE))),0,VLOOKUP(B328,Life_Sc!$A$10:$C$531,3,FALSE))/30</f>
        <v>0</v>
      </c>
      <c r="L328" s="73">
        <f>IF(ISERROR((VLOOKUP(B328,History_Political_Sc.!$A$10:$C$531,3,FALSE))),0,VLOOKUP(B328,History_Political_Sc.!$A$10:$C$531,3,FALSE))/30</f>
        <v>0</v>
      </c>
      <c r="M328" s="73">
        <f>IF(ISERROR((VLOOKUP(B328,#REF!,3,FALSE))),0,VLOOKUP(B328,#REF!,3,FALSE))/30</f>
        <v>0</v>
      </c>
      <c r="N328" s="73">
        <f>IF(ISERROR((VLOOKUP(B328,GeographyEconomics!$A$10:$C$531,3,FALSE))),0,VLOOKUP(B328,GeographyEconomics!$A$10:$C$531,3,FALSE))/30</f>
        <v>0</v>
      </c>
      <c r="O328" s="73">
        <f>IF(ISERROR((VLOOKUP(B328,English_Grammar!$A$10:$C$531,3,FALSE))),0,VLOOKUP(B328,English_Grammar!$A$10:$C$531,3,FALSE))/30</f>
        <v>0</v>
      </c>
      <c r="P328" s="73">
        <f>IF(ISERROR((VLOOKUP(B328,Communicative_English!$A$10:$C$531,3,FALSE))),0,VLOOKUP(B328,Communicative_English!$A$10:$C$531,3,FALSE))/30</f>
        <v>0</v>
      </c>
    </row>
    <row r="329" spans="1:16" ht="21" customHeight="1" x14ac:dyDescent="0.25">
      <c r="A329" s="77">
        <v>327</v>
      </c>
      <c r="B329" s="62">
        <f>Algebra!A378</f>
        <v>0</v>
      </c>
      <c r="C329" s="63" t="str">
        <f>IF(Algebra!B336="","",Algebra!B336)</f>
        <v/>
      </c>
      <c r="D329" s="78">
        <f>IFERROR((IFERROR(VLOOKUP(B329,Algebra!$A$10:$C$531,3,FALSE),0)+IFERROR(VLOOKUP(B329,Geometry!$A$10:$C$531,3,FALSE),0)+IFERROR(VLOOKUP(B329,Odia_Grammar!$A$10:$C$531,3,FALSE),0)+IFERROR(VLOOKUP(B329,'Sanskrit|Hindi Grammar'!$A$10:$C$531,3,FALSE),0)+IFERROR(VLOOKUP(B329,Life_Sc!$A$10:$C$531,3,FALSE),0)+IFERROR(VLOOKUP(B329,Physical_Sc!$A$10:$C$531,3,FALSE),0)+IFERROR(VLOOKUP(B329,History_Political_Sc.!$A$10:$C$531,3,FALSE),0)+IFERROR(VLOOKUP(B329,#REF!,3,FALSE),0)+IFERROR(VLOOKUP(B329,English_Grammar!$A$10:$C$531,3,FALSE),0)+IFERROR(VLOOKUP(B329,Communicative_English!$A$10:$C$531,3,FALSE),0)+IFERROR(VLOOKUP(B329,GeographyEconomics!$A$10:$C$531,3,FALSE),0))/330,"Enter marks secured by the Student in the appeared tests in Subject sheets")</f>
        <v>0</v>
      </c>
      <c r="E329" s="82">
        <f t="shared" si="5"/>
        <v>1</v>
      </c>
      <c r="F329" s="73">
        <f>IF(ISERROR((VLOOKUP(B329,Algebra!$A$10:$C$531,3,))),0,VLOOKUP(B329,Algebra!$A$10:$C$531,3,))/30</f>
        <v>0</v>
      </c>
      <c r="G329" s="73">
        <f>IF(ISERROR((VLOOKUP(B329,Geometry!$A$10:$C$531,3,FALSE))),0,VLOOKUP(B329,Geometry!$A$10:$C$531,3,FALSE))/30</f>
        <v>0</v>
      </c>
      <c r="H329" s="73">
        <f>IF(ISERROR((VLOOKUP(B329,Odia_Grammar!$A$10:$C$531,3,FALSE))),0,VLOOKUP(B329,Odia_Grammar!$A$10:$C$531,3,FALSE))/30</f>
        <v>0</v>
      </c>
      <c r="I329" s="73">
        <f>IF(ISERROR((VLOOKUP(B329,'Sanskrit|Hindi Grammar'!$A$10:$C$531,3,FALSE))),0,VLOOKUP(B329,'Sanskrit|Hindi Grammar'!$A$10:$C$531,3,FALSE))/30</f>
        <v>0</v>
      </c>
      <c r="J329" s="73">
        <f>IF(ISERROR((VLOOKUP(B329,Physical_Sc!$A$10:$C$531,3,FALSE))),0,VLOOKUP(B329,Physical_Sc!$A$10:$C$531,3,FALSE))/30</f>
        <v>0</v>
      </c>
      <c r="K329" s="73">
        <f>IF(ISERROR((VLOOKUP(B329,Life_Sc!$A$10:$C$531,3,FALSE))),0,VLOOKUP(B329,Life_Sc!$A$10:$C$531,3,FALSE))/30</f>
        <v>0</v>
      </c>
      <c r="L329" s="73">
        <f>IF(ISERROR((VLOOKUP(B329,History_Political_Sc.!$A$10:$C$531,3,FALSE))),0,VLOOKUP(B329,History_Political_Sc.!$A$10:$C$531,3,FALSE))/30</f>
        <v>0</v>
      </c>
      <c r="M329" s="73">
        <f>IF(ISERROR((VLOOKUP(B329,#REF!,3,FALSE))),0,VLOOKUP(B329,#REF!,3,FALSE))/30</f>
        <v>0</v>
      </c>
      <c r="N329" s="73">
        <f>IF(ISERROR((VLOOKUP(B329,GeographyEconomics!$A$10:$C$531,3,FALSE))),0,VLOOKUP(B329,GeographyEconomics!$A$10:$C$531,3,FALSE))/30</f>
        <v>0</v>
      </c>
      <c r="O329" s="73">
        <f>IF(ISERROR((VLOOKUP(B329,English_Grammar!$A$10:$C$531,3,FALSE))),0,VLOOKUP(B329,English_Grammar!$A$10:$C$531,3,FALSE))/30</f>
        <v>0</v>
      </c>
      <c r="P329" s="73">
        <f>IF(ISERROR((VLOOKUP(B329,Communicative_English!$A$10:$C$531,3,FALSE))),0,VLOOKUP(B329,Communicative_English!$A$10:$C$531,3,FALSE))/30</f>
        <v>0</v>
      </c>
    </row>
    <row r="330" spans="1:16" ht="21" customHeight="1" x14ac:dyDescent="0.25">
      <c r="A330" s="77">
        <v>328</v>
      </c>
      <c r="B330" s="62">
        <f>Algebra!A379</f>
        <v>0</v>
      </c>
      <c r="C330" s="63" t="str">
        <f>IF(Algebra!B337="","",Algebra!B337)</f>
        <v/>
      </c>
      <c r="D330" s="78">
        <f>IFERROR((IFERROR(VLOOKUP(B330,Algebra!$A$10:$C$531,3,FALSE),0)+IFERROR(VLOOKUP(B330,Geometry!$A$10:$C$531,3,FALSE),0)+IFERROR(VLOOKUP(B330,Odia_Grammar!$A$10:$C$531,3,FALSE),0)+IFERROR(VLOOKUP(B330,'Sanskrit|Hindi Grammar'!$A$10:$C$531,3,FALSE),0)+IFERROR(VLOOKUP(B330,Life_Sc!$A$10:$C$531,3,FALSE),0)+IFERROR(VLOOKUP(B330,Physical_Sc!$A$10:$C$531,3,FALSE),0)+IFERROR(VLOOKUP(B330,History_Political_Sc.!$A$10:$C$531,3,FALSE),0)+IFERROR(VLOOKUP(B330,#REF!,3,FALSE),0)+IFERROR(VLOOKUP(B330,English_Grammar!$A$10:$C$531,3,FALSE),0)+IFERROR(VLOOKUP(B330,Communicative_English!$A$10:$C$531,3,FALSE),0)+IFERROR(VLOOKUP(B330,GeographyEconomics!$A$10:$C$531,3,FALSE),0))/330,"Enter marks secured by the Student in the appeared tests in Subject sheets")</f>
        <v>0</v>
      </c>
      <c r="E330" s="82">
        <f t="shared" si="5"/>
        <v>1</v>
      </c>
      <c r="F330" s="73">
        <f>IF(ISERROR((VLOOKUP(B330,Algebra!$A$10:$C$531,3,))),0,VLOOKUP(B330,Algebra!$A$10:$C$531,3,))/30</f>
        <v>0</v>
      </c>
      <c r="G330" s="73">
        <f>IF(ISERROR((VLOOKUP(B330,Geometry!$A$10:$C$531,3,FALSE))),0,VLOOKUP(B330,Geometry!$A$10:$C$531,3,FALSE))/30</f>
        <v>0</v>
      </c>
      <c r="H330" s="73">
        <f>IF(ISERROR((VLOOKUP(B330,Odia_Grammar!$A$10:$C$531,3,FALSE))),0,VLOOKUP(B330,Odia_Grammar!$A$10:$C$531,3,FALSE))/30</f>
        <v>0</v>
      </c>
      <c r="I330" s="73">
        <f>IF(ISERROR((VLOOKUP(B330,'Sanskrit|Hindi Grammar'!$A$10:$C$531,3,FALSE))),0,VLOOKUP(B330,'Sanskrit|Hindi Grammar'!$A$10:$C$531,3,FALSE))/30</f>
        <v>0</v>
      </c>
      <c r="J330" s="73">
        <f>IF(ISERROR((VLOOKUP(B330,Physical_Sc!$A$10:$C$531,3,FALSE))),0,VLOOKUP(B330,Physical_Sc!$A$10:$C$531,3,FALSE))/30</f>
        <v>0</v>
      </c>
      <c r="K330" s="73">
        <f>IF(ISERROR((VLOOKUP(B330,Life_Sc!$A$10:$C$531,3,FALSE))),0,VLOOKUP(B330,Life_Sc!$A$10:$C$531,3,FALSE))/30</f>
        <v>0</v>
      </c>
      <c r="L330" s="73">
        <f>IF(ISERROR((VLOOKUP(B330,History_Political_Sc.!$A$10:$C$531,3,FALSE))),0,VLOOKUP(B330,History_Political_Sc.!$A$10:$C$531,3,FALSE))/30</f>
        <v>0</v>
      </c>
      <c r="M330" s="73">
        <f>IF(ISERROR((VLOOKUP(B330,#REF!,3,FALSE))),0,VLOOKUP(B330,#REF!,3,FALSE))/30</f>
        <v>0</v>
      </c>
      <c r="N330" s="73">
        <f>IF(ISERROR((VLOOKUP(B330,GeographyEconomics!$A$10:$C$531,3,FALSE))),0,VLOOKUP(B330,GeographyEconomics!$A$10:$C$531,3,FALSE))/30</f>
        <v>0</v>
      </c>
      <c r="O330" s="73">
        <f>IF(ISERROR((VLOOKUP(B330,English_Grammar!$A$10:$C$531,3,FALSE))),0,VLOOKUP(B330,English_Grammar!$A$10:$C$531,3,FALSE))/30</f>
        <v>0</v>
      </c>
      <c r="P330" s="73">
        <f>IF(ISERROR((VLOOKUP(B330,Communicative_English!$A$10:$C$531,3,FALSE))),0,VLOOKUP(B330,Communicative_English!$A$10:$C$531,3,FALSE))/30</f>
        <v>0</v>
      </c>
    </row>
    <row r="331" spans="1:16" ht="21" customHeight="1" x14ac:dyDescent="0.25">
      <c r="A331" s="77">
        <v>329</v>
      </c>
      <c r="B331" s="62">
        <f>Algebra!A380</f>
        <v>0</v>
      </c>
      <c r="C331" s="63" t="str">
        <f>IF(Algebra!B338="","",Algebra!B338)</f>
        <v/>
      </c>
      <c r="D331" s="78">
        <f>IFERROR((IFERROR(VLOOKUP(B331,Algebra!$A$10:$C$531,3,FALSE),0)+IFERROR(VLOOKUP(B331,Geometry!$A$10:$C$531,3,FALSE),0)+IFERROR(VLOOKUP(B331,Odia_Grammar!$A$10:$C$531,3,FALSE),0)+IFERROR(VLOOKUP(B331,'Sanskrit|Hindi Grammar'!$A$10:$C$531,3,FALSE),0)+IFERROR(VLOOKUP(B331,Life_Sc!$A$10:$C$531,3,FALSE),0)+IFERROR(VLOOKUP(B331,Physical_Sc!$A$10:$C$531,3,FALSE),0)+IFERROR(VLOOKUP(B331,History_Political_Sc.!$A$10:$C$531,3,FALSE),0)+IFERROR(VLOOKUP(B331,#REF!,3,FALSE),0)+IFERROR(VLOOKUP(B331,English_Grammar!$A$10:$C$531,3,FALSE),0)+IFERROR(VLOOKUP(B331,Communicative_English!$A$10:$C$531,3,FALSE),0)+IFERROR(VLOOKUP(B331,GeographyEconomics!$A$10:$C$531,3,FALSE),0))/330,"Enter marks secured by the Student in the appeared tests in Subject sheets")</f>
        <v>0</v>
      </c>
      <c r="E331" s="82">
        <f t="shared" si="5"/>
        <v>1</v>
      </c>
      <c r="F331" s="73">
        <f>IF(ISERROR((VLOOKUP(B331,Algebra!$A$10:$C$531,3,))),0,VLOOKUP(B331,Algebra!$A$10:$C$531,3,))/30</f>
        <v>0</v>
      </c>
      <c r="G331" s="73">
        <f>IF(ISERROR((VLOOKUP(B331,Geometry!$A$10:$C$531,3,FALSE))),0,VLOOKUP(B331,Geometry!$A$10:$C$531,3,FALSE))/30</f>
        <v>0</v>
      </c>
      <c r="H331" s="73">
        <f>IF(ISERROR((VLOOKUP(B331,Odia_Grammar!$A$10:$C$531,3,FALSE))),0,VLOOKUP(B331,Odia_Grammar!$A$10:$C$531,3,FALSE))/30</f>
        <v>0</v>
      </c>
      <c r="I331" s="73">
        <f>IF(ISERROR((VLOOKUP(B331,'Sanskrit|Hindi Grammar'!$A$10:$C$531,3,FALSE))),0,VLOOKUP(B331,'Sanskrit|Hindi Grammar'!$A$10:$C$531,3,FALSE))/30</f>
        <v>0</v>
      </c>
      <c r="J331" s="73">
        <f>IF(ISERROR((VLOOKUP(B331,Physical_Sc!$A$10:$C$531,3,FALSE))),0,VLOOKUP(B331,Physical_Sc!$A$10:$C$531,3,FALSE))/30</f>
        <v>0</v>
      </c>
      <c r="K331" s="73">
        <f>IF(ISERROR((VLOOKUP(B331,Life_Sc!$A$10:$C$531,3,FALSE))),0,VLOOKUP(B331,Life_Sc!$A$10:$C$531,3,FALSE))/30</f>
        <v>0</v>
      </c>
      <c r="L331" s="73">
        <f>IF(ISERROR((VLOOKUP(B331,History_Political_Sc.!$A$10:$C$531,3,FALSE))),0,VLOOKUP(B331,History_Political_Sc.!$A$10:$C$531,3,FALSE))/30</f>
        <v>0</v>
      </c>
      <c r="M331" s="73">
        <f>IF(ISERROR((VLOOKUP(B331,#REF!,3,FALSE))),0,VLOOKUP(B331,#REF!,3,FALSE))/30</f>
        <v>0</v>
      </c>
      <c r="N331" s="73">
        <f>IF(ISERROR((VLOOKUP(B331,GeographyEconomics!$A$10:$C$531,3,FALSE))),0,VLOOKUP(B331,GeographyEconomics!$A$10:$C$531,3,FALSE))/30</f>
        <v>0</v>
      </c>
      <c r="O331" s="73">
        <f>IF(ISERROR((VLOOKUP(B331,English_Grammar!$A$10:$C$531,3,FALSE))),0,VLOOKUP(B331,English_Grammar!$A$10:$C$531,3,FALSE))/30</f>
        <v>0</v>
      </c>
      <c r="P331" s="73">
        <f>IF(ISERROR((VLOOKUP(B331,Communicative_English!$A$10:$C$531,3,FALSE))),0,VLOOKUP(B331,Communicative_English!$A$10:$C$531,3,FALSE))/30</f>
        <v>0</v>
      </c>
    </row>
    <row r="332" spans="1:16" ht="21" customHeight="1" x14ac:dyDescent="0.25">
      <c r="A332" s="77">
        <v>330</v>
      </c>
      <c r="B332" s="62">
        <f>Algebra!A381</f>
        <v>0</v>
      </c>
      <c r="C332" s="63" t="str">
        <f>IF(Algebra!B339="","",Algebra!B339)</f>
        <v/>
      </c>
      <c r="D332" s="78">
        <f>IFERROR((IFERROR(VLOOKUP(B332,Algebra!$A$10:$C$531,3,FALSE),0)+IFERROR(VLOOKUP(B332,Geometry!$A$10:$C$531,3,FALSE),0)+IFERROR(VLOOKUP(B332,Odia_Grammar!$A$10:$C$531,3,FALSE),0)+IFERROR(VLOOKUP(B332,'Sanskrit|Hindi Grammar'!$A$10:$C$531,3,FALSE),0)+IFERROR(VLOOKUP(B332,Life_Sc!$A$10:$C$531,3,FALSE),0)+IFERROR(VLOOKUP(B332,Physical_Sc!$A$10:$C$531,3,FALSE),0)+IFERROR(VLOOKUP(B332,History_Political_Sc.!$A$10:$C$531,3,FALSE),0)+IFERROR(VLOOKUP(B332,#REF!,3,FALSE),0)+IFERROR(VLOOKUP(B332,English_Grammar!$A$10:$C$531,3,FALSE),0)+IFERROR(VLOOKUP(B332,Communicative_English!$A$10:$C$531,3,FALSE),0)+IFERROR(VLOOKUP(B332,GeographyEconomics!$A$10:$C$531,3,FALSE),0))/330,"Enter marks secured by the Student in the appeared tests in Subject sheets")</f>
        <v>0</v>
      </c>
      <c r="E332" s="82">
        <f t="shared" si="5"/>
        <v>1</v>
      </c>
      <c r="F332" s="73">
        <f>IF(ISERROR((VLOOKUP(B332,Algebra!$A$10:$C$531,3,))),0,VLOOKUP(B332,Algebra!$A$10:$C$531,3,))/30</f>
        <v>0</v>
      </c>
      <c r="G332" s="73">
        <f>IF(ISERROR((VLOOKUP(B332,Geometry!$A$10:$C$531,3,FALSE))),0,VLOOKUP(B332,Geometry!$A$10:$C$531,3,FALSE))/30</f>
        <v>0</v>
      </c>
      <c r="H332" s="73">
        <f>IF(ISERROR((VLOOKUP(B332,Odia_Grammar!$A$10:$C$531,3,FALSE))),0,VLOOKUP(B332,Odia_Grammar!$A$10:$C$531,3,FALSE))/30</f>
        <v>0</v>
      </c>
      <c r="I332" s="73">
        <f>IF(ISERROR((VLOOKUP(B332,'Sanskrit|Hindi Grammar'!$A$10:$C$531,3,FALSE))),0,VLOOKUP(B332,'Sanskrit|Hindi Grammar'!$A$10:$C$531,3,FALSE))/30</f>
        <v>0</v>
      </c>
      <c r="J332" s="73">
        <f>IF(ISERROR((VLOOKUP(B332,Physical_Sc!$A$10:$C$531,3,FALSE))),0,VLOOKUP(B332,Physical_Sc!$A$10:$C$531,3,FALSE))/30</f>
        <v>0</v>
      </c>
      <c r="K332" s="73">
        <f>IF(ISERROR((VLOOKUP(B332,Life_Sc!$A$10:$C$531,3,FALSE))),0,VLOOKUP(B332,Life_Sc!$A$10:$C$531,3,FALSE))/30</f>
        <v>0</v>
      </c>
      <c r="L332" s="73">
        <f>IF(ISERROR((VLOOKUP(B332,History_Political_Sc.!$A$10:$C$531,3,FALSE))),0,VLOOKUP(B332,History_Political_Sc.!$A$10:$C$531,3,FALSE))/30</f>
        <v>0</v>
      </c>
      <c r="M332" s="73">
        <f>IF(ISERROR((VLOOKUP(B332,#REF!,3,FALSE))),0,VLOOKUP(B332,#REF!,3,FALSE))/30</f>
        <v>0</v>
      </c>
      <c r="N332" s="73">
        <f>IF(ISERROR((VLOOKUP(B332,GeographyEconomics!$A$10:$C$531,3,FALSE))),0,VLOOKUP(B332,GeographyEconomics!$A$10:$C$531,3,FALSE))/30</f>
        <v>0</v>
      </c>
      <c r="O332" s="73">
        <f>IF(ISERROR((VLOOKUP(B332,English_Grammar!$A$10:$C$531,3,FALSE))),0,VLOOKUP(B332,English_Grammar!$A$10:$C$531,3,FALSE))/30</f>
        <v>0</v>
      </c>
      <c r="P332" s="73">
        <f>IF(ISERROR((VLOOKUP(B332,Communicative_English!$A$10:$C$531,3,FALSE))),0,VLOOKUP(B332,Communicative_English!$A$10:$C$531,3,FALSE))/30</f>
        <v>0</v>
      </c>
    </row>
    <row r="333" spans="1:16" ht="21" customHeight="1" x14ac:dyDescent="0.25">
      <c r="A333" s="77">
        <v>331</v>
      </c>
      <c r="B333" s="62">
        <f>Algebra!A382</f>
        <v>0</v>
      </c>
      <c r="C333" s="63" t="str">
        <f>IF(Algebra!B340="","",Algebra!B340)</f>
        <v/>
      </c>
      <c r="D333" s="78">
        <f>IFERROR((IFERROR(VLOOKUP(B333,Algebra!$A$10:$C$531,3,FALSE),0)+IFERROR(VLOOKUP(B333,Geometry!$A$10:$C$531,3,FALSE),0)+IFERROR(VLOOKUP(B333,Odia_Grammar!$A$10:$C$531,3,FALSE),0)+IFERROR(VLOOKUP(B333,'Sanskrit|Hindi Grammar'!$A$10:$C$531,3,FALSE),0)+IFERROR(VLOOKUP(B333,Life_Sc!$A$10:$C$531,3,FALSE),0)+IFERROR(VLOOKUP(B333,Physical_Sc!$A$10:$C$531,3,FALSE),0)+IFERROR(VLOOKUP(B333,History_Political_Sc.!$A$10:$C$531,3,FALSE),0)+IFERROR(VLOOKUP(B333,#REF!,3,FALSE),0)+IFERROR(VLOOKUP(B333,English_Grammar!$A$10:$C$531,3,FALSE),0)+IFERROR(VLOOKUP(B333,Communicative_English!$A$10:$C$531,3,FALSE),0)+IFERROR(VLOOKUP(B333,GeographyEconomics!$A$10:$C$531,3,FALSE),0))/330,"Enter marks secured by the Student in the appeared tests in Subject sheets")</f>
        <v>0</v>
      </c>
      <c r="E333" s="82">
        <f t="shared" si="5"/>
        <v>1</v>
      </c>
      <c r="F333" s="73">
        <f>IF(ISERROR((VLOOKUP(B333,Algebra!$A$10:$C$531,3,))),0,VLOOKUP(B333,Algebra!$A$10:$C$531,3,))/30</f>
        <v>0</v>
      </c>
      <c r="G333" s="73">
        <f>IF(ISERROR((VLOOKUP(B333,Geometry!$A$10:$C$531,3,FALSE))),0,VLOOKUP(B333,Geometry!$A$10:$C$531,3,FALSE))/30</f>
        <v>0</v>
      </c>
      <c r="H333" s="73">
        <f>IF(ISERROR((VLOOKUP(B333,Odia_Grammar!$A$10:$C$531,3,FALSE))),0,VLOOKUP(B333,Odia_Grammar!$A$10:$C$531,3,FALSE))/30</f>
        <v>0</v>
      </c>
      <c r="I333" s="73">
        <f>IF(ISERROR((VLOOKUP(B333,'Sanskrit|Hindi Grammar'!$A$10:$C$531,3,FALSE))),0,VLOOKUP(B333,'Sanskrit|Hindi Grammar'!$A$10:$C$531,3,FALSE))/30</f>
        <v>0</v>
      </c>
      <c r="J333" s="73">
        <f>IF(ISERROR((VLOOKUP(B333,Physical_Sc!$A$10:$C$531,3,FALSE))),0,VLOOKUP(B333,Physical_Sc!$A$10:$C$531,3,FALSE))/30</f>
        <v>0</v>
      </c>
      <c r="K333" s="73">
        <f>IF(ISERROR((VLOOKUP(B333,Life_Sc!$A$10:$C$531,3,FALSE))),0,VLOOKUP(B333,Life_Sc!$A$10:$C$531,3,FALSE))/30</f>
        <v>0</v>
      </c>
      <c r="L333" s="73">
        <f>IF(ISERROR((VLOOKUP(B333,History_Political_Sc.!$A$10:$C$531,3,FALSE))),0,VLOOKUP(B333,History_Political_Sc.!$A$10:$C$531,3,FALSE))/30</f>
        <v>0</v>
      </c>
      <c r="M333" s="73">
        <f>IF(ISERROR((VLOOKUP(B333,#REF!,3,FALSE))),0,VLOOKUP(B333,#REF!,3,FALSE))/30</f>
        <v>0</v>
      </c>
      <c r="N333" s="73">
        <f>IF(ISERROR((VLOOKUP(B333,GeographyEconomics!$A$10:$C$531,3,FALSE))),0,VLOOKUP(B333,GeographyEconomics!$A$10:$C$531,3,FALSE))/30</f>
        <v>0</v>
      </c>
      <c r="O333" s="73">
        <f>IF(ISERROR((VLOOKUP(B333,English_Grammar!$A$10:$C$531,3,FALSE))),0,VLOOKUP(B333,English_Grammar!$A$10:$C$531,3,FALSE))/30</f>
        <v>0</v>
      </c>
      <c r="P333" s="73">
        <f>IF(ISERROR((VLOOKUP(B333,Communicative_English!$A$10:$C$531,3,FALSE))),0,VLOOKUP(B333,Communicative_English!$A$10:$C$531,3,FALSE))/30</f>
        <v>0</v>
      </c>
    </row>
    <row r="334" spans="1:16" ht="21" customHeight="1" x14ac:dyDescent="0.25">
      <c r="A334" s="77">
        <v>332</v>
      </c>
      <c r="B334" s="62">
        <f>Algebra!A383</f>
        <v>0</v>
      </c>
      <c r="C334" s="63" t="str">
        <f>IF(Algebra!B341="","",Algebra!B341)</f>
        <v/>
      </c>
      <c r="D334" s="78">
        <f>IFERROR((IFERROR(VLOOKUP(B334,Algebra!$A$10:$C$531,3,FALSE),0)+IFERROR(VLOOKUP(B334,Geometry!$A$10:$C$531,3,FALSE),0)+IFERROR(VLOOKUP(B334,Odia_Grammar!$A$10:$C$531,3,FALSE),0)+IFERROR(VLOOKUP(B334,'Sanskrit|Hindi Grammar'!$A$10:$C$531,3,FALSE),0)+IFERROR(VLOOKUP(B334,Life_Sc!$A$10:$C$531,3,FALSE),0)+IFERROR(VLOOKUP(B334,Physical_Sc!$A$10:$C$531,3,FALSE),0)+IFERROR(VLOOKUP(B334,History_Political_Sc.!$A$10:$C$531,3,FALSE),0)+IFERROR(VLOOKUP(B334,#REF!,3,FALSE),0)+IFERROR(VLOOKUP(B334,English_Grammar!$A$10:$C$531,3,FALSE),0)+IFERROR(VLOOKUP(B334,Communicative_English!$A$10:$C$531,3,FALSE),0)+IFERROR(VLOOKUP(B334,GeographyEconomics!$A$10:$C$531,3,FALSE),0))/330,"Enter marks secured by the Student in the appeared tests in Subject sheets")</f>
        <v>0</v>
      </c>
      <c r="E334" s="82">
        <f t="shared" si="5"/>
        <v>1</v>
      </c>
      <c r="F334" s="73">
        <f>IF(ISERROR((VLOOKUP(B334,Algebra!$A$10:$C$531,3,))),0,VLOOKUP(B334,Algebra!$A$10:$C$531,3,))/30</f>
        <v>0</v>
      </c>
      <c r="G334" s="73">
        <f>IF(ISERROR((VLOOKUP(B334,Geometry!$A$10:$C$531,3,FALSE))),0,VLOOKUP(B334,Geometry!$A$10:$C$531,3,FALSE))/30</f>
        <v>0</v>
      </c>
      <c r="H334" s="73">
        <f>IF(ISERROR((VLOOKUP(B334,Odia_Grammar!$A$10:$C$531,3,FALSE))),0,VLOOKUP(B334,Odia_Grammar!$A$10:$C$531,3,FALSE))/30</f>
        <v>0</v>
      </c>
      <c r="I334" s="73">
        <f>IF(ISERROR((VLOOKUP(B334,'Sanskrit|Hindi Grammar'!$A$10:$C$531,3,FALSE))),0,VLOOKUP(B334,'Sanskrit|Hindi Grammar'!$A$10:$C$531,3,FALSE))/30</f>
        <v>0</v>
      </c>
      <c r="J334" s="73">
        <f>IF(ISERROR((VLOOKUP(B334,Physical_Sc!$A$10:$C$531,3,FALSE))),0,VLOOKUP(B334,Physical_Sc!$A$10:$C$531,3,FALSE))/30</f>
        <v>0</v>
      </c>
      <c r="K334" s="73">
        <f>IF(ISERROR((VLOOKUP(B334,Life_Sc!$A$10:$C$531,3,FALSE))),0,VLOOKUP(B334,Life_Sc!$A$10:$C$531,3,FALSE))/30</f>
        <v>0</v>
      </c>
      <c r="L334" s="73">
        <f>IF(ISERROR((VLOOKUP(B334,History_Political_Sc.!$A$10:$C$531,3,FALSE))),0,VLOOKUP(B334,History_Political_Sc.!$A$10:$C$531,3,FALSE))/30</f>
        <v>0</v>
      </c>
      <c r="M334" s="73">
        <f>IF(ISERROR((VLOOKUP(B334,#REF!,3,FALSE))),0,VLOOKUP(B334,#REF!,3,FALSE))/30</f>
        <v>0</v>
      </c>
      <c r="N334" s="73">
        <f>IF(ISERROR((VLOOKUP(B334,GeographyEconomics!$A$10:$C$531,3,FALSE))),0,VLOOKUP(B334,GeographyEconomics!$A$10:$C$531,3,FALSE))/30</f>
        <v>0</v>
      </c>
      <c r="O334" s="73">
        <f>IF(ISERROR((VLOOKUP(B334,English_Grammar!$A$10:$C$531,3,FALSE))),0,VLOOKUP(B334,English_Grammar!$A$10:$C$531,3,FALSE))/30</f>
        <v>0</v>
      </c>
      <c r="P334" s="73">
        <f>IF(ISERROR((VLOOKUP(B334,Communicative_English!$A$10:$C$531,3,FALSE))),0,VLOOKUP(B334,Communicative_English!$A$10:$C$531,3,FALSE))/30</f>
        <v>0</v>
      </c>
    </row>
    <row r="335" spans="1:16" ht="21" customHeight="1" x14ac:dyDescent="0.25">
      <c r="A335" s="77">
        <v>333</v>
      </c>
      <c r="B335" s="62">
        <f>Algebra!A384</f>
        <v>0</v>
      </c>
      <c r="C335" s="63" t="str">
        <f>IF(Algebra!B342="","",Algebra!B342)</f>
        <v/>
      </c>
      <c r="D335" s="78">
        <f>IFERROR((IFERROR(VLOOKUP(B335,Algebra!$A$10:$C$531,3,FALSE),0)+IFERROR(VLOOKUP(B335,Geometry!$A$10:$C$531,3,FALSE),0)+IFERROR(VLOOKUP(B335,Odia_Grammar!$A$10:$C$531,3,FALSE),0)+IFERROR(VLOOKUP(B335,'Sanskrit|Hindi Grammar'!$A$10:$C$531,3,FALSE),0)+IFERROR(VLOOKUP(B335,Life_Sc!$A$10:$C$531,3,FALSE),0)+IFERROR(VLOOKUP(B335,Physical_Sc!$A$10:$C$531,3,FALSE),0)+IFERROR(VLOOKUP(B335,History_Political_Sc.!$A$10:$C$531,3,FALSE),0)+IFERROR(VLOOKUP(B335,#REF!,3,FALSE),0)+IFERROR(VLOOKUP(B335,English_Grammar!$A$10:$C$531,3,FALSE),0)+IFERROR(VLOOKUP(B335,Communicative_English!$A$10:$C$531,3,FALSE),0)+IFERROR(VLOOKUP(B335,GeographyEconomics!$A$10:$C$531,3,FALSE),0))/330,"Enter marks secured by the Student in the appeared tests in Subject sheets")</f>
        <v>0</v>
      </c>
      <c r="E335" s="82">
        <f t="shared" si="5"/>
        <v>1</v>
      </c>
      <c r="F335" s="73">
        <f>IF(ISERROR((VLOOKUP(B335,Algebra!$A$10:$C$531,3,))),0,VLOOKUP(B335,Algebra!$A$10:$C$531,3,))/30</f>
        <v>0</v>
      </c>
      <c r="G335" s="73">
        <f>IF(ISERROR((VLOOKUP(B335,Geometry!$A$10:$C$531,3,FALSE))),0,VLOOKUP(B335,Geometry!$A$10:$C$531,3,FALSE))/30</f>
        <v>0</v>
      </c>
      <c r="H335" s="73">
        <f>IF(ISERROR((VLOOKUP(B335,Odia_Grammar!$A$10:$C$531,3,FALSE))),0,VLOOKUP(B335,Odia_Grammar!$A$10:$C$531,3,FALSE))/30</f>
        <v>0</v>
      </c>
      <c r="I335" s="73">
        <f>IF(ISERROR((VLOOKUP(B335,'Sanskrit|Hindi Grammar'!$A$10:$C$531,3,FALSE))),0,VLOOKUP(B335,'Sanskrit|Hindi Grammar'!$A$10:$C$531,3,FALSE))/30</f>
        <v>0</v>
      </c>
      <c r="J335" s="73">
        <f>IF(ISERROR((VLOOKUP(B335,Physical_Sc!$A$10:$C$531,3,FALSE))),0,VLOOKUP(B335,Physical_Sc!$A$10:$C$531,3,FALSE))/30</f>
        <v>0</v>
      </c>
      <c r="K335" s="73">
        <f>IF(ISERROR((VLOOKUP(B335,Life_Sc!$A$10:$C$531,3,FALSE))),0,VLOOKUP(B335,Life_Sc!$A$10:$C$531,3,FALSE))/30</f>
        <v>0</v>
      </c>
      <c r="L335" s="73">
        <f>IF(ISERROR((VLOOKUP(B335,History_Political_Sc.!$A$10:$C$531,3,FALSE))),0,VLOOKUP(B335,History_Political_Sc.!$A$10:$C$531,3,FALSE))/30</f>
        <v>0</v>
      </c>
      <c r="M335" s="73">
        <f>IF(ISERROR((VLOOKUP(B335,#REF!,3,FALSE))),0,VLOOKUP(B335,#REF!,3,FALSE))/30</f>
        <v>0</v>
      </c>
      <c r="N335" s="73">
        <f>IF(ISERROR((VLOOKUP(B335,GeographyEconomics!$A$10:$C$531,3,FALSE))),0,VLOOKUP(B335,GeographyEconomics!$A$10:$C$531,3,FALSE))/30</f>
        <v>0</v>
      </c>
      <c r="O335" s="73">
        <f>IF(ISERROR((VLOOKUP(B335,English_Grammar!$A$10:$C$531,3,FALSE))),0,VLOOKUP(B335,English_Grammar!$A$10:$C$531,3,FALSE))/30</f>
        <v>0</v>
      </c>
      <c r="P335" s="73">
        <f>IF(ISERROR((VLOOKUP(B335,Communicative_English!$A$10:$C$531,3,FALSE))),0,VLOOKUP(B335,Communicative_English!$A$10:$C$531,3,FALSE))/30</f>
        <v>0</v>
      </c>
    </row>
    <row r="336" spans="1:16" ht="21" customHeight="1" x14ac:dyDescent="0.25">
      <c r="A336" s="77">
        <v>334</v>
      </c>
      <c r="B336" s="62">
        <f>Algebra!A385</f>
        <v>0</v>
      </c>
      <c r="C336" s="63" t="str">
        <f>IF(Algebra!B343="","",Algebra!B343)</f>
        <v/>
      </c>
      <c r="D336" s="78">
        <f>IFERROR((IFERROR(VLOOKUP(B336,Algebra!$A$10:$C$531,3,FALSE),0)+IFERROR(VLOOKUP(B336,Geometry!$A$10:$C$531,3,FALSE),0)+IFERROR(VLOOKUP(B336,Odia_Grammar!$A$10:$C$531,3,FALSE),0)+IFERROR(VLOOKUP(B336,'Sanskrit|Hindi Grammar'!$A$10:$C$531,3,FALSE),0)+IFERROR(VLOOKUP(B336,Life_Sc!$A$10:$C$531,3,FALSE),0)+IFERROR(VLOOKUP(B336,Physical_Sc!$A$10:$C$531,3,FALSE),0)+IFERROR(VLOOKUP(B336,History_Political_Sc.!$A$10:$C$531,3,FALSE),0)+IFERROR(VLOOKUP(B336,#REF!,3,FALSE),0)+IFERROR(VLOOKUP(B336,English_Grammar!$A$10:$C$531,3,FALSE),0)+IFERROR(VLOOKUP(B336,Communicative_English!$A$10:$C$531,3,FALSE),0)+IFERROR(VLOOKUP(B336,GeographyEconomics!$A$10:$C$531,3,FALSE),0))/330,"Enter marks secured by the Student in the appeared tests in Subject sheets")</f>
        <v>0</v>
      </c>
      <c r="E336" s="82">
        <f t="shared" si="5"/>
        <v>1</v>
      </c>
      <c r="F336" s="73">
        <f>IF(ISERROR((VLOOKUP(B336,Algebra!$A$10:$C$531,3,))),0,VLOOKUP(B336,Algebra!$A$10:$C$531,3,))/30</f>
        <v>0</v>
      </c>
      <c r="G336" s="73">
        <f>IF(ISERROR((VLOOKUP(B336,Geometry!$A$10:$C$531,3,FALSE))),0,VLOOKUP(B336,Geometry!$A$10:$C$531,3,FALSE))/30</f>
        <v>0</v>
      </c>
      <c r="H336" s="73">
        <f>IF(ISERROR((VLOOKUP(B336,Odia_Grammar!$A$10:$C$531,3,FALSE))),0,VLOOKUP(B336,Odia_Grammar!$A$10:$C$531,3,FALSE))/30</f>
        <v>0</v>
      </c>
      <c r="I336" s="73">
        <f>IF(ISERROR((VLOOKUP(B336,'Sanskrit|Hindi Grammar'!$A$10:$C$531,3,FALSE))),0,VLOOKUP(B336,'Sanskrit|Hindi Grammar'!$A$10:$C$531,3,FALSE))/30</f>
        <v>0</v>
      </c>
      <c r="J336" s="73">
        <f>IF(ISERROR((VLOOKUP(B336,Physical_Sc!$A$10:$C$531,3,FALSE))),0,VLOOKUP(B336,Physical_Sc!$A$10:$C$531,3,FALSE))/30</f>
        <v>0</v>
      </c>
      <c r="K336" s="73">
        <f>IF(ISERROR((VLOOKUP(B336,Life_Sc!$A$10:$C$531,3,FALSE))),0,VLOOKUP(B336,Life_Sc!$A$10:$C$531,3,FALSE))/30</f>
        <v>0</v>
      </c>
      <c r="L336" s="73">
        <f>IF(ISERROR((VLOOKUP(B336,History_Political_Sc.!$A$10:$C$531,3,FALSE))),0,VLOOKUP(B336,History_Political_Sc.!$A$10:$C$531,3,FALSE))/30</f>
        <v>0</v>
      </c>
      <c r="M336" s="73">
        <f>IF(ISERROR((VLOOKUP(B336,#REF!,3,FALSE))),0,VLOOKUP(B336,#REF!,3,FALSE))/30</f>
        <v>0</v>
      </c>
      <c r="N336" s="73">
        <f>IF(ISERROR((VLOOKUP(B336,GeographyEconomics!$A$10:$C$531,3,FALSE))),0,VLOOKUP(B336,GeographyEconomics!$A$10:$C$531,3,FALSE))/30</f>
        <v>0</v>
      </c>
      <c r="O336" s="73">
        <f>IF(ISERROR((VLOOKUP(B336,English_Grammar!$A$10:$C$531,3,FALSE))),0,VLOOKUP(B336,English_Grammar!$A$10:$C$531,3,FALSE))/30</f>
        <v>0</v>
      </c>
      <c r="P336" s="73">
        <f>IF(ISERROR((VLOOKUP(B336,Communicative_English!$A$10:$C$531,3,FALSE))),0,VLOOKUP(B336,Communicative_English!$A$10:$C$531,3,FALSE))/30</f>
        <v>0</v>
      </c>
    </row>
    <row r="337" spans="1:16" ht="21" customHeight="1" x14ac:dyDescent="0.25">
      <c r="A337" s="77">
        <v>335</v>
      </c>
      <c r="B337" s="62">
        <f>Algebra!A386</f>
        <v>0</v>
      </c>
      <c r="C337" s="63" t="str">
        <f>IF(Algebra!B344="","",Algebra!B344)</f>
        <v/>
      </c>
      <c r="D337" s="78">
        <f>IFERROR((IFERROR(VLOOKUP(B337,Algebra!$A$10:$C$531,3,FALSE),0)+IFERROR(VLOOKUP(B337,Geometry!$A$10:$C$531,3,FALSE),0)+IFERROR(VLOOKUP(B337,Odia_Grammar!$A$10:$C$531,3,FALSE),0)+IFERROR(VLOOKUP(B337,'Sanskrit|Hindi Grammar'!$A$10:$C$531,3,FALSE),0)+IFERROR(VLOOKUP(B337,Life_Sc!$A$10:$C$531,3,FALSE),0)+IFERROR(VLOOKUP(B337,Physical_Sc!$A$10:$C$531,3,FALSE),0)+IFERROR(VLOOKUP(B337,History_Political_Sc.!$A$10:$C$531,3,FALSE),0)+IFERROR(VLOOKUP(B337,#REF!,3,FALSE),0)+IFERROR(VLOOKUP(B337,English_Grammar!$A$10:$C$531,3,FALSE),0)+IFERROR(VLOOKUP(B337,Communicative_English!$A$10:$C$531,3,FALSE),0)+IFERROR(VLOOKUP(B337,GeographyEconomics!$A$10:$C$531,3,FALSE),0))/330,"Enter marks secured by the Student in the appeared tests in Subject sheets")</f>
        <v>0</v>
      </c>
      <c r="E337" s="82">
        <f t="shared" si="5"/>
        <v>1</v>
      </c>
      <c r="F337" s="73">
        <f>IF(ISERROR((VLOOKUP(B337,Algebra!$A$10:$C$531,3,))),0,VLOOKUP(B337,Algebra!$A$10:$C$531,3,))/30</f>
        <v>0</v>
      </c>
      <c r="G337" s="73">
        <f>IF(ISERROR((VLOOKUP(B337,Geometry!$A$10:$C$531,3,FALSE))),0,VLOOKUP(B337,Geometry!$A$10:$C$531,3,FALSE))/30</f>
        <v>0</v>
      </c>
      <c r="H337" s="73">
        <f>IF(ISERROR((VLOOKUP(B337,Odia_Grammar!$A$10:$C$531,3,FALSE))),0,VLOOKUP(B337,Odia_Grammar!$A$10:$C$531,3,FALSE))/30</f>
        <v>0</v>
      </c>
      <c r="I337" s="73">
        <f>IF(ISERROR((VLOOKUP(B337,'Sanskrit|Hindi Grammar'!$A$10:$C$531,3,FALSE))),0,VLOOKUP(B337,'Sanskrit|Hindi Grammar'!$A$10:$C$531,3,FALSE))/30</f>
        <v>0</v>
      </c>
      <c r="J337" s="73">
        <f>IF(ISERROR((VLOOKUP(B337,Physical_Sc!$A$10:$C$531,3,FALSE))),0,VLOOKUP(B337,Physical_Sc!$A$10:$C$531,3,FALSE))/30</f>
        <v>0</v>
      </c>
      <c r="K337" s="73">
        <f>IF(ISERROR((VLOOKUP(B337,Life_Sc!$A$10:$C$531,3,FALSE))),0,VLOOKUP(B337,Life_Sc!$A$10:$C$531,3,FALSE))/30</f>
        <v>0</v>
      </c>
      <c r="L337" s="73">
        <f>IF(ISERROR((VLOOKUP(B337,History_Political_Sc.!$A$10:$C$531,3,FALSE))),0,VLOOKUP(B337,History_Political_Sc.!$A$10:$C$531,3,FALSE))/30</f>
        <v>0</v>
      </c>
      <c r="M337" s="73">
        <f>IF(ISERROR((VLOOKUP(B337,#REF!,3,FALSE))),0,VLOOKUP(B337,#REF!,3,FALSE))/30</f>
        <v>0</v>
      </c>
      <c r="N337" s="73">
        <f>IF(ISERROR((VLOOKUP(B337,GeographyEconomics!$A$10:$C$531,3,FALSE))),0,VLOOKUP(B337,GeographyEconomics!$A$10:$C$531,3,FALSE))/30</f>
        <v>0</v>
      </c>
      <c r="O337" s="73">
        <f>IF(ISERROR((VLOOKUP(B337,English_Grammar!$A$10:$C$531,3,FALSE))),0,VLOOKUP(B337,English_Grammar!$A$10:$C$531,3,FALSE))/30</f>
        <v>0</v>
      </c>
      <c r="P337" s="73">
        <f>IF(ISERROR((VLOOKUP(B337,Communicative_English!$A$10:$C$531,3,FALSE))),0,VLOOKUP(B337,Communicative_English!$A$10:$C$531,3,FALSE))/30</f>
        <v>0</v>
      </c>
    </row>
    <row r="338" spans="1:16" ht="21" customHeight="1" x14ac:dyDescent="0.25">
      <c r="A338" s="77">
        <v>336</v>
      </c>
      <c r="B338" s="62">
        <f>Algebra!A387</f>
        <v>0</v>
      </c>
      <c r="C338" s="63" t="str">
        <f>IF(Algebra!B345="","",Algebra!B345)</f>
        <v/>
      </c>
      <c r="D338" s="78">
        <f>IFERROR((IFERROR(VLOOKUP(B338,Algebra!$A$10:$C$531,3,FALSE),0)+IFERROR(VLOOKUP(B338,Geometry!$A$10:$C$531,3,FALSE),0)+IFERROR(VLOOKUP(B338,Odia_Grammar!$A$10:$C$531,3,FALSE),0)+IFERROR(VLOOKUP(B338,'Sanskrit|Hindi Grammar'!$A$10:$C$531,3,FALSE),0)+IFERROR(VLOOKUP(B338,Life_Sc!$A$10:$C$531,3,FALSE),0)+IFERROR(VLOOKUP(B338,Physical_Sc!$A$10:$C$531,3,FALSE),0)+IFERROR(VLOOKUP(B338,History_Political_Sc.!$A$10:$C$531,3,FALSE),0)+IFERROR(VLOOKUP(B338,#REF!,3,FALSE),0)+IFERROR(VLOOKUP(B338,English_Grammar!$A$10:$C$531,3,FALSE),0)+IFERROR(VLOOKUP(B338,Communicative_English!$A$10:$C$531,3,FALSE),0)+IFERROR(VLOOKUP(B338,GeographyEconomics!$A$10:$C$531,3,FALSE),0))/330,"Enter marks secured by the Student in the appeared tests in Subject sheets")</f>
        <v>0</v>
      </c>
      <c r="E338" s="82">
        <f t="shared" si="5"/>
        <v>1</v>
      </c>
      <c r="F338" s="73">
        <f>IF(ISERROR((VLOOKUP(B338,Algebra!$A$10:$C$531,3,))),0,VLOOKUP(B338,Algebra!$A$10:$C$531,3,))/30</f>
        <v>0</v>
      </c>
      <c r="G338" s="73">
        <f>IF(ISERROR((VLOOKUP(B338,Geometry!$A$10:$C$531,3,FALSE))),0,VLOOKUP(B338,Geometry!$A$10:$C$531,3,FALSE))/30</f>
        <v>0</v>
      </c>
      <c r="H338" s="73">
        <f>IF(ISERROR((VLOOKUP(B338,Odia_Grammar!$A$10:$C$531,3,FALSE))),0,VLOOKUP(B338,Odia_Grammar!$A$10:$C$531,3,FALSE))/30</f>
        <v>0</v>
      </c>
      <c r="I338" s="73">
        <f>IF(ISERROR((VLOOKUP(B338,'Sanskrit|Hindi Grammar'!$A$10:$C$531,3,FALSE))),0,VLOOKUP(B338,'Sanskrit|Hindi Grammar'!$A$10:$C$531,3,FALSE))/30</f>
        <v>0</v>
      </c>
      <c r="J338" s="73">
        <f>IF(ISERROR((VLOOKUP(B338,Physical_Sc!$A$10:$C$531,3,FALSE))),0,VLOOKUP(B338,Physical_Sc!$A$10:$C$531,3,FALSE))/30</f>
        <v>0</v>
      </c>
      <c r="K338" s="73">
        <f>IF(ISERROR((VLOOKUP(B338,Life_Sc!$A$10:$C$531,3,FALSE))),0,VLOOKUP(B338,Life_Sc!$A$10:$C$531,3,FALSE))/30</f>
        <v>0</v>
      </c>
      <c r="L338" s="73">
        <f>IF(ISERROR((VLOOKUP(B338,History_Political_Sc.!$A$10:$C$531,3,FALSE))),0,VLOOKUP(B338,History_Political_Sc.!$A$10:$C$531,3,FALSE))/30</f>
        <v>0</v>
      </c>
      <c r="M338" s="73">
        <f>IF(ISERROR((VLOOKUP(B338,#REF!,3,FALSE))),0,VLOOKUP(B338,#REF!,3,FALSE))/30</f>
        <v>0</v>
      </c>
      <c r="N338" s="73">
        <f>IF(ISERROR((VLOOKUP(B338,GeographyEconomics!$A$10:$C$531,3,FALSE))),0,VLOOKUP(B338,GeographyEconomics!$A$10:$C$531,3,FALSE))/30</f>
        <v>0</v>
      </c>
      <c r="O338" s="73">
        <f>IF(ISERROR((VLOOKUP(B338,English_Grammar!$A$10:$C$531,3,FALSE))),0,VLOOKUP(B338,English_Grammar!$A$10:$C$531,3,FALSE))/30</f>
        <v>0</v>
      </c>
      <c r="P338" s="73">
        <f>IF(ISERROR((VLOOKUP(B338,Communicative_English!$A$10:$C$531,3,FALSE))),0,VLOOKUP(B338,Communicative_English!$A$10:$C$531,3,FALSE))/30</f>
        <v>0</v>
      </c>
    </row>
    <row r="339" spans="1:16" ht="21" customHeight="1" x14ac:dyDescent="0.25">
      <c r="A339" s="77">
        <v>337</v>
      </c>
      <c r="B339" s="62">
        <f>Algebra!A388</f>
        <v>0</v>
      </c>
      <c r="C339" s="63" t="str">
        <f>IF(Algebra!B346="","",Algebra!B346)</f>
        <v/>
      </c>
      <c r="D339" s="78">
        <f>IFERROR((IFERROR(VLOOKUP(B339,Algebra!$A$10:$C$531,3,FALSE),0)+IFERROR(VLOOKUP(B339,Geometry!$A$10:$C$531,3,FALSE),0)+IFERROR(VLOOKUP(B339,Odia_Grammar!$A$10:$C$531,3,FALSE),0)+IFERROR(VLOOKUP(B339,'Sanskrit|Hindi Grammar'!$A$10:$C$531,3,FALSE),0)+IFERROR(VLOOKUP(B339,Life_Sc!$A$10:$C$531,3,FALSE),0)+IFERROR(VLOOKUP(B339,Physical_Sc!$A$10:$C$531,3,FALSE),0)+IFERROR(VLOOKUP(B339,History_Political_Sc.!$A$10:$C$531,3,FALSE),0)+IFERROR(VLOOKUP(B339,#REF!,3,FALSE),0)+IFERROR(VLOOKUP(B339,English_Grammar!$A$10:$C$531,3,FALSE),0)+IFERROR(VLOOKUP(B339,Communicative_English!$A$10:$C$531,3,FALSE),0)+IFERROR(VLOOKUP(B339,GeographyEconomics!$A$10:$C$531,3,FALSE),0))/330,"Enter marks secured by the Student in the appeared tests in Subject sheets")</f>
        <v>0</v>
      </c>
      <c r="E339" s="82">
        <f t="shared" si="5"/>
        <v>1</v>
      </c>
      <c r="F339" s="73">
        <f>IF(ISERROR((VLOOKUP(B339,Algebra!$A$10:$C$531,3,))),0,VLOOKUP(B339,Algebra!$A$10:$C$531,3,))/30</f>
        <v>0</v>
      </c>
      <c r="G339" s="73">
        <f>IF(ISERROR((VLOOKUP(B339,Geometry!$A$10:$C$531,3,FALSE))),0,VLOOKUP(B339,Geometry!$A$10:$C$531,3,FALSE))/30</f>
        <v>0</v>
      </c>
      <c r="H339" s="73">
        <f>IF(ISERROR((VLOOKUP(B339,Odia_Grammar!$A$10:$C$531,3,FALSE))),0,VLOOKUP(B339,Odia_Grammar!$A$10:$C$531,3,FALSE))/30</f>
        <v>0</v>
      </c>
      <c r="I339" s="73">
        <f>IF(ISERROR((VLOOKUP(B339,'Sanskrit|Hindi Grammar'!$A$10:$C$531,3,FALSE))),0,VLOOKUP(B339,'Sanskrit|Hindi Grammar'!$A$10:$C$531,3,FALSE))/30</f>
        <v>0</v>
      </c>
      <c r="J339" s="73">
        <f>IF(ISERROR((VLOOKUP(B339,Physical_Sc!$A$10:$C$531,3,FALSE))),0,VLOOKUP(B339,Physical_Sc!$A$10:$C$531,3,FALSE))/30</f>
        <v>0</v>
      </c>
      <c r="K339" s="73">
        <f>IF(ISERROR((VLOOKUP(B339,Life_Sc!$A$10:$C$531,3,FALSE))),0,VLOOKUP(B339,Life_Sc!$A$10:$C$531,3,FALSE))/30</f>
        <v>0</v>
      </c>
      <c r="L339" s="73">
        <f>IF(ISERROR((VLOOKUP(B339,History_Political_Sc.!$A$10:$C$531,3,FALSE))),0,VLOOKUP(B339,History_Political_Sc.!$A$10:$C$531,3,FALSE))/30</f>
        <v>0</v>
      </c>
      <c r="M339" s="73">
        <f>IF(ISERROR((VLOOKUP(B339,#REF!,3,FALSE))),0,VLOOKUP(B339,#REF!,3,FALSE))/30</f>
        <v>0</v>
      </c>
      <c r="N339" s="73">
        <f>IF(ISERROR((VLOOKUP(B339,GeographyEconomics!$A$10:$C$531,3,FALSE))),0,VLOOKUP(B339,GeographyEconomics!$A$10:$C$531,3,FALSE))/30</f>
        <v>0</v>
      </c>
      <c r="O339" s="73">
        <f>IF(ISERROR((VLOOKUP(B339,English_Grammar!$A$10:$C$531,3,FALSE))),0,VLOOKUP(B339,English_Grammar!$A$10:$C$531,3,FALSE))/30</f>
        <v>0</v>
      </c>
      <c r="P339" s="73">
        <f>IF(ISERROR((VLOOKUP(B339,Communicative_English!$A$10:$C$531,3,FALSE))),0,VLOOKUP(B339,Communicative_English!$A$10:$C$531,3,FALSE))/30</f>
        <v>0</v>
      </c>
    </row>
    <row r="340" spans="1:16" ht="21" customHeight="1" x14ac:dyDescent="0.25">
      <c r="A340" s="77">
        <v>338</v>
      </c>
      <c r="B340" s="62">
        <f>Algebra!A389</f>
        <v>0</v>
      </c>
      <c r="C340" s="63" t="str">
        <f>IF(Algebra!B347="","",Algebra!B347)</f>
        <v/>
      </c>
      <c r="D340" s="78">
        <f>IFERROR((IFERROR(VLOOKUP(B340,Algebra!$A$10:$C$531,3,FALSE),0)+IFERROR(VLOOKUP(B340,Geometry!$A$10:$C$531,3,FALSE),0)+IFERROR(VLOOKUP(B340,Odia_Grammar!$A$10:$C$531,3,FALSE),0)+IFERROR(VLOOKUP(B340,'Sanskrit|Hindi Grammar'!$A$10:$C$531,3,FALSE),0)+IFERROR(VLOOKUP(B340,Life_Sc!$A$10:$C$531,3,FALSE),0)+IFERROR(VLOOKUP(B340,Physical_Sc!$A$10:$C$531,3,FALSE),0)+IFERROR(VLOOKUP(B340,History_Political_Sc.!$A$10:$C$531,3,FALSE),0)+IFERROR(VLOOKUP(B340,#REF!,3,FALSE),0)+IFERROR(VLOOKUP(B340,English_Grammar!$A$10:$C$531,3,FALSE),0)+IFERROR(VLOOKUP(B340,Communicative_English!$A$10:$C$531,3,FALSE),0)+IFERROR(VLOOKUP(B340,GeographyEconomics!$A$10:$C$531,3,FALSE),0))/330,"Enter marks secured by the Student in the appeared tests in Subject sheets")</f>
        <v>0</v>
      </c>
      <c r="E340" s="82">
        <f t="shared" si="5"/>
        <v>1</v>
      </c>
      <c r="F340" s="73">
        <f>IF(ISERROR((VLOOKUP(B340,Algebra!$A$10:$C$531,3,))),0,VLOOKUP(B340,Algebra!$A$10:$C$531,3,))/30</f>
        <v>0</v>
      </c>
      <c r="G340" s="73">
        <f>IF(ISERROR((VLOOKUP(B340,Geometry!$A$10:$C$531,3,FALSE))),0,VLOOKUP(B340,Geometry!$A$10:$C$531,3,FALSE))/30</f>
        <v>0</v>
      </c>
      <c r="H340" s="73">
        <f>IF(ISERROR((VLOOKUP(B340,Odia_Grammar!$A$10:$C$531,3,FALSE))),0,VLOOKUP(B340,Odia_Grammar!$A$10:$C$531,3,FALSE))/30</f>
        <v>0</v>
      </c>
      <c r="I340" s="73">
        <f>IF(ISERROR((VLOOKUP(B340,'Sanskrit|Hindi Grammar'!$A$10:$C$531,3,FALSE))),0,VLOOKUP(B340,'Sanskrit|Hindi Grammar'!$A$10:$C$531,3,FALSE))/30</f>
        <v>0</v>
      </c>
      <c r="J340" s="73">
        <f>IF(ISERROR((VLOOKUP(B340,Physical_Sc!$A$10:$C$531,3,FALSE))),0,VLOOKUP(B340,Physical_Sc!$A$10:$C$531,3,FALSE))/30</f>
        <v>0</v>
      </c>
      <c r="K340" s="73">
        <f>IF(ISERROR((VLOOKUP(B340,Life_Sc!$A$10:$C$531,3,FALSE))),0,VLOOKUP(B340,Life_Sc!$A$10:$C$531,3,FALSE))/30</f>
        <v>0</v>
      </c>
      <c r="L340" s="73">
        <f>IF(ISERROR((VLOOKUP(B340,History_Political_Sc.!$A$10:$C$531,3,FALSE))),0,VLOOKUP(B340,History_Political_Sc.!$A$10:$C$531,3,FALSE))/30</f>
        <v>0</v>
      </c>
      <c r="M340" s="73">
        <f>IF(ISERROR((VLOOKUP(B340,#REF!,3,FALSE))),0,VLOOKUP(B340,#REF!,3,FALSE))/30</f>
        <v>0</v>
      </c>
      <c r="N340" s="73">
        <f>IF(ISERROR((VLOOKUP(B340,GeographyEconomics!$A$10:$C$531,3,FALSE))),0,VLOOKUP(B340,GeographyEconomics!$A$10:$C$531,3,FALSE))/30</f>
        <v>0</v>
      </c>
      <c r="O340" s="73">
        <f>IF(ISERROR((VLOOKUP(B340,English_Grammar!$A$10:$C$531,3,FALSE))),0,VLOOKUP(B340,English_Grammar!$A$10:$C$531,3,FALSE))/30</f>
        <v>0</v>
      </c>
      <c r="P340" s="73">
        <f>IF(ISERROR((VLOOKUP(B340,Communicative_English!$A$10:$C$531,3,FALSE))),0,VLOOKUP(B340,Communicative_English!$A$10:$C$531,3,FALSE))/30</f>
        <v>0</v>
      </c>
    </row>
    <row r="341" spans="1:16" ht="21" customHeight="1" x14ac:dyDescent="0.25">
      <c r="A341" s="77">
        <v>339</v>
      </c>
      <c r="B341" s="62">
        <f>Algebra!A390</f>
        <v>0</v>
      </c>
      <c r="C341" s="63" t="str">
        <f>IF(Algebra!B348="","",Algebra!B348)</f>
        <v/>
      </c>
      <c r="D341" s="78">
        <f>IFERROR((IFERROR(VLOOKUP(B341,Algebra!$A$10:$C$531,3,FALSE),0)+IFERROR(VLOOKUP(B341,Geometry!$A$10:$C$531,3,FALSE),0)+IFERROR(VLOOKUP(B341,Odia_Grammar!$A$10:$C$531,3,FALSE),0)+IFERROR(VLOOKUP(B341,'Sanskrit|Hindi Grammar'!$A$10:$C$531,3,FALSE),0)+IFERROR(VLOOKUP(B341,Life_Sc!$A$10:$C$531,3,FALSE),0)+IFERROR(VLOOKUP(B341,Physical_Sc!$A$10:$C$531,3,FALSE),0)+IFERROR(VLOOKUP(B341,History_Political_Sc.!$A$10:$C$531,3,FALSE),0)+IFERROR(VLOOKUP(B341,#REF!,3,FALSE),0)+IFERROR(VLOOKUP(B341,English_Grammar!$A$10:$C$531,3,FALSE),0)+IFERROR(VLOOKUP(B341,Communicative_English!$A$10:$C$531,3,FALSE),0)+IFERROR(VLOOKUP(B341,GeographyEconomics!$A$10:$C$531,3,FALSE),0))/330,"Enter marks secured by the Student in the appeared tests in Subject sheets")</f>
        <v>0</v>
      </c>
      <c r="E341" s="82">
        <f t="shared" si="5"/>
        <v>1</v>
      </c>
      <c r="F341" s="73">
        <f>IF(ISERROR((VLOOKUP(B341,Algebra!$A$10:$C$531,3,))),0,VLOOKUP(B341,Algebra!$A$10:$C$531,3,))/30</f>
        <v>0</v>
      </c>
      <c r="G341" s="73">
        <f>IF(ISERROR((VLOOKUP(B341,Geometry!$A$10:$C$531,3,FALSE))),0,VLOOKUP(B341,Geometry!$A$10:$C$531,3,FALSE))/30</f>
        <v>0</v>
      </c>
      <c r="H341" s="73">
        <f>IF(ISERROR((VLOOKUP(B341,Odia_Grammar!$A$10:$C$531,3,FALSE))),0,VLOOKUP(B341,Odia_Grammar!$A$10:$C$531,3,FALSE))/30</f>
        <v>0</v>
      </c>
      <c r="I341" s="73">
        <f>IF(ISERROR((VLOOKUP(B341,'Sanskrit|Hindi Grammar'!$A$10:$C$531,3,FALSE))),0,VLOOKUP(B341,'Sanskrit|Hindi Grammar'!$A$10:$C$531,3,FALSE))/30</f>
        <v>0</v>
      </c>
      <c r="J341" s="73">
        <f>IF(ISERROR((VLOOKUP(B341,Physical_Sc!$A$10:$C$531,3,FALSE))),0,VLOOKUP(B341,Physical_Sc!$A$10:$C$531,3,FALSE))/30</f>
        <v>0</v>
      </c>
      <c r="K341" s="73">
        <f>IF(ISERROR((VLOOKUP(B341,Life_Sc!$A$10:$C$531,3,FALSE))),0,VLOOKUP(B341,Life_Sc!$A$10:$C$531,3,FALSE))/30</f>
        <v>0</v>
      </c>
      <c r="L341" s="73">
        <f>IF(ISERROR((VLOOKUP(B341,History_Political_Sc.!$A$10:$C$531,3,FALSE))),0,VLOOKUP(B341,History_Political_Sc.!$A$10:$C$531,3,FALSE))/30</f>
        <v>0</v>
      </c>
      <c r="M341" s="73">
        <f>IF(ISERROR((VLOOKUP(B341,#REF!,3,FALSE))),0,VLOOKUP(B341,#REF!,3,FALSE))/30</f>
        <v>0</v>
      </c>
      <c r="N341" s="73">
        <f>IF(ISERROR((VLOOKUP(B341,GeographyEconomics!$A$10:$C$531,3,FALSE))),0,VLOOKUP(B341,GeographyEconomics!$A$10:$C$531,3,FALSE))/30</f>
        <v>0</v>
      </c>
      <c r="O341" s="73">
        <f>IF(ISERROR((VLOOKUP(B341,English_Grammar!$A$10:$C$531,3,FALSE))),0,VLOOKUP(B341,English_Grammar!$A$10:$C$531,3,FALSE))/30</f>
        <v>0</v>
      </c>
      <c r="P341" s="73">
        <f>IF(ISERROR((VLOOKUP(B341,Communicative_English!$A$10:$C$531,3,FALSE))),0,VLOOKUP(B341,Communicative_English!$A$10:$C$531,3,FALSE))/30</f>
        <v>0</v>
      </c>
    </row>
    <row r="342" spans="1:16" ht="21" customHeight="1" x14ac:dyDescent="0.25">
      <c r="A342" s="77">
        <v>340</v>
      </c>
      <c r="B342" s="62">
        <f>Algebra!A391</f>
        <v>0</v>
      </c>
      <c r="C342" s="63" t="str">
        <f>IF(Algebra!B349="","",Algebra!B349)</f>
        <v/>
      </c>
      <c r="D342" s="78">
        <f>IFERROR((IFERROR(VLOOKUP(B342,Algebra!$A$10:$C$531,3,FALSE),0)+IFERROR(VLOOKUP(B342,Geometry!$A$10:$C$531,3,FALSE),0)+IFERROR(VLOOKUP(B342,Odia_Grammar!$A$10:$C$531,3,FALSE),0)+IFERROR(VLOOKUP(B342,'Sanskrit|Hindi Grammar'!$A$10:$C$531,3,FALSE),0)+IFERROR(VLOOKUP(B342,Life_Sc!$A$10:$C$531,3,FALSE),0)+IFERROR(VLOOKUP(B342,Physical_Sc!$A$10:$C$531,3,FALSE),0)+IFERROR(VLOOKUP(B342,History_Political_Sc.!$A$10:$C$531,3,FALSE),0)+IFERROR(VLOOKUP(B342,#REF!,3,FALSE),0)+IFERROR(VLOOKUP(B342,English_Grammar!$A$10:$C$531,3,FALSE),0)+IFERROR(VLOOKUP(B342,Communicative_English!$A$10:$C$531,3,FALSE),0)+IFERROR(VLOOKUP(B342,GeographyEconomics!$A$10:$C$531,3,FALSE),0))/330,"Enter marks secured by the Student in the appeared tests in Subject sheets")</f>
        <v>0</v>
      </c>
      <c r="E342" s="82">
        <f t="shared" si="5"/>
        <v>1</v>
      </c>
      <c r="F342" s="73">
        <f>IF(ISERROR((VLOOKUP(B342,Algebra!$A$10:$C$531,3,))),0,VLOOKUP(B342,Algebra!$A$10:$C$531,3,))/30</f>
        <v>0</v>
      </c>
      <c r="G342" s="73">
        <f>IF(ISERROR((VLOOKUP(B342,Geometry!$A$10:$C$531,3,FALSE))),0,VLOOKUP(B342,Geometry!$A$10:$C$531,3,FALSE))/30</f>
        <v>0</v>
      </c>
      <c r="H342" s="73">
        <f>IF(ISERROR((VLOOKUP(B342,Odia_Grammar!$A$10:$C$531,3,FALSE))),0,VLOOKUP(B342,Odia_Grammar!$A$10:$C$531,3,FALSE))/30</f>
        <v>0</v>
      </c>
      <c r="I342" s="73">
        <f>IF(ISERROR((VLOOKUP(B342,'Sanskrit|Hindi Grammar'!$A$10:$C$531,3,FALSE))),0,VLOOKUP(B342,'Sanskrit|Hindi Grammar'!$A$10:$C$531,3,FALSE))/30</f>
        <v>0</v>
      </c>
      <c r="J342" s="73">
        <f>IF(ISERROR((VLOOKUP(B342,Physical_Sc!$A$10:$C$531,3,FALSE))),0,VLOOKUP(B342,Physical_Sc!$A$10:$C$531,3,FALSE))/30</f>
        <v>0</v>
      </c>
      <c r="K342" s="73">
        <f>IF(ISERROR((VLOOKUP(B342,Life_Sc!$A$10:$C$531,3,FALSE))),0,VLOOKUP(B342,Life_Sc!$A$10:$C$531,3,FALSE))/30</f>
        <v>0</v>
      </c>
      <c r="L342" s="73">
        <f>IF(ISERROR((VLOOKUP(B342,History_Political_Sc.!$A$10:$C$531,3,FALSE))),0,VLOOKUP(B342,History_Political_Sc.!$A$10:$C$531,3,FALSE))/30</f>
        <v>0</v>
      </c>
      <c r="M342" s="73">
        <f>IF(ISERROR((VLOOKUP(B342,#REF!,3,FALSE))),0,VLOOKUP(B342,#REF!,3,FALSE))/30</f>
        <v>0</v>
      </c>
      <c r="N342" s="73">
        <f>IF(ISERROR((VLOOKUP(B342,GeographyEconomics!$A$10:$C$531,3,FALSE))),0,VLOOKUP(B342,GeographyEconomics!$A$10:$C$531,3,FALSE))/30</f>
        <v>0</v>
      </c>
      <c r="O342" s="73">
        <f>IF(ISERROR((VLOOKUP(B342,English_Grammar!$A$10:$C$531,3,FALSE))),0,VLOOKUP(B342,English_Grammar!$A$10:$C$531,3,FALSE))/30</f>
        <v>0</v>
      </c>
      <c r="P342" s="73">
        <f>IF(ISERROR((VLOOKUP(B342,Communicative_English!$A$10:$C$531,3,FALSE))),0,VLOOKUP(B342,Communicative_English!$A$10:$C$531,3,FALSE))/30</f>
        <v>0</v>
      </c>
    </row>
    <row r="343" spans="1:16" ht="21" customHeight="1" x14ac:dyDescent="0.25">
      <c r="A343" s="77">
        <v>341</v>
      </c>
      <c r="B343" s="62">
        <f>Algebra!A392</f>
        <v>0</v>
      </c>
      <c r="C343" s="63" t="str">
        <f>IF(Algebra!B350="","",Algebra!B350)</f>
        <v/>
      </c>
      <c r="D343" s="78">
        <f>IFERROR((IFERROR(VLOOKUP(B343,Algebra!$A$10:$C$531,3,FALSE),0)+IFERROR(VLOOKUP(B343,Geometry!$A$10:$C$531,3,FALSE),0)+IFERROR(VLOOKUP(B343,Odia_Grammar!$A$10:$C$531,3,FALSE),0)+IFERROR(VLOOKUP(B343,'Sanskrit|Hindi Grammar'!$A$10:$C$531,3,FALSE),0)+IFERROR(VLOOKUP(B343,Life_Sc!$A$10:$C$531,3,FALSE),0)+IFERROR(VLOOKUP(B343,Physical_Sc!$A$10:$C$531,3,FALSE),0)+IFERROR(VLOOKUP(B343,History_Political_Sc.!$A$10:$C$531,3,FALSE),0)+IFERROR(VLOOKUP(B343,#REF!,3,FALSE),0)+IFERROR(VLOOKUP(B343,English_Grammar!$A$10:$C$531,3,FALSE),0)+IFERROR(VLOOKUP(B343,Communicative_English!$A$10:$C$531,3,FALSE),0)+IFERROR(VLOOKUP(B343,GeographyEconomics!$A$10:$C$531,3,FALSE),0))/330,"Enter marks secured by the Student in the appeared tests in Subject sheets")</f>
        <v>0</v>
      </c>
      <c r="E343" s="82">
        <f t="shared" si="5"/>
        <v>1</v>
      </c>
      <c r="F343" s="73">
        <f>IF(ISERROR((VLOOKUP(B343,Algebra!$A$10:$C$531,3,))),0,VLOOKUP(B343,Algebra!$A$10:$C$531,3,))/30</f>
        <v>0</v>
      </c>
      <c r="G343" s="73">
        <f>IF(ISERROR((VLOOKUP(B343,Geometry!$A$10:$C$531,3,FALSE))),0,VLOOKUP(B343,Geometry!$A$10:$C$531,3,FALSE))/30</f>
        <v>0</v>
      </c>
      <c r="H343" s="73">
        <f>IF(ISERROR((VLOOKUP(B343,Odia_Grammar!$A$10:$C$531,3,FALSE))),0,VLOOKUP(B343,Odia_Grammar!$A$10:$C$531,3,FALSE))/30</f>
        <v>0</v>
      </c>
      <c r="I343" s="73">
        <f>IF(ISERROR((VLOOKUP(B343,'Sanskrit|Hindi Grammar'!$A$10:$C$531,3,FALSE))),0,VLOOKUP(B343,'Sanskrit|Hindi Grammar'!$A$10:$C$531,3,FALSE))/30</f>
        <v>0</v>
      </c>
      <c r="J343" s="73">
        <f>IF(ISERROR((VLOOKUP(B343,Physical_Sc!$A$10:$C$531,3,FALSE))),0,VLOOKUP(B343,Physical_Sc!$A$10:$C$531,3,FALSE))/30</f>
        <v>0</v>
      </c>
      <c r="K343" s="73">
        <f>IF(ISERROR((VLOOKUP(B343,Life_Sc!$A$10:$C$531,3,FALSE))),0,VLOOKUP(B343,Life_Sc!$A$10:$C$531,3,FALSE))/30</f>
        <v>0</v>
      </c>
      <c r="L343" s="73">
        <f>IF(ISERROR((VLOOKUP(B343,History_Political_Sc.!$A$10:$C$531,3,FALSE))),0,VLOOKUP(B343,History_Political_Sc.!$A$10:$C$531,3,FALSE))/30</f>
        <v>0</v>
      </c>
      <c r="M343" s="73">
        <f>IF(ISERROR((VLOOKUP(B343,#REF!,3,FALSE))),0,VLOOKUP(B343,#REF!,3,FALSE))/30</f>
        <v>0</v>
      </c>
      <c r="N343" s="73">
        <f>IF(ISERROR((VLOOKUP(B343,GeographyEconomics!$A$10:$C$531,3,FALSE))),0,VLOOKUP(B343,GeographyEconomics!$A$10:$C$531,3,FALSE))/30</f>
        <v>0</v>
      </c>
      <c r="O343" s="73">
        <f>IF(ISERROR((VLOOKUP(B343,English_Grammar!$A$10:$C$531,3,FALSE))),0,VLOOKUP(B343,English_Grammar!$A$10:$C$531,3,FALSE))/30</f>
        <v>0</v>
      </c>
      <c r="P343" s="73">
        <f>IF(ISERROR((VLOOKUP(B343,Communicative_English!$A$10:$C$531,3,FALSE))),0,VLOOKUP(B343,Communicative_English!$A$10:$C$531,3,FALSE))/30</f>
        <v>0</v>
      </c>
    </row>
    <row r="344" spans="1:16" ht="21" customHeight="1" x14ac:dyDescent="0.25">
      <c r="A344" s="77">
        <v>342</v>
      </c>
      <c r="B344" s="62">
        <f>Algebra!A393</f>
        <v>0</v>
      </c>
      <c r="C344" s="63" t="str">
        <f>IF(Algebra!B351="","",Algebra!B351)</f>
        <v/>
      </c>
      <c r="D344" s="78">
        <f>IFERROR((IFERROR(VLOOKUP(B344,Algebra!$A$10:$C$531,3,FALSE),0)+IFERROR(VLOOKUP(B344,Geometry!$A$10:$C$531,3,FALSE),0)+IFERROR(VLOOKUP(B344,Odia_Grammar!$A$10:$C$531,3,FALSE),0)+IFERROR(VLOOKUP(B344,'Sanskrit|Hindi Grammar'!$A$10:$C$531,3,FALSE),0)+IFERROR(VLOOKUP(B344,Life_Sc!$A$10:$C$531,3,FALSE),0)+IFERROR(VLOOKUP(B344,Physical_Sc!$A$10:$C$531,3,FALSE),0)+IFERROR(VLOOKUP(B344,History_Political_Sc.!$A$10:$C$531,3,FALSE),0)+IFERROR(VLOOKUP(B344,#REF!,3,FALSE),0)+IFERROR(VLOOKUP(B344,English_Grammar!$A$10:$C$531,3,FALSE),0)+IFERROR(VLOOKUP(B344,Communicative_English!$A$10:$C$531,3,FALSE),0)+IFERROR(VLOOKUP(B344,GeographyEconomics!$A$10:$C$531,3,FALSE),0))/330,"Enter marks secured by the Student in the appeared tests in Subject sheets")</f>
        <v>0</v>
      </c>
      <c r="E344" s="82">
        <f t="shared" si="5"/>
        <v>1</v>
      </c>
      <c r="F344" s="73">
        <f>IF(ISERROR((VLOOKUP(B344,Algebra!$A$10:$C$531,3,))),0,VLOOKUP(B344,Algebra!$A$10:$C$531,3,))/30</f>
        <v>0</v>
      </c>
      <c r="G344" s="73">
        <f>IF(ISERROR((VLOOKUP(B344,Geometry!$A$10:$C$531,3,FALSE))),0,VLOOKUP(B344,Geometry!$A$10:$C$531,3,FALSE))/30</f>
        <v>0</v>
      </c>
      <c r="H344" s="73">
        <f>IF(ISERROR((VLOOKUP(B344,Odia_Grammar!$A$10:$C$531,3,FALSE))),0,VLOOKUP(B344,Odia_Grammar!$A$10:$C$531,3,FALSE))/30</f>
        <v>0</v>
      </c>
      <c r="I344" s="73">
        <f>IF(ISERROR((VLOOKUP(B344,'Sanskrit|Hindi Grammar'!$A$10:$C$531,3,FALSE))),0,VLOOKUP(B344,'Sanskrit|Hindi Grammar'!$A$10:$C$531,3,FALSE))/30</f>
        <v>0</v>
      </c>
      <c r="J344" s="73">
        <f>IF(ISERROR((VLOOKUP(B344,Physical_Sc!$A$10:$C$531,3,FALSE))),0,VLOOKUP(B344,Physical_Sc!$A$10:$C$531,3,FALSE))/30</f>
        <v>0</v>
      </c>
      <c r="K344" s="73">
        <f>IF(ISERROR((VLOOKUP(B344,Life_Sc!$A$10:$C$531,3,FALSE))),0,VLOOKUP(B344,Life_Sc!$A$10:$C$531,3,FALSE))/30</f>
        <v>0</v>
      </c>
      <c r="L344" s="73">
        <f>IF(ISERROR((VLOOKUP(B344,History_Political_Sc.!$A$10:$C$531,3,FALSE))),0,VLOOKUP(B344,History_Political_Sc.!$A$10:$C$531,3,FALSE))/30</f>
        <v>0</v>
      </c>
      <c r="M344" s="73">
        <f>IF(ISERROR((VLOOKUP(B344,#REF!,3,FALSE))),0,VLOOKUP(B344,#REF!,3,FALSE))/30</f>
        <v>0</v>
      </c>
      <c r="N344" s="73">
        <f>IF(ISERROR((VLOOKUP(B344,GeographyEconomics!$A$10:$C$531,3,FALSE))),0,VLOOKUP(B344,GeographyEconomics!$A$10:$C$531,3,FALSE))/30</f>
        <v>0</v>
      </c>
      <c r="O344" s="73">
        <f>IF(ISERROR((VLOOKUP(B344,English_Grammar!$A$10:$C$531,3,FALSE))),0,VLOOKUP(B344,English_Grammar!$A$10:$C$531,3,FALSE))/30</f>
        <v>0</v>
      </c>
      <c r="P344" s="73">
        <f>IF(ISERROR((VLOOKUP(B344,Communicative_English!$A$10:$C$531,3,FALSE))),0,VLOOKUP(B344,Communicative_English!$A$10:$C$531,3,FALSE))/30</f>
        <v>0</v>
      </c>
    </row>
    <row r="345" spans="1:16" ht="21" customHeight="1" x14ac:dyDescent="0.25">
      <c r="A345" s="77">
        <v>343</v>
      </c>
      <c r="B345" s="62">
        <f>Algebra!A394</f>
        <v>0</v>
      </c>
      <c r="C345" s="63" t="str">
        <f>IF(Algebra!B352="","",Algebra!B352)</f>
        <v/>
      </c>
      <c r="D345" s="78">
        <f>IFERROR((IFERROR(VLOOKUP(B345,Algebra!$A$10:$C$531,3,FALSE),0)+IFERROR(VLOOKUP(B345,Geometry!$A$10:$C$531,3,FALSE),0)+IFERROR(VLOOKUP(B345,Odia_Grammar!$A$10:$C$531,3,FALSE),0)+IFERROR(VLOOKUP(B345,'Sanskrit|Hindi Grammar'!$A$10:$C$531,3,FALSE),0)+IFERROR(VLOOKUP(B345,Life_Sc!$A$10:$C$531,3,FALSE),0)+IFERROR(VLOOKUP(B345,Physical_Sc!$A$10:$C$531,3,FALSE),0)+IFERROR(VLOOKUP(B345,History_Political_Sc.!$A$10:$C$531,3,FALSE),0)+IFERROR(VLOOKUP(B345,#REF!,3,FALSE),0)+IFERROR(VLOOKUP(B345,English_Grammar!$A$10:$C$531,3,FALSE),0)+IFERROR(VLOOKUP(B345,Communicative_English!$A$10:$C$531,3,FALSE),0)+IFERROR(VLOOKUP(B345,GeographyEconomics!$A$10:$C$531,3,FALSE),0))/330,"Enter marks secured by the Student in the appeared tests in Subject sheets")</f>
        <v>0</v>
      </c>
      <c r="E345" s="82">
        <f t="shared" si="5"/>
        <v>1</v>
      </c>
      <c r="F345" s="73">
        <f>IF(ISERROR((VLOOKUP(B345,Algebra!$A$10:$C$531,3,))),0,VLOOKUP(B345,Algebra!$A$10:$C$531,3,))/30</f>
        <v>0</v>
      </c>
      <c r="G345" s="73">
        <f>IF(ISERROR((VLOOKUP(B345,Geometry!$A$10:$C$531,3,FALSE))),0,VLOOKUP(B345,Geometry!$A$10:$C$531,3,FALSE))/30</f>
        <v>0</v>
      </c>
      <c r="H345" s="73">
        <f>IF(ISERROR((VLOOKUP(B345,Odia_Grammar!$A$10:$C$531,3,FALSE))),0,VLOOKUP(B345,Odia_Grammar!$A$10:$C$531,3,FALSE))/30</f>
        <v>0</v>
      </c>
      <c r="I345" s="73">
        <f>IF(ISERROR((VLOOKUP(B345,'Sanskrit|Hindi Grammar'!$A$10:$C$531,3,FALSE))),0,VLOOKUP(B345,'Sanskrit|Hindi Grammar'!$A$10:$C$531,3,FALSE))/30</f>
        <v>0</v>
      </c>
      <c r="J345" s="73">
        <f>IF(ISERROR((VLOOKUP(B345,Physical_Sc!$A$10:$C$531,3,FALSE))),0,VLOOKUP(B345,Physical_Sc!$A$10:$C$531,3,FALSE))/30</f>
        <v>0</v>
      </c>
      <c r="K345" s="73">
        <f>IF(ISERROR((VLOOKUP(B345,Life_Sc!$A$10:$C$531,3,FALSE))),0,VLOOKUP(B345,Life_Sc!$A$10:$C$531,3,FALSE))/30</f>
        <v>0</v>
      </c>
      <c r="L345" s="73">
        <f>IF(ISERROR((VLOOKUP(B345,History_Political_Sc.!$A$10:$C$531,3,FALSE))),0,VLOOKUP(B345,History_Political_Sc.!$A$10:$C$531,3,FALSE))/30</f>
        <v>0</v>
      </c>
      <c r="M345" s="73">
        <f>IF(ISERROR((VLOOKUP(B345,#REF!,3,FALSE))),0,VLOOKUP(B345,#REF!,3,FALSE))/30</f>
        <v>0</v>
      </c>
      <c r="N345" s="73">
        <f>IF(ISERROR((VLOOKUP(B345,GeographyEconomics!$A$10:$C$531,3,FALSE))),0,VLOOKUP(B345,GeographyEconomics!$A$10:$C$531,3,FALSE))/30</f>
        <v>0</v>
      </c>
      <c r="O345" s="73">
        <f>IF(ISERROR((VLOOKUP(B345,English_Grammar!$A$10:$C$531,3,FALSE))),0,VLOOKUP(B345,English_Grammar!$A$10:$C$531,3,FALSE))/30</f>
        <v>0</v>
      </c>
      <c r="P345" s="73">
        <f>IF(ISERROR((VLOOKUP(B345,Communicative_English!$A$10:$C$531,3,FALSE))),0,VLOOKUP(B345,Communicative_English!$A$10:$C$531,3,FALSE))/30</f>
        <v>0</v>
      </c>
    </row>
    <row r="346" spans="1:16" ht="21" customHeight="1" x14ac:dyDescent="0.25">
      <c r="A346" s="77">
        <v>344</v>
      </c>
      <c r="B346" s="62">
        <f>Algebra!A395</f>
        <v>0</v>
      </c>
      <c r="C346" s="63" t="str">
        <f>IF(Algebra!B353="","",Algebra!B353)</f>
        <v/>
      </c>
      <c r="D346" s="78">
        <f>IFERROR((IFERROR(VLOOKUP(B346,Algebra!$A$10:$C$531,3,FALSE),0)+IFERROR(VLOOKUP(B346,Geometry!$A$10:$C$531,3,FALSE),0)+IFERROR(VLOOKUP(B346,Odia_Grammar!$A$10:$C$531,3,FALSE),0)+IFERROR(VLOOKUP(B346,'Sanskrit|Hindi Grammar'!$A$10:$C$531,3,FALSE),0)+IFERROR(VLOOKUP(B346,Life_Sc!$A$10:$C$531,3,FALSE),0)+IFERROR(VLOOKUP(B346,Physical_Sc!$A$10:$C$531,3,FALSE),0)+IFERROR(VLOOKUP(B346,History_Political_Sc.!$A$10:$C$531,3,FALSE),0)+IFERROR(VLOOKUP(B346,#REF!,3,FALSE),0)+IFERROR(VLOOKUP(B346,English_Grammar!$A$10:$C$531,3,FALSE),0)+IFERROR(VLOOKUP(B346,Communicative_English!$A$10:$C$531,3,FALSE),0)+IFERROR(VLOOKUP(B346,GeographyEconomics!$A$10:$C$531,3,FALSE),0))/330,"Enter marks secured by the Student in the appeared tests in Subject sheets")</f>
        <v>0</v>
      </c>
      <c r="E346" s="82">
        <f t="shared" si="5"/>
        <v>1</v>
      </c>
      <c r="F346" s="73">
        <f>IF(ISERROR((VLOOKUP(B346,Algebra!$A$10:$C$531,3,))),0,VLOOKUP(B346,Algebra!$A$10:$C$531,3,))/30</f>
        <v>0</v>
      </c>
      <c r="G346" s="73">
        <f>IF(ISERROR((VLOOKUP(B346,Geometry!$A$10:$C$531,3,FALSE))),0,VLOOKUP(B346,Geometry!$A$10:$C$531,3,FALSE))/30</f>
        <v>0</v>
      </c>
      <c r="H346" s="73">
        <f>IF(ISERROR((VLOOKUP(B346,Odia_Grammar!$A$10:$C$531,3,FALSE))),0,VLOOKUP(B346,Odia_Grammar!$A$10:$C$531,3,FALSE))/30</f>
        <v>0</v>
      </c>
      <c r="I346" s="73">
        <f>IF(ISERROR((VLOOKUP(B346,'Sanskrit|Hindi Grammar'!$A$10:$C$531,3,FALSE))),0,VLOOKUP(B346,'Sanskrit|Hindi Grammar'!$A$10:$C$531,3,FALSE))/30</f>
        <v>0</v>
      </c>
      <c r="J346" s="73">
        <f>IF(ISERROR((VLOOKUP(B346,Physical_Sc!$A$10:$C$531,3,FALSE))),0,VLOOKUP(B346,Physical_Sc!$A$10:$C$531,3,FALSE))/30</f>
        <v>0</v>
      </c>
      <c r="K346" s="73">
        <f>IF(ISERROR((VLOOKUP(B346,Life_Sc!$A$10:$C$531,3,FALSE))),0,VLOOKUP(B346,Life_Sc!$A$10:$C$531,3,FALSE))/30</f>
        <v>0</v>
      </c>
      <c r="L346" s="73">
        <f>IF(ISERROR((VLOOKUP(B346,History_Political_Sc.!$A$10:$C$531,3,FALSE))),0,VLOOKUP(B346,History_Political_Sc.!$A$10:$C$531,3,FALSE))/30</f>
        <v>0</v>
      </c>
      <c r="M346" s="73">
        <f>IF(ISERROR((VLOOKUP(B346,#REF!,3,FALSE))),0,VLOOKUP(B346,#REF!,3,FALSE))/30</f>
        <v>0</v>
      </c>
      <c r="N346" s="73">
        <f>IF(ISERROR((VLOOKUP(B346,GeographyEconomics!$A$10:$C$531,3,FALSE))),0,VLOOKUP(B346,GeographyEconomics!$A$10:$C$531,3,FALSE))/30</f>
        <v>0</v>
      </c>
      <c r="O346" s="73">
        <f>IF(ISERROR((VLOOKUP(B346,English_Grammar!$A$10:$C$531,3,FALSE))),0,VLOOKUP(B346,English_Grammar!$A$10:$C$531,3,FALSE))/30</f>
        <v>0</v>
      </c>
      <c r="P346" s="73">
        <f>IF(ISERROR((VLOOKUP(B346,Communicative_English!$A$10:$C$531,3,FALSE))),0,VLOOKUP(B346,Communicative_English!$A$10:$C$531,3,FALSE))/30</f>
        <v>0</v>
      </c>
    </row>
    <row r="347" spans="1:16" ht="21" customHeight="1" x14ac:dyDescent="0.25">
      <c r="A347" s="77">
        <v>345</v>
      </c>
      <c r="B347" s="62">
        <f>Algebra!A396</f>
        <v>0</v>
      </c>
      <c r="C347" s="63" t="str">
        <f>IF(Algebra!B354="","",Algebra!B354)</f>
        <v/>
      </c>
      <c r="D347" s="78">
        <f>IFERROR((IFERROR(VLOOKUP(B347,Algebra!$A$10:$C$531,3,FALSE),0)+IFERROR(VLOOKUP(B347,Geometry!$A$10:$C$531,3,FALSE),0)+IFERROR(VLOOKUP(B347,Odia_Grammar!$A$10:$C$531,3,FALSE),0)+IFERROR(VLOOKUP(B347,'Sanskrit|Hindi Grammar'!$A$10:$C$531,3,FALSE),0)+IFERROR(VLOOKUP(B347,Life_Sc!$A$10:$C$531,3,FALSE),0)+IFERROR(VLOOKUP(B347,Physical_Sc!$A$10:$C$531,3,FALSE),0)+IFERROR(VLOOKUP(B347,History_Political_Sc.!$A$10:$C$531,3,FALSE),0)+IFERROR(VLOOKUP(B347,#REF!,3,FALSE),0)+IFERROR(VLOOKUP(B347,English_Grammar!$A$10:$C$531,3,FALSE),0)+IFERROR(VLOOKUP(B347,Communicative_English!$A$10:$C$531,3,FALSE),0)+IFERROR(VLOOKUP(B347,GeographyEconomics!$A$10:$C$531,3,FALSE),0))/330,"Enter marks secured by the Student in the appeared tests in Subject sheets")</f>
        <v>0</v>
      </c>
      <c r="E347" s="82">
        <f t="shared" si="5"/>
        <v>1</v>
      </c>
      <c r="F347" s="73">
        <f>IF(ISERROR((VLOOKUP(B347,Algebra!$A$10:$C$531,3,))),0,VLOOKUP(B347,Algebra!$A$10:$C$531,3,))/30</f>
        <v>0</v>
      </c>
      <c r="G347" s="73">
        <f>IF(ISERROR((VLOOKUP(B347,Geometry!$A$10:$C$531,3,FALSE))),0,VLOOKUP(B347,Geometry!$A$10:$C$531,3,FALSE))/30</f>
        <v>0</v>
      </c>
      <c r="H347" s="73">
        <f>IF(ISERROR((VLOOKUP(B347,Odia_Grammar!$A$10:$C$531,3,FALSE))),0,VLOOKUP(B347,Odia_Grammar!$A$10:$C$531,3,FALSE))/30</f>
        <v>0</v>
      </c>
      <c r="I347" s="73">
        <f>IF(ISERROR((VLOOKUP(B347,'Sanskrit|Hindi Grammar'!$A$10:$C$531,3,FALSE))),0,VLOOKUP(B347,'Sanskrit|Hindi Grammar'!$A$10:$C$531,3,FALSE))/30</f>
        <v>0</v>
      </c>
      <c r="J347" s="73">
        <f>IF(ISERROR((VLOOKUP(B347,Physical_Sc!$A$10:$C$531,3,FALSE))),0,VLOOKUP(B347,Physical_Sc!$A$10:$C$531,3,FALSE))/30</f>
        <v>0</v>
      </c>
      <c r="K347" s="73">
        <f>IF(ISERROR((VLOOKUP(B347,Life_Sc!$A$10:$C$531,3,FALSE))),0,VLOOKUP(B347,Life_Sc!$A$10:$C$531,3,FALSE))/30</f>
        <v>0</v>
      </c>
      <c r="L347" s="73">
        <f>IF(ISERROR((VLOOKUP(B347,History_Political_Sc.!$A$10:$C$531,3,FALSE))),0,VLOOKUP(B347,History_Political_Sc.!$A$10:$C$531,3,FALSE))/30</f>
        <v>0</v>
      </c>
      <c r="M347" s="73">
        <f>IF(ISERROR((VLOOKUP(B347,#REF!,3,FALSE))),0,VLOOKUP(B347,#REF!,3,FALSE))/30</f>
        <v>0</v>
      </c>
      <c r="N347" s="73">
        <f>IF(ISERROR((VLOOKUP(B347,GeographyEconomics!$A$10:$C$531,3,FALSE))),0,VLOOKUP(B347,GeographyEconomics!$A$10:$C$531,3,FALSE))/30</f>
        <v>0</v>
      </c>
      <c r="O347" s="73">
        <f>IF(ISERROR((VLOOKUP(B347,English_Grammar!$A$10:$C$531,3,FALSE))),0,VLOOKUP(B347,English_Grammar!$A$10:$C$531,3,FALSE))/30</f>
        <v>0</v>
      </c>
      <c r="P347" s="73">
        <f>IF(ISERROR((VLOOKUP(B347,Communicative_English!$A$10:$C$531,3,FALSE))),0,VLOOKUP(B347,Communicative_English!$A$10:$C$531,3,FALSE))/30</f>
        <v>0</v>
      </c>
    </row>
    <row r="348" spans="1:16" ht="21" customHeight="1" x14ac:dyDescent="0.25">
      <c r="A348" s="77">
        <v>346</v>
      </c>
      <c r="B348" s="62">
        <f>Algebra!A397</f>
        <v>0</v>
      </c>
      <c r="C348" s="63" t="str">
        <f>IF(Algebra!B355="","",Algebra!B355)</f>
        <v/>
      </c>
      <c r="D348" s="78">
        <f>IFERROR((IFERROR(VLOOKUP(B348,Algebra!$A$10:$C$531,3,FALSE),0)+IFERROR(VLOOKUP(B348,Geometry!$A$10:$C$531,3,FALSE),0)+IFERROR(VLOOKUP(B348,Odia_Grammar!$A$10:$C$531,3,FALSE),0)+IFERROR(VLOOKUP(B348,'Sanskrit|Hindi Grammar'!$A$10:$C$531,3,FALSE),0)+IFERROR(VLOOKUP(B348,Life_Sc!$A$10:$C$531,3,FALSE),0)+IFERROR(VLOOKUP(B348,Physical_Sc!$A$10:$C$531,3,FALSE),0)+IFERROR(VLOOKUP(B348,History_Political_Sc.!$A$10:$C$531,3,FALSE),0)+IFERROR(VLOOKUP(B348,#REF!,3,FALSE),0)+IFERROR(VLOOKUP(B348,English_Grammar!$A$10:$C$531,3,FALSE),0)+IFERROR(VLOOKUP(B348,Communicative_English!$A$10:$C$531,3,FALSE),0)+IFERROR(VLOOKUP(B348,GeographyEconomics!$A$10:$C$531,3,FALSE),0))/330,"Enter marks secured by the Student in the appeared tests in Subject sheets")</f>
        <v>0</v>
      </c>
      <c r="E348" s="82">
        <f t="shared" si="5"/>
        <v>1</v>
      </c>
      <c r="F348" s="73">
        <f>IF(ISERROR((VLOOKUP(B348,Algebra!$A$10:$C$531,3,))),0,VLOOKUP(B348,Algebra!$A$10:$C$531,3,))/30</f>
        <v>0</v>
      </c>
      <c r="G348" s="73">
        <f>IF(ISERROR((VLOOKUP(B348,Geometry!$A$10:$C$531,3,FALSE))),0,VLOOKUP(B348,Geometry!$A$10:$C$531,3,FALSE))/30</f>
        <v>0</v>
      </c>
      <c r="H348" s="73">
        <f>IF(ISERROR((VLOOKUP(B348,Odia_Grammar!$A$10:$C$531,3,FALSE))),0,VLOOKUP(B348,Odia_Grammar!$A$10:$C$531,3,FALSE))/30</f>
        <v>0</v>
      </c>
      <c r="I348" s="73">
        <f>IF(ISERROR((VLOOKUP(B348,'Sanskrit|Hindi Grammar'!$A$10:$C$531,3,FALSE))),0,VLOOKUP(B348,'Sanskrit|Hindi Grammar'!$A$10:$C$531,3,FALSE))/30</f>
        <v>0</v>
      </c>
      <c r="J348" s="73">
        <f>IF(ISERROR((VLOOKUP(B348,Physical_Sc!$A$10:$C$531,3,FALSE))),0,VLOOKUP(B348,Physical_Sc!$A$10:$C$531,3,FALSE))/30</f>
        <v>0</v>
      </c>
      <c r="K348" s="73">
        <f>IF(ISERROR((VLOOKUP(B348,Life_Sc!$A$10:$C$531,3,FALSE))),0,VLOOKUP(B348,Life_Sc!$A$10:$C$531,3,FALSE))/30</f>
        <v>0</v>
      </c>
      <c r="L348" s="73">
        <f>IF(ISERROR((VLOOKUP(B348,History_Political_Sc.!$A$10:$C$531,3,FALSE))),0,VLOOKUP(B348,History_Political_Sc.!$A$10:$C$531,3,FALSE))/30</f>
        <v>0</v>
      </c>
      <c r="M348" s="73">
        <f>IF(ISERROR((VLOOKUP(B348,#REF!,3,FALSE))),0,VLOOKUP(B348,#REF!,3,FALSE))/30</f>
        <v>0</v>
      </c>
      <c r="N348" s="73">
        <f>IF(ISERROR((VLOOKUP(B348,GeographyEconomics!$A$10:$C$531,3,FALSE))),0,VLOOKUP(B348,GeographyEconomics!$A$10:$C$531,3,FALSE))/30</f>
        <v>0</v>
      </c>
      <c r="O348" s="73">
        <f>IF(ISERROR((VLOOKUP(B348,English_Grammar!$A$10:$C$531,3,FALSE))),0,VLOOKUP(B348,English_Grammar!$A$10:$C$531,3,FALSE))/30</f>
        <v>0</v>
      </c>
      <c r="P348" s="73">
        <f>IF(ISERROR((VLOOKUP(B348,Communicative_English!$A$10:$C$531,3,FALSE))),0,VLOOKUP(B348,Communicative_English!$A$10:$C$531,3,FALSE))/30</f>
        <v>0</v>
      </c>
    </row>
    <row r="349" spans="1:16" ht="21" customHeight="1" x14ac:dyDescent="0.25">
      <c r="A349" s="77">
        <v>347</v>
      </c>
      <c r="B349" s="62">
        <f>Algebra!A398</f>
        <v>0</v>
      </c>
      <c r="C349" s="63" t="str">
        <f>IF(Algebra!B356="","",Algebra!B356)</f>
        <v/>
      </c>
      <c r="D349" s="78">
        <f>IFERROR((IFERROR(VLOOKUP(B349,Algebra!$A$10:$C$531,3,FALSE),0)+IFERROR(VLOOKUP(B349,Geometry!$A$10:$C$531,3,FALSE),0)+IFERROR(VLOOKUP(B349,Odia_Grammar!$A$10:$C$531,3,FALSE),0)+IFERROR(VLOOKUP(B349,'Sanskrit|Hindi Grammar'!$A$10:$C$531,3,FALSE),0)+IFERROR(VLOOKUP(B349,Life_Sc!$A$10:$C$531,3,FALSE),0)+IFERROR(VLOOKUP(B349,Physical_Sc!$A$10:$C$531,3,FALSE),0)+IFERROR(VLOOKUP(B349,History_Political_Sc.!$A$10:$C$531,3,FALSE),0)+IFERROR(VLOOKUP(B349,#REF!,3,FALSE),0)+IFERROR(VLOOKUP(B349,English_Grammar!$A$10:$C$531,3,FALSE),0)+IFERROR(VLOOKUP(B349,Communicative_English!$A$10:$C$531,3,FALSE),0)+IFERROR(VLOOKUP(B349,GeographyEconomics!$A$10:$C$531,3,FALSE),0))/330,"Enter marks secured by the Student in the appeared tests in Subject sheets")</f>
        <v>0</v>
      </c>
      <c r="E349" s="82">
        <f t="shared" si="5"/>
        <v>1</v>
      </c>
      <c r="F349" s="73">
        <f>IF(ISERROR((VLOOKUP(B349,Algebra!$A$10:$C$531,3,))),0,VLOOKUP(B349,Algebra!$A$10:$C$531,3,))/30</f>
        <v>0</v>
      </c>
      <c r="G349" s="73">
        <f>IF(ISERROR((VLOOKUP(B349,Geometry!$A$10:$C$531,3,FALSE))),0,VLOOKUP(B349,Geometry!$A$10:$C$531,3,FALSE))/30</f>
        <v>0</v>
      </c>
      <c r="H349" s="73">
        <f>IF(ISERROR((VLOOKUP(B349,Odia_Grammar!$A$10:$C$531,3,FALSE))),0,VLOOKUP(B349,Odia_Grammar!$A$10:$C$531,3,FALSE))/30</f>
        <v>0</v>
      </c>
      <c r="I349" s="73">
        <f>IF(ISERROR((VLOOKUP(B349,'Sanskrit|Hindi Grammar'!$A$10:$C$531,3,FALSE))),0,VLOOKUP(B349,'Sanskrit|Hindi Grammar'!$A$10:$C$531,3,FALSE))/30</f>
        <v>0</v>
      </c>
      <c r="J349" s="73">
        <f>IF(ISERROR((VLOOKUP(B349,Physical_Sc!$A$10:$C$531,3,FALSE))),0,VLOOKUP(B349,Physical_Sc!$A$10:$C$531,3,FALSE))/30</f>
        <v>0</v>
      </c>
      <c r="K349" s="73">
        <f>IF(ISERROR((VLOOKUP(B349,Life_Sc!$A$10:$C$531,3,FALSE))),0,VLOOKUP(B349,Life_Sc!$A$10:$C$531,3,FALSE))/30</f>
        <v>0</v>
      </c>
      <c r="L349" s="73">
        <f>IF(ISERROR((VLOOKUP(B349,History_Political_Sc.!$A$10:$C$531,3,FALSE))),0,VLOOKUP(B349,History_Political_Sc.!$A$10:$C$531,3,FALSE))/30</f>
        <v>0</v>
      </c>
      <c r="M349" s="73">
        <f>IF(ISERROR((VLOOKUP(B349,#REF!,3,FALSE))),0,VLOOKUP(B349,#REF!,3,FALSE))/30</f>
        <v>0</v>
      </c>
      <c r="N349" s="73">
        <f>IF(ISERROR((VLOOKUP(B349,GeographyEconomics!$A$10:$C$531,3,FALSE))),0,VLOOKUP(B349,GeographyEconomics!$A$10:$C$531,3,FALSE))/30</f>
        <v>0</v>
      </c>
      <c r="O349" s="73">
        <f>IF(ISERROR((VLOOKUP(B349,English_Grammar!$A$10:$C$531,3,FALSE))),0,VLOOKUP(B349,English_Grammar!$A$10:$C$531,3,FALSE))/30</f>
        <v>0</v>
      </c>
      <c r="P349" s="73">
        <f>IF(ISERROR((VLOOKUP(B349,Communicative_English!$A$10:$C$531,3,FALSE))),0,VLOOKUP(B349,Communicative_English!$A$10:$C$531,3,FALSE))/30</f>
        <v>0</v>
      </c>
    </row>
    <row r="350" spans="1:16" ht="21" customHeight="1" x14ac:dyDescent="0.25">
      <c r="A350" s="77">
        <v>348</v>
      </c>
      <c r="B350" s="62">
        <f>Algebra!A399</f>
        <v>0</v>
      </c>
      <c r="C350" s="63" t="str">
        <f>IF(Algebra!B357="","",Algebra!B357)</f>
        <v/>
      </c>
      <c r="D350" s="78">
        <f>IFERROR((IFERROR(VLOOKUP(B350,Algebra!$A$10:$C$531,3,FALSE),0)+IFERROR(VLOOKUP(B350,Geometry!$A$10:$C$531,3,FALSE),0)+IFERROR(VLOOKUP(B350,Odia_Grammar!$A$10:$C$531,3,FALSE),0)+IFERROR(VLOOKUP(B350,'Sanskrit|Hindi Grammar'!$A$10:$C$531,3,FALSE),0)+IFERROR(VLOOKUP(B350,Life_Sc!$A$10:$C$531,3,FALSE),0)+IFERROR(VLOOKUP(B350,Physical_Sc!$A$10:$C$531,3,FALSE),0)+IFERROR(VLOOKUP(B350,History_Political_Sc.!$A$10:$C$531,3,FALSE),0)+IFERROR(VLOOKUP(B350,#REF!,3,FALSE),0)+IFERROR(VLOOKUP(B350,English_Grammar!$A$10:$C$531,3,FALSE),0)+IFERROR(VLOOKUP(B350,Communicative_English!$A$10:$C$531,3,FALSE),0)+IFERROR(VLOOKUP(B350,GeographyEconomics!$A$10:$C$531,3,FALSE),0))/330,"Enter marks secured by the Student in the appeared tests in Subject sheets")</f>
        <v>0</v>
      </c>
      <c r="E350" s="82">
        <f t="shared" si="5"/>
        <v>1</v>
      </c>
      <c r="F350" s="73">
        <f>IF(ISERROR((VLOOKUP(B350,Algebra!$A$10:$C$531,3,))),0,VLOOKUP(B350,Algebra!$A$10:$C$531,3,))/30</f>
        <v>0</v>
      </c>
      <c r="G350" s="73">
        <f>IF(ISERROR((VLOOKUP(B350,Geometry!$A$10:$C$531,3,FALSE))),0,VLOOKUP(B350,Geometry!$A$10:$C$531,3,FALSE))/30</f>
        <v>0</v>
      </c>
      <c r="H350" s="73">
        <f>IF(ISERROR((VLOOKUP(B350,Odia_Grammar!$A$10:$C$531,3,FALSE))),0,VLOOKUP(B350,Odia_Grammar!$A$10:$C$531,3,FALSE))/30</f>
        <v>0</v>
      </c>
      <c r="I350" s="73">
        <f>IF(ISERROR((VLOOKUP(B350,'Sanskrit|Hindi Grammar'!$A$10:$C$531,3,FALSE))),0,VLOOKUP(B350,'Sanskrit|Hindi Grammar'!$A$10:$C$531,3,FALSE))/30</f>
        <v>0</v>
      </c>
      <c r="J350" s="73">
        <f>IF(ISERROR((VLOOKUP(B350,Physical_Sc!$A$10:$C$531,3,FALSE))),0,VLOOKUP(B350,Physical_Sc!$A$10:$C$531,3,FALSE))/30</f>
        <v>0</v>
      </c>
      <c r="K350" s="73">
        <f>IF(ISERROR((VLOOKUP(B350,Life_Sc!$A$10:$C$531,3,FALSE))),0,VLOOKUP(B350,Life_Sc!$A$10:$C$531,3,FALSE))/30</f>
        <v>0</v>
      </c>
      <c r="L350" s="73">
        <f>IF(ISERROR((VLOOKUP(B350,History_Political_Sc.!$A$10:$C$531,3,FALSE))),0,VLOOKUP(B350,History_Political_Sc.!$A$10:$C$531,3,FALSE))/30</f>
        <v>0</v>
      </c>
      <c r="M350" s="73">
        <f>IF(ISERROR((VLOOKUP(B350,#REF!,3,FALSE))),0,VLOOKUP(B350,#REF!,3,FALSE))/30</f>
        <v>0</v>
      </c>
      <c r="N350" s="73">
        <f>IF(ISERROR((VLOOKUP(B350,GeographyEconomics!$A$10:$C$531,3,FALSE))),0,VLOOKUP(B350,GeographyEconomics!$A$10:$C$531,3,FALSE))/30</f>
        <v>0</v>
      </c>
      <c r="O350" s="73">
        <f>IF(ISERROR((VLOOKUP(B350,English_Grammar!$A$10:$C$531,3,FALSE))),0,VLOOKUP(B350,English_Grammar!$A$10:$C$531,3,FALSE))/30</f>
        <v>0</v>
      </c>
      <c r="P350" s="73">
        <f>IF(ISERROR((VLOOKUP(B350,Communicative_English!$A$10:$C$531,3,FALSE))),0,VLOOKUP(B350,Communicative_English!$A$10:$C$531,3,FALSE))/30</f>
        <v>0</v>
      </c>
    </row>
    <row r="351" spans="1:16" ht="21" customHeight="1" x14ac:dyDescent="0.25">
      <c r="A351" s="77">
        <v>349</v>
      </c>
      <c r="B351" s="62">
        <f>Algebra!A400</f>
        <v>0</v>
      </c>
      <c r="C351" s="63" t="str">
        <f>IF(Algebra!B358="","",Algebra!B358)</f>
        <v/>
      </c>
      <c r="D351" s="78">
        <f>IFERROR((IFERROR(VLOOKUP(B351,Algebra!$A$10:$C$531,3,FALSE),0)+IFERROR(VLOOKUP(B351,Geometry!$A$10:$C$531,3,FALSE),0)+IFERROR(VLOOKUP(B351,Odia_Grammar!$A$10:$C$531,3,FALSE),0)+IFERROR(VLOOKUP(B351,'Sanskrit|Hindi Grammar'!$A$10:$C$531,3,FALSE),0)+IFERROR(VLOOKUP(B351,Life_Sc!$A$10:$C$531,3,FALSE),0)+IFERROR(VLOOKUP(B351,Physical_Sc!$A$10:$C$531,3,FALSE),0)+IFERROR(VLOOKUP(B351,History_Political_Sc.!$A$10:$C$531,3,FALSE),0)+IFERROR(VLOOKUP(B351,#REF!,3,FALSE),0)+IFERROR(VLOOKUP(B351,English_Grammar!$A$10:$C$531,3,FALSE),0)+IFERROR(VLOOKUP(B351,Communicative_English!$A$10:$C$531,3,FALSE),0)+IFERROR(VLOOKUP(B351,GeographyEconomics!$A$10:$C$531,3,FALSE),0))/330,"Enter marks secured by the Student in the appeared tests in Subject sheets")</f>
        <v>0</v>
      </c>
      <c r="E351" s="82">
        <f t="shared" si="5"/>
        <v>1</v>
      </c>
      <c r="F351" s="73">
        <f>IF(ISERROR((VLOOKUP(B351,Algebra!$A$10:$C$531,3,))),0,VLOOKUP(B351,Algebra!$A$10:$C$531,3,))/30</f>
        <v>0</v>
      </c>
      <c r="G351" s="73">
        <f>IF(ISERROR((VLOOKUP(B351,Geometry!$A$10:$C$531,3,FALSE))),0,VLOOKUP(B351,Geometry!$A$10:$C$531,3,FALSE))/30</f>
        <v>0</v>
      </c>
      <c r="H351" s="73">
        <f>IF(ISERROR((VLOOKUP(B351,Odia_Grammar!$A$10:$C$531,3,FALSE))),0,VLOOKUP(B351,Odia_Grammar!$A$10:$C$531,3,FALSE))/30</f>
        <v>0</v>
      </c>
      <c r="I351" s="73">
        <f>IF(ISERROR((VLOOKUP(B351,'Sanskrit|Hindi Grammar'!$A$10:$C$531,3,FALSE))),0,VLOOKUP(B351,'Sanskrit|Hindi Grammar'!$A$10:$C$531,3,FALSE))/30</f>
        <v>0</v>
      </c>
      <c r="J351" s="73">
        <f>IF(ISERROR((VLOOKUP(B351,Physical_Sc!$A$10:$C$531,3,FALSE))),0,VLOOKUP(B351,Physical_Sc!$A$10:$C$531,3,FALSE))/30</f>
        <v>0</v>
      </c>
      <c r="K351" s="73">
        <f>IF(ISERROR((VLOOKUP(B351,Life_Sc!$A$10:$C$531,3,FALSE))),0,VLOOKUP(B351,Life_Sc!$A$10:$C$531,3,FALSE))/30</f>
        <v>0</v>
      </c>
      <c r="L351" s="73">
        <f>IF(ISERROR((VLOOKUP(B351,History_Political_Sc.!$A$10:$C$531,3,FALSE))),0,VLOOKUP(B351,History_Political_Sc.!$A$10:$C$531,3,FALSE))/30</f>
        <v>0</v>
      </c>
      <c r="M351" s="73">
        <f>IF(ISERROR((VLOOKUP(B351,#REF!,3,FALSE))),0,VLOOKUP(B351,#REF!,3,FALSE))/30</f>
        <v>0</v>
      </c>
      <c r="N351" s="73">
        <f>IF(ISERROR((VLOOKUP(B351,GeographyEconomics!$A$10:$C$531,3,FALSE))),0,VLOOKUP(B351,GeographyEconomics!$A$10:$C$531,3,FALSE))/30</f>
        <v>0</v>
      </c>
      <c r="O351" s="73">
        <f>IF(ISERROR((VLOOKUP(B351,English_Grammar!$A$10:$C$531,3,FALSE))),0,VLOOKUP(B351,English_Grammar!$A$10:$C$531,3,FALSE))/30</f>
        <v>0</v>
      </c>
      <c r="P351" s="73">
        <f>IF(ISERROR((VLOOKUP(B351,Communicative_English!$A$10:$C$531,3,FALSE))),0,VLOOKUP(B351,Communicative_English!$A$10:$C$531,3,FALSE))/30</f>
        <v>0</v>
      </c>
    </row>
    <row r="352" spans="1:16" ht="21" customHeight="1" x14ac:dyDescent="0.25">
      <c r="A352" s="77">
        <v>350</v>
      </c>
      <c r="B352" s="62">
        <f>Algebra!A401</f>
        <v>0</v>
      </c>
      <c r="C352" s="63" t="str">
        <f>IF(Algebra!B359="","",Algebra!B359)</f>
        <v/>
      </c>
      <c r="D352" s="78">
        <f>IFERROR((IFERROR(VLOOKUP(B352,Algebra!$A$10:$C$531,3,FALSE),0)+IFERROR(VLOOKUP(B352,Geometry!$A$10:$C$531,3,FALSE),0)+IFERROR(VLOOKUP(B352,Odia_Grammar!$A$10:$C$531,3,FALSE),0)+IFERROR(VLOOKUP(B352,'Sanskrit|Hindi Grammar'!$A$10:$C$531,3,FALSE),0)+IFERROR(VLOOKUP(B352,Life_Sc!$A$10:$C$531,3,FALSE),0)+IFERROR(VLOOKUP(B352,Physical_Sc!$A$10:$C$531,3,FALSE),0)+IFERROR(VLOOKUP(B352,History_Political_Sc.!$A$10:$C$531,3,FALSE),0)+IFERROR(VLOOKUP(B352,#REF!,3,FALSE),0)+IFERROR(VLOOKUP(B352,English_Grammar!$A$10:$C$531,3,FALSE),0)+IFERROR(VLOOKUP(B352,Communicative_English!$A$10:$C$531,3,FALSE),0)+IFERROR(VLOOKUP(B352,GeographyEconomics!$A$10:$C$531,3,FALSE),0))/330,"Enter marks secured by the Student in the appeared tests in Subject sheets")</f>
        <v>0</v>
      </c>
      <c r="E352" s="82">
        <f t="shared" si="5"/>
        <v>1</v>
      </c>
      <c r="F352" s="73">
        <f>IF(ISERROR((VLOOKUP(B352,Algebra!$A$10:$C$531,3,))),0,VLOOKUP(B352,Algebra!$A$10:$C$531,3,))/30</f>
        <v>0</v>
      </c>
      <c r="G352" s="73">
        <f>IF(ISERROR((VLOOKUP(B352,Geometry!$A$10:$C$531,3,FALSE))),0,VLOOKUP(B352,Geometry!$A$10:$C$531,3,FALSE))/30</f>
        <v>0</v>
      </c>
      <c r="H352" s="73">
        <f>IF(ISERROR((VLOOKUP(B352,Odia_Grammar!$A$10:$C$531,3,FALSE))),0,VLOOKUP(B352,Odia_Grammar!$A$10:$C$531,3,FALSE))/30</f>
        <v>0</v>
      </c>
      <c r="I352" s="73">
        <f>IF(ISERROR((VLOOKUP(B352,'Sanskrit|Hindi Grammar'!$A$10:$C$531,3,FALSE))),0,VLOOKUP(B352,'Sanskrit|Hindi Grammar'!$A$10:$C$531,3,FALSE))/30</f>
        <v>0</v>
      </c>
      <c r="J352" s="73">
        <f>IF(ISERROR((VLOOKUP(B352,Physical_Sc!$A$10:$C$531,3,FALSE))),0,VLOOKUP(B352,Physical_Sc!$A$10:$C$531,3,FALSE))/30</f>
        <v>0</v>
      </c>
      <c r="K352" s="73">
        <f>IF(ISERROR((VLOOKUP(B352,Life_Sc!$A$10:$C$531,3,FALSE))),0,VLOOKUP(B352,Life_Sc!$A$10:$C$531,3,FALSE))/30</f>
        <v>0</v>
      </c>
      <c r="L352" s="73">
        <f>IF(ISERROR((VLOOKUP(B352,History_Political_Sc.!$A$10:$C$531,3,FALSE))),0,VLOOKUP(B352,History_Political_Sc.!$A$10:$C$531,3,FALSE))/30</f>
        <v>0</v>
      </c>
      <c r="M352" s="73">
        <f>IF(ISERROR((VLOOKUP(B352,#REF!,3,FALSE))),0,VLOOKUP(B352,#REF!,3,FALSE))/30</f>
        <v>0</v>
      </c>
      <c r="N352" s="73">
        <f>IF(ISERROR((VLOOKUP(B352,GeographyEconomics!$A$10:$C$531,3,FALSE))),0,VLOOKUP(B352,GeographyEconomics!$A$10:$C$531,3,FALSE))/30</f>
        <v>0</v>
      </c>
      <c r="O352" s="73">
        <f>IF(ISERROR((VLOOKUP(B352,English_Grammar!$A$10:$C$531,3,FALSE))),0,VLOOKUP(B352,English_Grammar!$A$10:$C$531,3,FALSE))/30</f>
        <v>0</v>
      </c>
      <c r="P352" s="73">
        <f>IF(ISERROR((VLOOKUP(B352,Communicative_English!$A$10:$C$531,3,FALSE))),0,VLOOKUP(B352,Communicative_English!$A$10:$C$531,3,FALSE))/30</f>
        <v>0</v>
      </c>
    </row>
    <row r="353" spans="1:16" ht="21" customHeight="1" x14ac:dyDescent="0.25">
      <c r="A353" s="77">
        <v>351</v>
      </c>
      <c r="B353" s="62">
        <f>Algebra!A402</f>
        <v>0</v>
      </c>
      <c r="C353" s="63" t="str">
        <f>IF(Algebra!B360="","",Algebra!B360)</f>
        <v/>
      </c>
      <c r="D353" s="78">
        <f>IFERROR((IFERROR(VLOOKUP(B353,Algebra!$A$10:$C$531,3,FALSE),0)+IFERROR(VLOOKUP(B353,Geometry!$A$10:$C$531,3,FALSE),0)+IFERROR(VLOOKUP(B353,Odia_Grammar!$A$10:$C$531,3,FALSE),0)+IFERROR(VLOOKUP(B353,'Sanskrit|Hindi Grammar'!$A$10:$C$531,3,FALSE),0)+IFERROR(VLOOKUP(B353,Life_Sc!$A$10:$C$531,3,FALSE),0)+IFERROR(VLOOKUP(B353,Physical_Sc!$A$10:$C$531,3,FALSE),0)+IFERROR(VLOOKUP(B353,History_Political_Sc.!$A$10:$C$531,3,FALSE),0)+IFERROR(VLOOKUP(B353,#REF!,3,FALSE),0)+IFERROR(VLOOKUP(B353,English_Grammar!$A$10:$C$531,3,FALSE),0)+IFERROR(VLOOKUP(B353,Communicative_English!$A$10:$C$531,3,FALSE),0)+IFERROR(VLOOKUP(B353,GeographyEconomics!$A$10:$C$531,3,FALSE),0))/330,"Enter marks secured by the Student in the appeared tests in Subject sheets")</f>
        <v>0</v>
      </c>
      <c r="E353" s="82">
        <f t="shared" si="5"/>
        <v>1</v>
      </c>
      <c r="F353" s="73">
        <f>IF(ISERROR((VLOOKUP(B353,Algebra!$A$10:$C$531,3,))),0,VLOOKUP(B353,Algebra!$A$10:$C$531,3,))/30</f>
        <v>0</v>
      </c>
      <c r="G353" s="73">
        <f>IF(ISERROR((VLOOKUP(B353,Geometry!$A$10:$C$531,3,FALSE))),0,VLOOKUP(B353,Geometry!$A$10:$C$531,3,FALSE))/30</f>
        <v>0</v>
      </c>
      <c r="H353" s="73">
        <f>IF(ISERROR((VLOOKUP(B353,Odia_Grammar!$A$10:$C$531,3,FALSE))),0,VLOOKUP(B353,Odia_Grammar!$A$10:$C$531,3,FALSE))/30</f>
        <v>0</v>
      </c>
      <c r="I353" s="73">
        <f>IF(ISERROR((VLOOKUP(B353,'Sanskrit|Hindi Grammar'!$A$10:$C$531,3,FALSE))),0,VLOOKUP(B353,'Sanskrit|Hindi Grammar'!$A$10:$C$531,3,FALSE))/30</f>
        <v>0</v>
      </c>
      <c r="J353" s="73">
        <f>IF(ISERROR((VLOOKUP(B353,Physical_Sc!$A$10:$C$531,3,FALSE))),0,VLOOKUP(B353,Physical_Sc!$A$10:$C$531,3,FALSE))/30</f>
        <v>0</v>
      </c>
      <c r="K353" s="73">
        <f>IF(ISERROR((VLOOKUP(B353,Life_Sc!$A$10:$C$531,3,FALSE))),0,VLOOKUP(B353,Life_Sc!$A$10:$C$531,3,FALSE))/30</f>
        <v>0</v>
      </c>
      <c r="L353" s="73">
        <f>IF(ISERROR((VLOOKUP(B353,History_Political_Sc.!$A$10:$C$531,3,FALSE))),0,VLOOKUP(B353,History_Political_Sc.!$A$10:$C$531,3,FALSE))/30</f>
        <v>0</v>
      </c>
      <c r="M353" s="73">
        <f>IF(ISERROR((VLOOKUP(B353,#REF!,3,FALSE))),0,VLOOKUP(B353,#REF!,3,FALSE))/30</f>
        <v>0</v>
      </c>
      <c r="N353" s="73">
        <f>IF(ISERROR((VLOOKUP(B353,GeographyEconomics!$A$10:$C$531,3,FALSE))),0,VLOOKUP(B353,GeographyEconomics!$A$10:$C$531,3,FALSE))/30</f>
        <v>0</v>
      </c>
      <c r="O353" s="73">
        <f>IF(ISERROR((VLOOKUP(B353,English_Grammar!$A$10:$C$531,3,FALSE))),0,VLOOKUP(B353,English_Grammar!$A$10:$C$531,3,FALSE))/30</f>
        <v>0</v>
      </c>
      <c r="P353" s="73">
        <f>IF(ISERROR((VLOOKUP(B353,Communicative_English!$A$10:$C$531,3,FALSE))),0,VLOOKUP(B353,Communicative_English!$A$10:$C$531,3,FALSE))/30</f>
        <v>0</v>
      </c>
    </row>
    <row r="354" spans="1:16" ht="21" customHeight="1" x14ac:dyDescent="0.25">
      <c r="A354" s="77">
        <v>352</v>
      </c>
      <c r="B354" s="62">
        <f>Algebra!A403</f>
        <v>0</v>
      </c>
      <c r="C354" s="63" t="str">
        <f>IF(Algebra!B361="","",Algebra!B361)</f>
        <v/>
      </c>
      <c r="D354" s="78">
        <f>IFERROR((IFERROR(VLOOKUP(B354,Algebra!$A$10:$C$531,3,FALSE),0)+IFERROR(VLOOKUP(B354,Geometry!$A$10:$C$531,3,FALSE),0)+IFERROR(VLOOKUP(B354,Odia_Grammar!$A$10:$C$531,3,FALSE),0)+IFERROR(VLOOKUP(B354,'Sanskrit|Hindi Grammar'!$A$10:$C$531,3,FALSE),0)+IFERROR(VLOOKUP(B354,Life_Sc!$A$10:$C$531,3,FALSE),0)+IFERROR(VLOOKUP(B354,Physical_Sc!$A$10:$C$531,3,FALSE),0)+IFERROR(VLOOKUP(B354,History_Political_Sc.!$A$10:$C$531,3,FALSE),0)+IFERROR(VLOOKUP(B354,#REF!,3,FALSE),0)+IFERROR(VLOOKUP(B354,English_Grammar!$A$10:$C$531,3,FALSE),0)+IFERROR(VLOOKUP(B354,Communicative_English!$A$10:$C$531,3,FALSE),0)+IFERROR(VLOOKUP(B354,GeographyEconomics!$A$10:$C$531,3,FALSE),0))/330,"Enter marks secured by the Student in the appeared tests in Subject sheets")</f>
        <v>0</v>
      </c>
      <c r="E354" s="82">
        <f t="shared" si="5"/>
        <v>1</v>
      </c>
      <c r="F354" s="73">
        <f>IF(ISERROR((VLOOKUP(B354,Algebra!$A$10:$C$531,3,))),0,VLOOKUP(B354,Algebra!$A$10:$C$531,3,))/30</f>
        <v>0</v>
      </c>
      <c r="G354" s="73">
        <f>IF(ISERROR((VLOOKUP(B354,Geometry!$A$10:$C$531,3,FALSE))),0,VLOOKUP(B354,Geometry!$A$10:$C$531,3,FALSE))/30</f>
        <v>0</v>
      </c>
      <c r="H354" s="73">
        <f>IF(ISERROR((VLOOKUP(B354,Odia_Grammar!$A$10:$C$531,3,FALSE))),0,VLOOKUP(B354,Odia_Grammar!$A$10:$C$531,3,FALSE))/30</f>
        <v>0</v>
      </c>
      <c r="I354" s="73">
        <f>IF(ISERROR((VLOOKUP(B354,'Sanskrit|Hindi Grammar'!$A$10:$C$531,3,FALSE))),0,VLOOKUP(B354,'Sanskrit|Hindi Grammar'!$A$10:$C$531,3,FALSE))/30</f>
        <v>0</v>
      </c>
      <c r="J354" s="73">
        <f>IF(ISERROR((VLOOKUP(B354,Physical_Sc!$A$10:$C$531,3,FALSE))),0,VLOOKUP(B354,Physical_Sc!$A$10:$C$531,3,FALSE))/30</f>
        <v>0</v>
      </c>
      <c r="K354" s="73">
        <f>IF(ISERROR((VLOOKUP(B354,Life_Sc!$A$10:$C$531,3,FALSE))),0,VLOOKUP(B354,Life_Sc!$A$10:$C$531,3,FALSE))/30</f>
        <v>0</v>
      </c>
      <c r="L354" s="73">
        <f>IF(ISERROR((VLOOKUP(B354,History_Political_Sc.!$A$10:$C$531,3,FALSE))),0,VLOOKUP(B354,History_Political_Sc.!$A$10:$C$531,3,FALSE))/30</f>
        <v>0</v>
      </c>
      <c r="M354" s="73">
        <f>IF(ISERROR((VLOOKUP(B354,#REF!,3,FALSE))),0,VLOOKUP(B354,#REF!,3,FALSE))/30</f>
        <v>0</v>
      </c>
      <c r="N354" s="73">
        <f>IF(ISERROR((VLOOKUP(B354,GeographyEconomics!$A$10:$C$531,3,FALSE))),0,VLOOKUP(B354,GeographyEconomics!$A$10:$C$531,3,FALSE))/30</f>
        <v>0</v>
      </c>
      <c r="O354" s="73">
        <f>IF(ISERROR((VLOOKUP(B354,English_Grammar!$A$10:$C$531,3,FALSE))),0,VLOOKUP(B354,English_Grammar!$A$10:$C$531,3,FALSE))/30</f>
        <v>0</v>
      </c>
      <c r="P354" s="73">
        <f>IF(ISERROR((VLOOKUP(B354,Communicative_English!$A$10:$C$531,3,FALSE))),0,VLOOKUP(B354,Communicative_English!$A$10:$C$531,3,FALSE))/30</f>
        <v>0</v>
      </c>
    </row>
    <row r="355" spans="1:16" ht="21" customHeight="1" x14ac:dyDescent="0.25">
      <c r="A355" s="77">
        <v>353</v>
      </c>
      <c r="B355" s="62">
        <f>Algebra!A404</f>
        <v>0</v>
      </c>
      <c r="C355" s="63" t="str">
        <f>IF(Algebra!B362="","",Algebra!B362)</f>
        <v/>
      </c>
      <c r="D355" s="78">
        <f>IFERROR((IFERROR(VLOOKUP(B355,Algebra!$A$10:$C$531,3,FALSE),0)+IFERROR(VLOOKUP(B355,Geometry!$A$10:$C$531,3,FALSE),0)+IFERROR(VLOOKUP(B355,Odia_Grammar!$A$10:$C$531,3,FALSE),0)+IFERROR(VLOOKUP(B355,'Sanskrit|Hindi Grammar'!$A$10:$C$531,3,FALSE),0)+IFERROR(VLOOKUP(B355,Life_Sc!$A$10:$C$531,3,FALSE),0)+IFERROR(VLOOKUP(B355,Physical_Sc!$A$10:$C$531,3,FALSE),0)+IFERROR(VLOOKUP(B355,History_Political_Sc.!$A$10:$C$531,3,FALSE),0)+IFERROR(VLOOKUP(B355,#REF!,3,FALSE),0)+IFERROR(VLOOKUP(B355,English_Grammar!$A$10:$C$531,3,FALSE),0)+IFERROR(VLOOKUP(B355,Communicative_English!$A$10:$C$531,3,FALSE),0)+IFERROR(VLOOKUP(B355,GeographyEconomics!$A$10:$C$531,3,FALSE),0))/330,"Enter marks secured by the Student in the appeared tests in Subject sheets")</f>
        <v>0</v>
      </c>
      <c r="E355" s="82">
        <f t="shared" si="5"/>
        <v>1</v>
      </c>
      <c r="F355" s="73">
        <f>IF(ISERROR((VLOOKUP(B355,Algebra!$A$10:$C$531,3,))),0,VLOOKUP(B355,Algebra!$A$10:$C$531,3,))/30</f>
        <v>0</v>
      </c>
      <c r="G355" s="73">
        <f>IF(ISERROR((VLOOKUP(B355,Geometry!$A$10:$C$531,3,FALSE))),0,VLOOKUP(B355,Geometry!$A$10:$C$531,3,FALSE))/30</f>
        <v>0</v>
      </c>
      <c r="H355" s="73">
        <f>IF(ISERROR((VLOOKUP(B355,Odia_Grammar!$A$10:$C$531,3,FALSE))),0,VLOOKUP(B355,Odia_Grammar!$A$10:$C$531,3,FALSE))/30</f>
        <v>0</v>
      </c>
      <c r="I355" s="73">
        <f>IF(ISERROR((VLOOKUP(B355,'Sanskrit|Hindi Grammar'!$A$10:$C$531,3,FALSE))),0,VLOOKUP(B355,'Sanskrit|Hindi Grammar'!$A$10:$C$531,3,FALSE))/30</f>
        <v>0</v>
      </c>
      <c r="J355" s="73">
        <f>IF(ISERROR((VLOOKUP(B355,Physical_Sc!$A$10:$C$531,3,FALSE))),0,VLOOKUP(B355,Physical_Sc!$A$10:$C$531,3,FALSE))/30</f>
        <v>0</v>
      </c>
      <c r="K355" s="73">
        <f>IF(ISERROR((VLOOKUP(B355,Life_Sc!$A$10:$C$531,3,FALSE))),0,VLOOKUP(B355,Life_Sc!$A$10:$C$531,3,FALSE))/30</f>
        <v>0</v>
      </c>
      <c r="L355" s="73">
        <f>IF(ISERROR((VLOOKUP(B355,History_Political_Sc.!$A$10:$C$531,3,FALSE))),0,VLOOKUP(B355,History_Political_Sc.!$A$10:$C$531,3,FALSE))/30</f>
        <v>0</v>
      </c>
      <c r="M355" s="73">
        <f>IF(ISERROR((VLOOKUP(B355,#REF!,3,FALSE))),0,VLOOKUP(B355,#REF!,3,FALSE))/30</f>
        <v>0</v>
      </c>
      <c r="N355" s="73">
        <f>IF(ISERROR((VLOOKUP(B355,GeographyEconomics!$A$10:$C$531,3,FALSE))),0,VLOOKUP(B355,GeographyEconomics!$A$10:$C$531,3,FALSE))/30</f>
        <v>0</v>
      </c>
      <c r="O355" s="73">
        <f>IF(ISERROR((VLOOKUP(B355,English_Grammar!$A$10:$C$531,3,FALSE))),0,VLOOKUP(B355,English_Grammar!$A$10:$C$531,3,FALSE))/30</f>
        <v>0</v>
      </c>
      <c r="P355" s="73">
        <f>IF(ISERROR((VLOOKUP(B355,Communicative_English!$A$10:$C$531,3,FALSE))),0,VLOOKUP(B355,Communicative_English!$A$10:$C$531,3,FALSE))/30</f>
        <v>0</v>
      </c>
    </row>
    <row r="356" spans="1:16" ht="21" customHeight="1" x14ac:dyDescent="0.25">
      <c r="A356" s="77">
        <v>354</v>
      </c>
      <c r="B356" s="62">
        <f>Algebra!A405</f>
        <v>0</v>
      </c>
      <c r="C356" s="63" t="str">
        <f>IF(Algebra!B363="","",Algebra!B363)</f>
        <v/>
      </c>
      <c r="D356" s="78">
        <f>IFERROR((IFERROR(VLOOKUP(B356,Algebra!$A$10:$C$531,3,FALSE),0)+IFERROR(VLOOKUP(B356,Geometry!$A$10:$C$531,3,FALSE),0)+IFERROR(VLOOKUP(B356,Odia_Grammar!$A$10:$C$531,3,FALSE),0)+IFERROR(VLOOKUP(B356,'Sanskrit|Hindi Grammar'!$A$10:$C$531,3,FALSE),0)+IFERROR(VLOOKUP(B356,Life_Sc!$A$10:$C$531,3,FALSE),0)+IFERROR(VLOOKUP(B356,Physical_Sc!$A$10:$C$531,3,FALSE),0)+IFERROR(VLOOKUP(B356,History_Political_Sc.!$A$10:$C$531,3,FALSE),0)+IFERROR(VLOOKUP(B356,#REF!,3,FALSE),0)+IFERROR(VLOOKUP(B356,English_Grammar!$A$10:$C$531,3,FALSE),0)+IFERROR(VLOOKUP(B356,Communicative_English!$A$10:$C$531,3,FALSE),0)+IFERROR(VLOOKUP(B356,GeographyEconomics!$A$10:$C$531,3,FALSE),0))/330,"Enter marks secured by the Student in the appeared tests in Subject sheets")</f>
        <v>0</v>
      </c>
      <c r="E356" s="82">
        <f t="shared" si="5"/>
        <v>1</v>
      </c>
      <c r="F356" s="73">
        <f>IF(ISERROR((VLOOKUP(B356,Algebra!$A$10:$C$531,3,))),0,VLOOKUP(B356,Algebra!$A$10:$C$531,3,))/30</f>
        <v>0</v>
      </c>
      <c r="G356" s="73">
        <f>IF(ISERROR((VLOOKUP(B356,Geometry!$A$10:$C$531,3,FALSE))),0,VLOOKUP(B356,Geometry!$A$10:$C$531,3,FALSE))/30</f>
        <v>0</v>
      </c>
      <c r="H356" s="73">
        <f>IF(ISERROR((VLOOKUP(B356,Odia_Grammar!$A$10:$C$531,3,FALSE))),0,VLOOKUP(B356,Odia_Grammar!$A$10:$C$531,3,FALSE))/30</f>
        <v>0</v>
      </c>
      <c r="I356" s="73">
        <f>IF(ISERROR((VLOOKUP(B356,'Sanskrit|Hindi Grammar'!$A$10:$C$531,3,FALSE))),0,VLOOKUP(B356,'Sanskrit|Hindi Grammar'!$A$10:$C$531,3,FALSE))/30</f>
        <v>0</v>
      </c>
      <c r="J356" s="73">
        <f>IF(ISERROR((VLOOKUP(B356,Physical_Sc!$A$10:$C$531,3,FALSE))),0,VLOOKUP(B356,Physical_Sc!$A$10:$C$531,3,FALSE))/30</f>
        <v>0</v>
      </c>
      <c r="K356" s="73">
        <f>IF(ISERROR((VLOOKUP(B356,Life_Sc!$A$10:$C$531,3,FALSE))),0,VLOOKUP(B356,Life_Sc!$A$10:$C$531,3,FALSE))/30</f>
        <v>0</v>
      </c>
      <c r="L356" s="73">
        <f>IF(ISERROR((VLOOKUP(B356,History_Political_Sc.!$A$10:$C$531,3,FALSE))),0,VLOOKUP(B356,History_Political_Sc.!$A$10:$C$531,3,FALSE))/30</f>
        <v>0</v>
      </c>
      <c r="M356" s="73">
        <f>IF(ISERROR((VLOOKUP(B356,#REF!,3,FALSE))),0,VLOOKUP(B356,#REF!,3,FALSE))/30</f>
        <v>0</v>
      </c>
      <c r="N356" s="73">
        <f>IF(ISERROR((VLOOKUP(B356,GeographyEconomics!$A$10:$C$531,3,FALSE))),0,VLOOKUP(B356,GeographyEconomics!$A$10:$C$531,3,FALSE))/30</f>
        <v>0</v>
      </c>
      <c r="O356" s="73">
        <f>IF(ISERROR((VLOOKUP(B356,English_Grammar!$A$10:$C$531,3,FALSE))),0,VLOOKUP(B356,English_Grammar!$A$10:$C$531,3,FALSE))/30</f>
        <v>0</v>
      </c>
      <c r="P356" s="73">
        <f>IF(ISERROR((VLOOKUP(B356,Communicative_English!$A$10:$C$531,3,FALSE))),0,VLOOKUP(B356,Communicative_English!$A$10:$C$531,3,FALSE))/30</f>
        <v>0</v>
      </c>
    </row>
    <row r="357" spans="1:16" ht="21" customHeight="1" x14ac:dyDescent="0.25">
      <c r="A357" s="77">
        <v>355</v>
      </c>
      <c r="B357" s="62">
        <f>Algebra!A406</f>
        <v>0</v>
      </c>
      <c r="C357" s="63" t="str">
        <f>IF(Algebra!B364="","",Algebra!B364)</f>
        <v/>
      </c>
      <c r="D357" s="78">
        <f>IFERROR((IFERROR(VLOOKUP(B357,Algebra!$A$10:$C$531,3,FALSE),0)+IFERROR(VLOOKUP(B357,Geometry!$A$10:$C$531,3,FALSE),0)+IFERROR(VLOOKUP(B357,Odia_Grammar!$A$10:$C$531,3,FALSE),0)+IFERROR(VLOOKUP(B357,'Sanskrit|Hindi Grammar'!$A$10:$C$531,3,FALSE),0)+IFERROR(VLOOKUP(B357,Life_Sc!$A$10:$C$531,3,FALSE),0)+IFERROR(VLOOKUP(B357,Physical_Sc!$A$10:$C$531,3,FALSE),0)+IFERROR(VLOOKUP(B357,History_Political_Sc.!$A$10:$C$531,3,FALSE),0)+IFERROR(VLOOKUP(B357,#REF!,3,FALSE),0)+IFERROR(VLOOKUP(B357,English_Grammar!$A$10:$C$531,3,FALSE),0)+IFERROR(VLOOKUP(B357,Communicative_English!$A$10:$C$531,3,FALSE),0)+IFERROR(VLOOKUP(B357,GeographyEconomics!$A$10:$C$531,3,FALSE),0))/330,"Enter marks secured by the Student in the appeared tests in Subject sheets")</f>
        <v>0</v>
      </c>
      <c r="E357" s="82">
        <f t="shared" si="5"/>
        <v>1</v>
      </c>
      <c r="F357" s="73">
        <f>IF(ISERROR((VLOOKUP(B357,Algebra!$A$10:$C$531,3,))),0,VLOOKUP(B357,Algebra!$A$10:$C$531,3,))/30</f>
        <v>0</v>
      </c>
      <c r="G357" s="73">
        <f>IF(ISERROR((VLOOKUP(B357,Geometry!$A$10:$C$531,3,FALSE))),0,VLOOKUP(B357,Geometry!$A$10:$C$531,3,FALSE))/30</f>
        <v>0</v>
      </c>
      <c r="H357" s="73">
        <f>IF(ISERROR((VLOOKUP(B357,Odia_Grammar!$A$10:$C$531,3,FALSE))),0,VLOOKUP(B357,Odia_Grammar!$A$10:$C$531,3,FALSE))/30</f>
        <v>0</v>
      </c>
      <c r="I357" s="73">
        <f>IF(ISERROR((VLOOKUP(B357,'Sanskrit|Hindi Grammar'!$A$10:$C$531,3,FALSE))),0,VLOOKUP(B357,'Sanskrit|Hindi Grammar'!$A$10:$C$531,3,FALSE))/30</f>
        <v>0</v>
      </c>
      <c r="J357" s="73">
        <f>IF(ISERROR((VLOOKUP(B357,Physical_Sc!$A$10:$C$531,3,FALSE))),0,VLOOKUP(B357,Physical_Sc!$A$10:$C$531,3,FALSE))/30</f>
        <v>0</v>
      </c>
      <c r="K357" s="73">
        <f>IF(ISERROR((VLOOKUP(B357,Life_Sc!$A$10:$C$531,3,FALSE))),0,VLOOKUP(B357,Life_Sc!$A$10:$C$531,3,FALSE))/30</f>
        <v>0</v>
      </c>
      <c r="L357" s="73">
        <f>IF(ISERROR((VLOOKUP(B357,History_Political_Sc.!$A$10:$C$531,3,FALSE))),0,VLOOKUP(B357,History_Political_Sc.!$A$10:$C$531,3,FALSE))/30</f>
        <v>0</v>
      </c>
      <c r="M357" s="73">
        <f>IF(ISERROR((VLOOKUP(B357,#REF!,3,FALSE))),0,VLOOKUP(B357,#REF!,3,FALSE))/30</f>
        <v>0</v>
      </c>
      <c r="N357" s="73">
        <f>IF(ISERROR((VLOOKUP(B357,GeographyEconomics!$A$10:$C$531,3,FALSE))),0,VLOOKUP(B357,GeographyEconomics!$A$10:$C$531,3,FALSE))/30</f>
        <v>0</v>
      </c>
      <c r="O357" s="73">
        <f>IF(ISERROR((VLOOKUP(B357,English_Grammar!$A$10:$C$531,3,FALSE))),0,VLOOKUP(B357,English_Grammar!$A$10:$C$531,3,FALSE))/30</f>
        <v>0</v>
      </c>
      <c r="P357" s="73">
        <f>IF(ISERROR((VLOOKUP(B357,Communicative_English!$A$10:$C$531,3,FALSE))),0,VLOOKUP(B357,Communicative_English!$A$10:$C$531,3,FALSE))/30</f>
        <v>0</v>
      </c>
    </row>
    <row r="358" spans="1:16" ht="21" customHeight="1" x14ac:dyDescent="0.25">
      <c r="A358" s="77">
        <v>356</v>
      </c>
      <c r="B358" s="62">
        <f>Algebra!A407</f>
        <v>0</v>
      </c>
      <c r="C358" s="63" t="str">
        <f>IF(Algebra!B365="","",Algebra!B365)</f>
        <v/>
      </c>
      <c r="D358" s="78">
        <f>IFERROR((IFERROR(VLOOKUP(B358,Algebra!$A$10:$C$531,3,FALSE),0)+IFERROR(VLOOKUP(B358,Geometry!$A$10:$C$531,3,FALSE),0)+IFERROR(VLOOKUP(B358,Odia_Grammar!$A$10:$C$531,3,FALSE),0)+IFERROR(VLOOKUP(B358,'Sanskrit|Hindi Grammar'!$A$10:$C$531,3,FALSE),0)+IFERROR(VLOOKUP(B358,Life_Sc!$A$10:$C$531,3,FALSE),0)+IFERROR(VLOOKUP(B358,Physical_Sc!$A$10:$C$531,3,FALSE),0)+IFERROR(VLOOKUP(B358,History_Political_Sc.!$A$10:$C$531,3,FALSE),0)+IFERROR(VLOOKUP(B358,#REF!,3,FALSE),0)+IFERROR(VLOOKUP(B358,English_Grammar!$A$10:$C$531,3,FALSE),0)+IFERROR(VLOOKUP(B358,Communicative_English!$A$10:$C$531,3,FALSE),0)+IFERROR(VLOOKUP(B358,GeographyEconomics!$A$10:$C$531,3,FALSE),0))/330,"Enter marks secured by the Student in the appeared tests in Subject sheets")</f>
        <v>0</v>
      </c>
      <c r="E358" s="82">
        <f t="shared" si="5"/>
        <v>1</v>
      </c>
      <c r="F358" s="73">
        <f>IF(ISERROR((VLOOKUP(B358,Algebra!$A$10:$C$531,3,))),0,VLOOKUP(B358,Algebra!$A$10:$C$531,3,))/30</f>
        <v>0</v>
      </c>
      <c r="G358" s="73">
        <f>IF(ISERROR((VLOOKUP(B358,Geometry!$A$10:$C$531,3,FALSE))),0,VLOOKUP(B358,Geometry!$A$10:$C$531,3,FALSE))/30</f>
        <v>0</v>
      </c>
      <c r="H358" s="73">
        <f>IF(ISERROR((VLOOKUP(B358,Odia_Grammar!$A$10:$C$531,3,FALSE))),0,VLOOKUP(B358,Odia_Grammar!$A$10:$C$531,3,FALSE))/30</f>
        <v>0</v>
      </c>
      <c r="I358" s="73">
        <f>IF(ISERROR((VLOOKUP(B358,'Sanskrit|Hindi Grammar'!$A$10:$C$531,3,FALSE))),0,VLOOKUP(B358,'Sanskrit|Hindi Grammar'!$A$10:$C$531,3,FALSE))/30</f>
        <v>0</v>
      </c>
      <c r="J358" s="73">
        <f>IF(ISERROR((VLOOKUP(B358,Physical_Sc!$A$10:$C$531,3,FALSE))),0,VLOOKUP(B358,Physical_Sc!$A$10:$C$531,3,FALSE))/30</f>
        <v>0</v>
      </c>
      <c r="K358" s="73">
        <f>IF(ISERROR((VLOOKUP(B358,Life_Sc!$A$10:$C$531,3,FALSE))),0,VLOOKUP(B358,Life_Sc!$A$10:$C$531,3,FALSE))/30</f>
        <v>0</v>
      </c>
      <c r="L358" s="73">
        <f>IF(ISERROR((VLOOKUP(B358,History_Political_Sc.!$A$10:$C$531,3,FALSE))),0,VLOOKUP(B358,History_Political_Sc.!$A$10:$C$531,3,FALSE))/30</f>
        <v>0</v>
      </c>
      <c r="M358" s="73">
        <f>IF(ISERROR((VLOOKUP(B358,#REF!,3,FALSE))),0,VLOOKUP(B358,#REF!,3,FALSE))/30</f>
        <v>0</v>
      </c>
      <c r="N358" s="73">
        <f>IF(ISERROR((VLOOKUP(B358,GeographyEconomics!$A$10:$C$531,3,FALSE))),0,VLOOKUP(B358,GeographyEconomics!$A$10:$C$531,3,FALSE))/30</f>
        <v>0</v>
      </c>
      <c r="O358" s="73">
        <f>IF(ISERROR((VLOOKUP(B358,English_Grammar!$A$10:$C$531,3,FALSE))),0,VLOOKUP(B358,English_Grammar!$A$10:$C$531,3,FALSE))/30</f>
        <v>0</v>
      </c>
      <c r="P358" s="73">
        <f>IF(ISERROR((VLOOKUP(B358,Communicative_English!$A$10:$C$531,3,FALSE))),0,VLOOKUP(B358,Communicative_English!$A$10:$C$531,3,FALSE))/30</f>
        <v>0</v>
      </c>
    </row>
    <row r="359" spans="1:16" ht="21" customHeight="1" x14ac:dyDescent="0.25">
      <c r="A359" s="77">
        <v>357</v>
      </c>
      <c r="B359" s="62">
        <f>Algebra!A408</f>
        <v>0</v>
      </c>
      <c r="C359" s="63" t="str">
        <f>IF(Algebra!B366="","",Algebra!B366)</f>
        <v/>
      </c>
      <c r="D359" s="78">
        <f>IFERROR((IFERROR(VLOOKUP(B359,Algebra!$A$10:$C$531,3,FALSE),0)+IFERROR(VLOOKUP(B359,Geometry!$A$10:$C$531,3,FALSE),0)+IFERROR(VLOOKUP(B359,Odia_Grammar!$A$10:$C$531,3,FALSE),0)+IFERROR(VLOOKUP(B359,'Sanskrit|Hindi Grammar'!$A$10:$C$531,3,FALSE),0)+IFERROR(VLOOKUP(B359,Life_Sc!$A$10:$C$531,3,FALSE),0)+IFERROR(VLOOKUP(B359,Physical_Sc!$A$10:$C$531,3,FALSE),0)+IFERROR(VLOOKUP(B359,History_Political_Sc.!$A$10:$C$531,3,FALSE),0)+IFERROR(VLOOKUP(B359,#REF!,3,FALSE),0)+IFERROR(VLOOKUP(B359,English_Grammar!$A$10:$C$531,3,FALSE),0)+IFERROR(VLOOKUP(B359,Communicative_English!$A$10:$C$531,3,FALSE),0)+IFERROR(VLOOKUP(B359,GeographyEconomics!$A$10:$C$531,3,FALSE),0))/330,"Enter marks secured by the Student in the appeared tests in Subject sheets")</f>
        <v>0</v>
      </c>
      <c r="E359" s="82">
        <f t="shared" si="5"/>
        <v>1</v>
      </c>
      <c r="F359" s="73">
        <f>IF(ISERROR((VLOOKUP(B359,Algebra!$A$10:$C$531,3,))),0,VLOOKUP(B359,Algebra!$A$10:$C$531,3,))/30</f>
        <v>0</v>
      </c>
      <c r="G359" s="73">
        <f>IF(ISERROR((VLOOKUP(B359,Geometry!$A$10:$C$531,3,FALSE))),0,VLOOKUP(B359,Geometry!$A$10:$C$531,3,FALSE))/30</f>
        <v>0</v>
      </c>
      <c r="H359" s="73">
        <f>IF(ISERROR((VLOOKUP(B359,Odia_Grammar!$A$10:$C$531,3,FALSE))),0,VLOOKUP(B359,Odia_Grammar!$A$10:$C$531,3,FALSE))/30</f>
        <v>0</v>
      </c>
      <c r="I359" s="73">
        <f>IF(ISERROR((VLOOKUP(B359,'Sanskrit|Hindi Grammar'!$A$10:$C$531,3,FALSE))),0,VLOOKUP(B359,'Sanskrit|Hindi Grammar'!$A$10:$C$531,3,FALSE))/30</f>
        <v>0</v>
      </c>
      <c r="J359" s="73">
        <f>IF(ISERROR((VLOOKUP(B359,Physical_Sc!$A$10:$C$531,3,FALSE))),0,VLOOKUP(B359,Physical_Sc!$A$10:$C$531,3,FALSE))/30</f>
        <v>0</v>
      </c>
      <c r="K359" s="73">
        <f>IF(ISERROR((VLOOKUP(B359,Life_Sc!$A$10:$C$531,3,FALSE))),0,VLOOKUP(B359,Life_Sc!$A$10:$C$531,3,FALSE))/30</f>
        <v>0</v>
      </c>
      <c r="L359" s="73">
        <f>IF(ISERROR((VLOOKUP(B359,History_Political_Sc.!$A$10:$C$531,3,FALSE))),0,VLOOKUP(B359,History_Political_Sc.!$A$10:$C$531,3,FALSE))/30</f>
        <v>0</v>
      </c>
      <c r="M359" s="73">
        <f>IF(ISERROR((VLOOKUP(B359,#REF!,3,FALSE))),0,VLOOKUP(B359,#REF!,3,FALSE))/30</f>
        <v>0</v>
      </c>
      <c r="N359" s="73">
        <f>IF(ISERROR((VLOOKUP(B359,GeographyEconomics!$A$10:$C$531,3,FALSE))),0,VLOOKUP(B359,GeographyEconomics!$A$10:$C$531,3,FALSE))/30</f>
        <v>0</v>
      </c>
      <c r="O359" s="73">
        <f>IF(ISERROR((VLOOKUP(B359,English_Grammar!$A$10:$C$531,3,FALSE))),0,VLOOKUP(B359,English_Grammar!$A$10:$C$531,3,FALSE))/30</f>
        <v>0</v>
      </c>
      <c r="P359" s="73">
        <f>IF(ISERROR((VLOOKUP(B359,Communicative_English!$A$10:$C$531,3,FALSE))),0,VLOOKUP(B359,Communicative_English!$A$10:$C$531,3,FALSE))/30</f>
        <v>0</v>
      </c>
    </row>
    <row r="360" spans="1:16" ht="21" customHeight="1" x14ac:dyDescent="0.25">
      <c r="A360" s="77">
        <v>358</v>
      </c>
      <c r="B360" s="62">
        <f>Algebra!A409</f>
        <v>0</v>
      </c>
      <c r="C360" s="63" t="str">
        <f>IF(Algebra!B367="","",Algebra!B367)</f>
        <v/>
      </c>
      <c r="D360" s="78">
        <f>IFERROR((IFERROR(VLOOKUP(B360,Algebra!$A$10:$C$531,3,FALSE),0)+IFERROR(VLOOKUP(B360,Geometry!$A$10:$C$531,3,FALSE),0)+IFERROR(VLOOKUP(B360,Odia_Grammar!$A$10:$C$531,3,FALSE),0)+IFERROR(VLOOKUP(B360,'Sanskrit|Hindi Grammar'!$A$10:$C$531,3,FALSE),0)+IFERROR(VLOOKUP(B360,Life_Sc!$A$10:$C$531,3,FALSE),0)+IFERROR(VLOOKUP(B360,Physical_Sc!$A$10:$C$531,3,FALSE),0)+IFERROR(VLOOKUP(B360,History_Political_Sc.!$A$10:$C$531,3,FALSE),0)+IFERROR(VLOOKUP(B360,#REF!,3,FALSE),0)+IFERROR(VLOOKUP(B360,English_Grammar!$A$10:$C$531,3,FALSE),0)+IFERROR(VLOOKUP(B360,Communicative_English!$A$10:$C$531,3,FALSE),0)+IFERROR(VLOOKUP(B360,GeographyEconomics!$A$10:$C$531,3,FALSE),0))/330,"Enter marks secured by the Student in the appeared tests in Subject sheets")</f>
        <v>0</v>
      </c>
      <c r="E360" s="82">
        <f t="shared" si="5"/>
        <v>1</v>
      </c>
      <c r="F360" s="73">
        <f>IF(ISERROR((VLOOKUP(B360,Algebra!$A$10:$C$531,3,))),0,VLOOKUP(B360,Algebra!$A$10:$C$531,3,))/30</f>
        <v>0</v>
      </c>
      <c r="G360" s="73">
        <f>IF(ISERROR((VLOOKUP(B360,Geometry!$A$10:$C$531,3,FALSE))),0,VLOOKUP(B360,Geometry!$A$10:$C$531,3,FALSE))/30</f>
        <v>0</v>
      </c>
      <c r="H360" s="73">
        <f>IF(ISERROR((VLOOKUP(B360,Odia_Grammar!$A$10:$C$531,3,FALSE))),0,VLOOKUP(B360,Odia_Grammar!$A$10:$C$531,3,FALSE))/30</f>
        <v>0</v>
      </c>
      <c r="I360" s="73">
        <f>IF(ISERROR((VLOOKUP(B360,'Sanskrit|Hindi Grammar'!$A$10:$C$531,3,FALSE))),0,VLOOKUP(B360,'Sanskrit|Hindi Grammar'!$A$10:$C$531,3,FALSE))/30</f>
        <v>0</v>
      </c>
      <c r="J360" s="73">
        <f>IF(ISERROR((VLOOKUP(B360,Physical_Sc!$A$10:$C$531,3,FALSE))),0,VLOOKUP(B360,Physical_Sc!$A$10:$C$531,3,FALSE))/30</f>
        <v>0</v>
      </c>
      <c r="K360" s="73">
        <f>IF(ISERROR((VLOOKUP(B360,Life_Sc!$A$10:$C$531,3,FALSE))),0,VLOOKUP(B360,Life_Sc!$A$10:$C$531,3,FALSE))/30</f>
        <v>0</v>
      </c>
      <c r="L360" s="73">
        <f>IF(ISERROR((VLOOKUP(B360,History_Political_Sc.!$A$10:$C$531,3,FALSE))),0,VLOOKUP(B360,History_Political_Sc.!$A$10:$C$531,3,FALSE))/30</f>
        <v>0</v>
      </c>
      <c r="M360" s="73">
        <f>IF(ISERROR((VLOOKUP(B360,#REF!,3,FALSE))),0,VLOOKUP(B360,#REF!,3,FALSE))/30</f>
        <v>0</v>
      </c>
      <c r="N360" s="73">
        <f>IF(ISERROR((VLOOKUP(B360,GeographyEconomics!$A$10:$C$531,3,FALSE))),0,VLOOKUP(B360,GeographyEconomics!$A$10:$C$531,3,FALSE))/30</f>
        <v>0</v>
      </c>
      <c r="O360" s="73">
        <f>IF(ISERROR((VLOOKUP(B360,English_Grammar!$A$10:$C$531,3,FALSE))),0,VLOOKUP(B360,English_Grammar!$A$10:$C$531,3,FALSE))/30</f>
        <v>0</v>
      </c>
      <c r="P360" s="73">
        <f>IF(ISERROR((VLOOKUP(B360,Communicative_English!$A$10:$C$531,3,FALSE))),0,VLOOKUP(B360,Communicative_English!$A$10:$C$531,3,FALSE))/30</f>
        <v>0</v>
      </c>
    </row>
    <row r="361" spans="1:16" ht="21" customHeight="1" x14ac:dyDescent="0.25">
      <c r="A361" s="77">
        <v>359</v>
      </c>
      <c r="B361" s="62">
        <f>Algebra!A410</f>
        <v>0</v>
      </c>
      <c r="C361" s="63" t="str">
        <f>IF(Algebra!B368="","",Algebra!B368)</f>
        <v/>
      </c>
      <c r="D361" s="78">
        <f>IFERROR((IFERROR(VLOOKUP(B361,Algebra!$A$10:$C$531,3,FALSE),0)+IFERROR(VLOOKUP(B361,Geometry!$A$10:$C$531,3,FALSE),0)+IFERROR(VLOOKUP(B361,Odia_Grammar!$A$10:$C$531,3,FALSE),0)+IFERROR(VLOOKUP(B361,'Sanskrit|Hindi Grammar'!$A$10:$C$531,3,FALSE),0)+IFERROR(VLOOKUP(B361,Life_Sc!$A$10:$C$531,3,FALSE),0)+IFERROR(VLOOKUP(B361,Physical_Sc!$A$10:$C$531,3,FALSE),0)+IFERROR(VLOOKUP(B361,History_Political_Sc.!$A$10:$C$531,3,FALSE),0)+IFERROR(VLOOKUP(B361,#REF!,3,FALSE),0)+IFERROR(VLOOKUP(B361,English_Grammar!$A$10:$C$531,3,FALSE),0)+IFERROR(VLOOKUP(B361,Communicative_English!$A$10:$C$531,3,FALSE),0)+IFERROR(VLOOKUP(B361,GeographyEconomics!$A$10:$C$531,3,FALSE),0))/330,"Enter marks secured by the Student in the appeared tests in Subject sheets")</f>
        <v>0</v>
      </c>
      <c r="E361" s="82">
        <f t="shared" si="5"/>
        <v>1</v>
      </c>
      <c r="F361" s="73">
        <f>IF(ISERROR((VLOOKUP(B361,Algebra!$A$10:$C$531,3,))),0,VLOOKUP(B361,Algebra!$A$10:$C$531,3,))/30</f>
        <v>0</v>
      </c>
      <c r="G361" s="73">
        <f>IF(ISERROR((VLOOKUP(B361,Geometry!$A$10:$C$531,3,FALSE))),0,VLOOKUP(B361,Geometry!$A$10:$C$531,3,FALSE))/30</f>
        <v>0</v>
      </c>
      <c r="H361" s="73">
        <f>IF(ISERROR((VLOOKUP(B361,Odia_Grammar!$A$10:$C$531,3,FALSE))),0,VLOOKUP(B361,Odia_Grammar!$A$10:$C$531,3,FALSE))/30</f>
        <v>0</v>
      </c>
      <c r="I361" s="73">
        <f>IF(ISERROR((VLOOKUP(B361,'Sanskrit|Hindi Grammar'!$A$10:$C$531,3,FALSE))),0,VLOOKUP(B361,'Sanskrit|Hindi Grammar'!$A$10:$C$531,3,FALSE))/30</f>
        <v>0</v>
      </c>
      <c r="J361" s="73">
        <f>IF(ISERROR((VLOOKUP(B361,Physical_Sc!$A$10:$C$531,3,FALSE))),0,VLOOKUP(B361,Physical_Sc!$A$10:$C$531,3,FALSE))/30</f>
        <v>0</v>
      </c>
      <c r="K361" s="73">
        <f>IF(ISERROR((VLOOKUP(B361,Life_Sc!$A$10:$C$531,3,FALSE))),0,VLOOKUP(B361,Life_Sc!$A$10:$C$531,3,FALSE))/30</f>
        <v>0</v>
      </c>
      <c r="L361" s="73">
        <f>IF(ISERROR((VLOOKUP(B361,History_Political_Sc.!$A$10:$C$531,3,FALSE))),0,VLOOKUP(B361,History_Political_Sc.!$A$10:$C$531,3,FALSE))/30</f>
        <v>0</v>
      </c>
      <c r="M361" s="73">
        <f>IF(ISERROR((VLOOKUP(B361,#REF!,3,FALSE))),0,VLOOKUP(B361,#REF!,3,FALSE))/30</f>
        <v>0</v>
      </c>
      <c r="N361" s="73">
        <f>IF(ISERROR((VLOOKUP(B361,GeographyEconomics!$A$10:$C$531,3,FALSE))),0,VLOOKUP(B361,GeographyEconomics!$A$10:$C$531,3,FALSE))/30</f>
        <v>0</v>
      </c>
      <c r="O361" s="73">
        <f>IF(ISERROR((VLOOKUP(B361,English_Grammar!$A$10:$C$531,3,FALSE))),0,VLOOKUP(B361,English_Grammar!$A$10:$C$531,3,FALSE))/30</f>
        <v>0</v>
      </c>
      <c r="P361" s="73">
        <f>IF(ISERROR((VLOOKUP(B361,Communicative_English!$A$10:$C$531,3,FALSE))),0,VLOOKUP(B361,Communicative_English!$A$10:$C$531,3,FALSE))/30</f>
        <v>0</v>
      </c>
    </row>
    <row r="362" spans="1:16" ht="21" customHeight="1" x14ac:dyDescent="0.25">
      <c r="A362" s="77">
        <v>360</v>
      </c>
      <c r="B362" s="62">
        <f>Algebra!A411</f>
        <v>0</v>
      </c>
      <c r="C362" s="63" t="str">
        <f>IF(Algebra!B369="","",Algebra!B369)</f>
        <v/>
      </c>
      <c r="D362" s="78">
        <f>IFERROR((IFERROR(VLOOKUP(B362,Algebra!$A$10:$C$531,3,FALSE),0)+IFERROR(VLOOKUP(B362,Geometry!$A$10:$C$531,3,FALSE),0)+IFERROR(VLOOKUP(B362,Odia_Grammar!$A$10:$C$531,3,FALSE),0)+IFERROR(VLOOKUP(B362,'Sanskrit|Hindi Grammar'!$A$10:$C$531,3,FALSE),0)+IFERROR(VLOOKUP(B362,Life_Sc!$A$10:$C$531,3,FALSE),0)+IFERROR(VLOOKUP(B362,Physical_Sc!$A$10:$C$531,3,FALSE),0)+IFERROR(VLOOKUP(B362,History_Political_Sc.!$A$10:$C$531,3,FALSE),0)+IFERROR(VLOOKUP(B362,#REF!,3,FALSE),0)+IFERROR(VLOOKUP(B362,English_Grammar!$A$10:$C$531,3,FALSE),0)+IFERROR(VLOOKUP(B362,Communicative_English!$A$10:$C$531,3,FALSE),0)+IFERROR(VLOOKUP(B362,GeographyEconomics!$A$10:$C$531,3,FALSE),0))/330,"Enter marks secured by the Student in the appeared tests in Subject sheets")</f>
        <v>0</v>
      </c>
      <c r="E362" s="82">
        <f t="shared" si="5"/>
        <v>1</v>
      </c>
      <c r="F362" s="73">
        <f>IF(ISERROR((VLOOKUP(B362,Algebra!$A$10:$C$531,3,))),0,VLOOKUP(B362,Algebra!$A$10:$C$531,3,))/30</f>
        <v>0</v>
      </c>
      <c r="G362" s="73">
        <f>IF(ISERROR((VLOOKUP(B362,Geometry!$A$10:$C$531,3,FALSE))),0,VLOOKUP(B362,Geometry!$A$10:$C$531,3,FALSE))/30</f>
        <v>0</v>
      </c>
      <c r="H362" s="73">
        <f>IF(ISERROR((VLOOKUP(B362,Odia_Grammar!$A$10:$C$531,3,FALSE))),0,VLOOKUP(B362,Odia_Grammar!$A$10:$C$531,3,FALSE))/30</f>
        <v>0</v>
      </c>
      <c r="I362" s="73">
        <f>IF(ISERROR((VLOOKUP(B362,'Sanskrit|Hindi Grammar'!$A$10:$C$531,3,FALSE))),0,VLOOKUP(B362,'Sanskrit|Hindi Grammar'!$A$10:$C$531,3,FALSE))/30</f>
        <v>0</v>
      </c>
      <c r="J362" s="73">
        <f>IF(ISERROR((VLOOKUP(B362,Physical_Sc!$A$10:$C$531,3,FALSE))),0,VLOOKUP(B362,Physical_Sc!$A$10:$C$531,3,FALSE))/30</f>
        <v>0</v>
      </c>
      <c r="K362" s="73">
        <f>IF(ISERROR((VLOOKUP(B362,Life_Sc!$A$10:$C$531,3,FALSE))),0,VLOOKUP(B362,Life_Sc!$A$10:$C$531,3,FALSE))/30</f>
        <v>0</v>
      </c>
      <c r="L362" s="73">
        <f>IF(ISERROR((VLOOKUP(B362,History_Political_Sc.!$A$10:$C$531,3,FALSE))),0,VLOOKUP(B362,History_Political_Sc.!$A$10:$C$531,3,FALSE))/30</f>
        <v>0</v>
      </c>
      <c r="M362" s="73">
        <f>IF(ISERROR((VLOOKUP(B362,#REF!,3,FALSE))),0,VLOOKUP(B362,#REF!,3,FALSE))/30</f>
        <v>0</v>
      </c>
      <c r="N362" s="73">
        <f>IF(ISERROR((VLOOKUP(B362,GeographyEconomics!$A$10:$C$531,3,FALSE))),0,VLOOKUP(B362,GeographyEconomics!$A$10:$C$531,3,FALSE))/30</f>
        <v>0</v>
      </c>
      <c r="O362" s="73">
        <f>IF(ISERROR((VLOOKUP(B362,English_Grammar!$A$10:$C$531,3,FALSE))),0,VLOOKUP(B362,English_Grammar!$A$10:$C$531,3,FALSE))/30</f>
        <v>0</v>
      </c>
      <c r="P362" s="73">
        <f>IF(ISERROR((VLOOKUP(B362,Communicative_English!$A$10:$C$531,3,FALSE))),0,VLOOKUP(B362,Communicative_English!$A$10:$C$531,3,FALSE))/30</f>
        <v>0</v>
      </c>
    </row>
    <row r="363" spans="1:16" ht="21" customHeight="1" x14ac:dyDescent="0.25">
      <c r="A363" s="77">
        <v>361</v>
      </c>
      <c r="B363" s="62">
        <f>Algebra!A412</f>
        <v>0</v>
      </c>
      <c r="C363" s="63" t="str">
        <f>IF(Algebra!B370="","",Algebra!B370)</f>
        <v/>
      </c>
      <c r="D363" s="78">
        <f>IFERROR((IFERROR(VLOOKUP(B363,Algebra!$A$10:$C$531,3,FALSE),0)+IFERROR(VLOOKUP(B363,Geometry!$A$10:$C$531,3,FALSE),0)+IFERROR(VLOOKUP(B363,Odia_Grammar!$A$10:$C$531,3,FALSE),0)+IFERROR(VLOOKUP(B363,'Sanskrit|Hindi Grammar'!$A$10:$C$531,3,FALSE),0)+IFERROR(VLOOKUP(B363,Life_Sc!$A$10:$C$531,3,FALSE),0)+IFERROR(VLOOKUP(B363,Physical_Sc!$A$10:$C$531,3,FALSE),0)+IFERROR(VLOOKUP(B363,History_Political_Sc.!$A$10:$C$531,3,FALSE),0)+IFERROR(VLOOKUP(B363,#REF!,3,FALSE),0)+IFERROR(VLOOKUP(B363,English_Grammar!$A$10:$C$531,3,FALSE),0)+IFERROR(VLOOKUP(B363,Communicative_English!$A$10:$C$531,3,FALSE),0)+IFERROR(VLOOKUP(B363,GeographyEconomics!$A$10:$C$531,3,FALSE),0))/330,"Enter marks secured by the Student in the appeared tests in Subject sheets")</f>
        <v>0</v>
      </c>
      <c r="E363" s="82">
        <f t="shared" si="5"/>
        <v>1</v>
      </c>
      <c r="F363" s="73">
        <f>IF(ISERROR((VLOOKUP(B363,Algebra!$A$10:$C$531,3,))),0,VLOOKUP(B363,Algebra!$A$10:$C$531,3,))/30</f>
        <v>0</v>
      </c>
      <c r="G363" s="73">
        <f>IF(ISERROR((VLOOKUP(B363,Geometry!$A$10:$C$531,3,FALSE))),0,VLOOKUP(B363,Geometry!$A$10:$C$531,3,FALSE))/30</f>
        <v>0</v>
      </c>
      <c r="H363" s="73">
        <f>IF(ISERROR((VLOOKUP(B363,Odia_Grammar!$A$10:$C$531,3,FALSE))),0,VLOOKUP(B363,Odia_Grammar!$A$10:$C$531,3,FALSE))/30</f>
        <v>0</v>
      </c>
      <c r="I363" s="73">
        <f>IF(ISERROR((VLOOKUP(B363,'Sanskrit|Hindi Grammar'!$A$10:$C$531,3,FALSE))),0,VLOOKUP(B363,'Sanskrit|Hindi Grammar'!$A$10:$C$531,3,FALSE))/30</f>
        <v>0</v>
      </c>
      <c r="J363" s="73">
        <f>IF(ISERROR((VLOOKUP(B363,Physical_Sc!$A$10:$C$531,3,FALSE))),0,VLOOKUP(B363,Physical_Sc!$A$10:$C$531,3,FALSE))/30</f>
        <v>0</v>
      </c>
      <c r="K363" s="73">
        <f>IF(ISERROR((VLOOKUP(B363,Life_Sc!$A$10:$C$531,3,FALSE))),0,VLOOKUP(B363,Life_Sc!$A$10:$C$531,3,FALSE))/30</f>
        <v>0</v>
      </c>
      <c r="L363" s="73">
        <f>IF(ISERROR((VLOOKUP(B363,History_Political_Sc.!$A$10:$C$531,3,FALSE))),0,VLOOKUP(B363,History_Political_Sc.!$A$10:$C$531,3,FALSE))/30</f>
        <v>0</v>
      </c>
      <c r="M363" s="73">
        <f>IF(ISERROR((VLOOKUP(B363,#REF!,3,FALSE))),0,VLOOKUP(B363,#REF!,3,FALSE))/30</f>
        <v>0</v>
      </c>
      <c r="N363" s="73">
        <f>IF(ISERROR((VLOOKUP(B363,GeographyEconomics!$A$10:$C$531,3,FALSE))),0,VLOOKUP(B363,GeographyEconomics!$A$10:$C$531,3,FALSE))/30</f>
        <v>0</v>
      </c>
      <c r="O363" s="73">
        <f>IF(ISERROR((VLOOKUP(B363,English_Grammar!$A$10:$C$531,3,FALSE))),0,VLOOKUP(B363,English_Grammar!$A$10:$C$531,3,FALSE))/30</f>
        <v>0</v>
      </c>
      <c r="P363" s="73">
        <f>IF(ISERROR((VLOOKUP(B363,Communicative_English!$A$10:$C$531,3,FALSE))),0,VLOOKUP(B363,Communicative_English!$A$10:$C$531,3,FALSE))/30</f>
        <v>0</v>
      </c>
    </row>
    <row r="364" spans="1:16" ht="21" customHeight="1" x14ac:dyDescent="0.25">
      <c r="A364" s="77">
        <v>362</v>
      </c>
      <c r="B364" s="62">
        <f>Algebra!A413</f>
        <v>0</v>
      </c>
      <c r="C364" s="63" t="str">
        <f>IF(Algebra!B371="","",Algebra!B371)</f>
        <v/>
      </c>
      <c r="D364" s="78">
        <f>IFERROR((IFERROR(VLOOKUP(B364,Algebra!$A$10:$C$531,3,FALSE),0)+IFERROR(VLOOKUP(B364,Geometry!$A$10:$C$531,3,FALSE),0)+IFERROR(VLOOKUP(B364,Odia_Grammar!$A$10:$C$531,3,FALSE),0)+IFERROR(VLOOKUP(B364,'Sanskrit|Hindi Grammar'!$A$10:$C$531,3,FALSE),0)+IFERROR(VLOOKUP(B364,Life_Sc!$A$10:$C$531,3,FALSE),0)+IFERROR(VLOOKUP(B364,Physical_Sc!$A$10:$C$531,3,FALSE),0)+IFERROR(VLOOKUP(B364,History_Political_Sc.!$A$10:$C$531,3,FALSE),0)+IFERROR(VLOOKUP(B364,#REF!,3,FALSE),0)+IFERROR(VLOOKUP(B364,English_Grammar!$A$10:$C$531,3,FALSE),0)+IFERROR(VLOOKUP(B364,Communicative_English!$A$10:$C$531,3,FALSE),0)+IFERROR(VLOOKUP(B364,GeographyEconomics!$A$10:$C$531,3,FALSE),0))/330,"Enter marks secured by the Student in the appeared tests in Subject sheets")</f>
        <v>0</v>
      </c>
      <c r="E364" s="82">
        <f t="shared" si="5"/>
        <v>1</v>
      </c>
      <c r="F364" s="73">
        <f>IF(ISERROR((VLOOKUP(B364,Algebra!$A$10:$C$531,3,))),0,VLOOKUP(B364,Algebra!$A$10:$C$531,3,))/30</f>
        <v>0</v>
      </c>
      <c r="G364" s="73">
        <f>IF(ISERROR((VLOOKUP(B364,Geometry!$A$10:$C$531,3,FALSE))),0,VLOOKUP(B364,Geometry!$A$10:$C$531,3,FALSE))/30</f>
        <v>0</v>
      </c>
      <c r="H364" s="73">
        <f>IF(ISERROR((VLOOKUP(B364,Odia_Grammar!$A$10:$C$531,3,FALSE))),0,VLOOKUP(B364,Odia_Grammar!$A$10:$C$531,3,FALSE))/30</f>
        <v>0</v>
      </c>
      <c r="I364" s="73">
        <f>IF(ISERROR((VLOOKUP(B364,'Sanskrit|Hindi Grammar'!$A$10:$C$531,3,FALSE))),0,VLOOKUP(B364,'Sanskrit|Hindi Grammar'!$A$10:$C$531,3,FALSE))/30</f>
        <v>0</v>
      </c>
      <c r="J364" s="73">
        <f>IF(ISERROR((VLOOKUP(B364,Physical_Sc!$A$10:$C$531,3,FALSE))),0,VLOOKUP(B364,Physical_Sc!$A$10:$C$531,3,FALSE))/30</f>
        <v>0</v>
      </c>
      <c r="K364" s="73">
        <f>IF(ISERROR((VLOOKUP(B364,Life_Sc!$A$10:$C$531,3,FALSE))),0,VLOOKUP(B364,Life_Sc!$A$10:$C$531,3,FALSE))/30</f>
        <v>0</v>
      </c>
      <c r="L364" s="73">
        <f>IF(ISERROR((VLOOKUP(B364,History_Political_Sc.!$A$10:$C$531,3,FALSE))),0,VLOOKUP(B364,History_Political_Sc.!$A$10:$C$531,3,FALSE))/30</f>
        <v>0</v>
      </c>
      <c r="M364" s="73">
        <f>IF(ISERROR((VLOOKUP(B364,#REF!,3,FALSE))),0,VLOOKUP(B364,#REF!,3,FALSE))/30</f>
        <v>0</v>
      </c>
      <c r="N364" s="73">
        <f>IF(ISERROR((VLOOKUP(B364,GeographyEconomics!$A$10:$C$531,3,FALSE))),0,VLOOKUP(B364,GeographyEconomics!$A$10:$C$531,3,FALSE))/30</f>
        <v>0</v>
      </c>
      <c r="O364" s="73">
        <f>IF(ISERROR((VLOOKUP(B364,English_Grammar!$A$10:$C$531,3,FALSE))),0,VLOOKUP(B364,English_Grammar!$A$10:$C$531,3,FALSE))/30</f>
        <v>0</v>
      </c>
      <c r="P364" s="73">
        <f>IF(ISERROR((VLOOKUP(B364,Communicative_English!$A$10:$C$531,3,FALSE))),0,VLOOKUP(B364,Communicative_English!$A$10:$C$531,3,FALSE))/30</f>
        <v>0</v>
      </c>
    </row>
    <row r="365" spans="1:16" ht="21" customHeight="1" x14ac:dyDescent="0.25">
      <c r="A365" s="77">
        <v>363</v>
      </c>
      <c r="B365" s="62">
        <f>Algebra!A414</f>
        <v>0</v>
      </c>
      <c r="C365" s="63" t="str">
        <f>IF(Algebra!B372="","",Algebra!B372)</f>
        <v/>
      </c>
      <c r="D365" s="78">
        <f>IFERROR((IFERROR(VLOOKUP(B365,Algebra!$A$10:$C$531,3,FALSE),0)+IFERROR(VLOOKUP(B365,Geometry!$A$10:$C$531,3,FALSE),0)+IFERROR(VLOOKUP(B365,Odia_Grammar!$A$10:$C$531,3,FALSE),0)+IFERROR(VLOOKUP(B365,'Sanskrit|Hindi Grammar'!$A$10:$C$531,3,FALSE),0)+IFERROR(VLOOKUP(B365,Life_Sc!$A$10:$C$531,3,FALSE),0)+IFERROR(VLOOKUP(B365,Physical_Sc!$A$10:$C$531,3,FALSE),0)+IFERROR(VLOOKUP(B365,History_Political_Sc.!$A$10:$C$531,3,FALSE),0)+IFERROR(VLOOKUP(B365,#REF!,3,FALSE),0)+IFERROR(VLOOKUP(B365,English_Grammar!$A$10:$C$531,3,FALSE),0)+IFERROR(VLOOKUP(B365,Communicative_English!$A$10:$C$531,3,FALSE),0)+IFERROR(VLOOKUP(B365,GeographyEconomics!$A$10:$C$531,3,FALSE),0))/330,"Enter marks secured by the Student in the appeared tests in Subject sheets")</f>
        <v>0</v>
      </c>
      <c r="E365" s="82">
        <f t="shared" si="5"/>
        <v>1</v>
      </c>
      <c r="F365" s="73">
        <f>IF(ISERROR((VLOOKUP(B365,Algebra!$A$10:$C$531,3,))),0,VLOOKUP(B365,Algebra!$A$10:$C$531,3,))/30</f>
        <v>0</v>
      </c>
      <c r="G365" s="73">
        <f>IF(ISERROR((VLOOKUP(B365,Geometry!$A$10:$C$531,3,FALSE))),0,VLOOKUP(B365,Geometry!$A$10:$C$531,3,FALSE))/30</f>
        <v>0</v>
      </c>
      <c r="H365" s="73">
        <f>IF(ISERROR((VLOOKUP(B365,Odia_Grammar!$A$10:$C$531,3,FALSE))),0,VLOOKUP(B365,Odia_Grammar!$A$10:$C$531,3,FALSE))/30</f>
        <v>0</v>
      </c>
      <c r="I365" s="73">
        <f>IF(ISERROR((VLOOKUP(B365,'Sanskrit|Hindi Grammar'!$A$10:$C$531,3,FALSE))),0,VLOOKUP(B365,'Sanskrit|Hindi Grammar'!$A$10:$C$531,3,FALSE))/30</f>
        <v>0</v>
      </c>
      <c r="J365" s="73">
        <f>IF(ISERROR((VLOOKUP(B365,Physical_Sc!$A$10:$C$531,3,FALSE))),0,VLOOKUP(B365,Physical_Sc!$A$10:$C$531,3,FALSE))/30</f>
        <v>0</v>
      </c>
      <c r="K365" s="73">
        <f>IF(ISERROR((VLOOKUP(B365,Life_Sc!$A$10:$C$531,3,FALSE))),0,VLOOKUP(B365,Life_Sc!$A$10:$C$531,3,FALSE))/30</f>
        <v>0</v>
      </c>
      <c r="L365" s="73">
        <f>IF(ISERROR((VLOOKUP(B365,History_Political_Sc.!$A$10:$C$531,3,FALSE))),0,VLOOKUP(B365,History_Political_Sc.!$A$10:$C$531,3,FALSE))/30</f>
        <v>0</v>
      </c>
      <c r="M365" s="73">
        <f>IF(ISERROR((VLOOKUP(B365,#REF!,3,FALSE))),0,VLOOKUP(B365,#REF!,3,FALSE))/30</f>
        <v>0</v>
      </c>
      <c r="N365" s="73">
        <f>IF(ISERROR((VLOOKUP(B365,GeographyEconomics!$A$10:$C$531,3,FALSE))),0,VLOOKUP(B365,GeographyEconomics!$A$10:$C$531,3,FALSE))/30</f>
        <v>0</v>
      </c>
      <c r="O365" s="73">
        <f>IF(ISERROR((VLOOKUP(B365,English_Grammar!$A$10:$C$531,3,FALSE))),0,VLOOKUP(B365,English_Grammar!$A$10:$C$531,3,FALSE))/30</f>
        <v>0</v>
      </c>
      <c r="P365" s="73">
        <f>IF(ISERROR((VLOOKUP(B365,Communicative_English!$A$10:$C$531,3,FALSE))),0,VLOOKUP(B365,Communicative_English!$A$10:$C$531,3,FALSE))/30</f>
        <v>0</v>
      </c>
    </row>
    <row r="366" spans="1:16" ht="21" customHeight="1" x14ac:dyDescent="0.25">
      <c r="A366" s="77">
        <v>364</v>
      </c>
      <c r="B366" s="62">
        <f>Algebra!A415</f>
        <v>0</v>
      </c>
      <c r="C366" s="63" t="str">
        <f>IF(Algebra!B373="","",Algebra!B373)</f>
        <v/>
      </c>
      <c r="D366" s="78">
        <f>IFERROR((IFERROR(VLOOKUP(B366,Algebra!$A$10:$C$531,3,FALSE),0)+IFERROR(VLOOKUP(B366,Geometry!$A$10:$C$531,3,FALSE),0)+IFERROR(VLOOKUP(B366,Odia_Grammar!$A$10:$C$531,3,FALSE),0)+IFERROR(VLOOKUP(B366,'Sanskrit|Hindi Grammar'!$A$10:$C$531,3,FALSE),0)+IFERROR(VLOOKUP(B366,Life_Sc!$A$10:$C$531,3,FALSE),0)+IFERROR(VLOOKUP(B366,Physical_Sc!$A$10:$C$531,3,FALSE),0)+IFERROR(VLOOKUP(B366,History_Political_Sc.!$A$10:$C$531,3,FALSE),0)+IFERROR(VLOOKUP(B366,#REF!,3,FALSE),0)+IFERROR(VLOOKUP(B366,English_Grammar!$A$10:$C$531,3,FALSE),0)+IFERROR(VLOOKUP(B366,Communicative_English!$A$10:$C$531,3,FALSE),0)+IFERROR(VLOOKUP(B366,GeographyEconomics!$A$10:$C$531,3,FALSE),0))/330,"Enter marks secured by the Student in the appeared tests in Subject sheets")</f>
        <v>0</v>
      </c>
      <c r="E366" s="82">
        <f t="shared" si="5"/>
        <v>1</v>
      </c>
      <c r="F366" s="73">
        <f>IF(ISERROR((VLOOKUP(B366,Algebra!$A$10:$C$531,3,))),0,VLOOKUP(B366,Algebra!$A$10:$C$531,3,))/30</f>
        <v>0</v>
      </c>
      <c r="G366" s="73">
        <f>IF(ISERROR((VLOOKUP(B366,Geometry!$A$10:$C$531,3,FALSE))),0,VLOOKUP(B366,Geometry!$A$10:$C$531,3,FALSE))/30</f>
        <v>0</v>
      </c>
      <c r="H366" s="73">
        <f>IF(ISERROR((VLOOKUP(B366,Odia_Grammar!$A$10:$C$531,3,FALSE))),0,VLOOKUP(B366,Odia_Grammar!$A$10:$C$531,3,FALSE))/30</f>
        <v>0</v>
      </c>
      <c r="I366" s="73">
        <f>IF(ISERROR((VLOOKUP(B366,'Sanskrit|Hindi Grammar'!$A$10:$C$531,3,FALSE))),0,VLOOKUP(B366,'Sanskrit|Hindi Grammar'!$A$10:$C$531,3,FALSE))/30</f>
        <v>0</v>
      </c>
      <c r="J366" s="73">
        <f>IF(ISERROR((VLOOKUP(B366,Physical_Sc!$A$10:$C$531,3,FALSE))),0,VLOOKUP(B366,Physical_Sc!$A$10:$C$531,3,FALSE))/30</f>
        <v>0</v>
      </c>
      <c r="K366" s="73">
        <f>IF(ISERROR((VLOOKUP(B366,Life_Sc!$A$10:$C$531,3,FALSE))),0,VLOOKUP(B366,Life_Sc!$A$10:$C$531,3,FALSE))/30</f>
        <v>0</v>
      </c>
      <c r="L366" s="73">
        <f>IF(ISERROR((VLOOKUP(B366,History_Political_Sc.!$A$10:$C$531,3,FALSE))),0,VLOOKUP(B366,History_Political_Sc.!$A$10:$C$531,3,FALSE))/30</f>
        <v>0</v>
      </c>
      <c r="M366" s="73">
        <f>IF(ISERROR((VLOOKUP(B366,#REF!,3,FALSE))),0,VLOOKUP(B366,#REF!,3,FALSE))/30</f>
        <v>0</v>
      </c>
      <c r="N366" s="73">
        <f>IF(ISERROR((VLOOKUP(B366,GeographyEconomics!$A$10:$C$531,3,FALSE))),0,VLOOKUP(B366,GeographyEconomics!$A$10:$C$531,3,FALSE))/30</f>
        <v>0</v>
      </c>
      <c r="O366" s="73">
        <f>IF(ISERROR((VLOOKUP(B366,English_Grammar!$A$10:$C$531,3,FALSE))),0,VLOOKUP(B366,English_Grammar!$A$10:$C$531,3,FALSE))/30</f>
        <v>0</v>
      </c>
      <c r="P366" s="73">
        <f>IF(ISERROR((VLOOKUP(B366,Communicative_English!$A$10:$C$531,3,FALSE))),0,VLOOKUP(B366,Communicative_English!$A$10:$C$531,3,FALSE))/30</f>
        <v>0</v>
      </c>
    </row>
    <row r="367" spans="1:16" ht="21" customHeight="1" x14ac:dyDescent="0.25">
      <c r="A367" s="77">
        <v>365</v>
      </c>
      <c r="B367" s="62">
        <f>Algebra!A416</f>
        <v>0</v>
      </c>
      <c r="C367" s="63" t="str">
        <f>IF(Algebra!B374="","",Algebra!B374)</f>
        <v/>
      </c>
      <c r="D367" s="78">
        <f>IFERROR((IFERROR(VLOOKUP(B367,Algebra!$A$10:$C$531,3,FALSE),0)+IFERROR(VLOOKUP(B367,Geometry!$A$10:$C$531,3,FALSE),0)+IFERROR(VLOOKUP(B367,Odia_Grammar!$A$10:$C$531,3,FALSE),0)+IFERROR(VLOOKUP(B367,'Sanskrit|Hindi Grammar'!$A$10:$C$531,3,FALSE),0)+IFERROR(VLOOKUP(B367,Life_Sc!$A$10:$C$531,3,FALSE),0)+IFERROR(VLOOKUP(B367,Physical_Sc!$A$10:$C$531,3,FALSE),0)+IFERROR(VLOOKUP(B367,History_Political_Sc.!$A$10:$C$531,3,FALSE),0)+IFERROR(VLOOKUP(B367,#REF!,3,FALSE),0)+IFERROR(VLOOKUP(B367,English_Grammar!$A$10:$C$531,3,FALSE),0)+IFERROR(VLOOKUP(B367,Communicative_English!$A$10:$C$531,3,FALSE),0)+IFERROR(VLOOKUP(B367,GeographyEconomics!$A$10:$C$531,3,FALSE),0))/330,"Enter marks secured by the Student in the appeared tests in Subject sheets")</f>
        <v>0</v>
      </c>
      <c r="E367" s="82">
        <f t="shared" si="5"/>
        <v>1</v>
      </c>
      <c r="F367" s="73">
        <f>IF(ISERROR((VLOOKUP(B367,Algebra!$A$10:$C$531,3,))),0,VLOOKUP(B367,Algebra!$A$10:$C$531,3,))/30</f>
        <v>0</v>
      </c>
      <c r="G367" s="73">
        <f>IF(ISERROR((VLOOKUP(B367,Geometry!$A$10:$C$531,3,FALSE))),0,VLOOKUP(B367,Geometry!$A$10:$C$531,3,FALSE))/30</f>
        <v>0</v>
      </c>
      <c r="H367" s="73">
        <f>IF(ISERROR((VLOOKUP(B367,Odia_Grammar!$A$10:$C$531,3,FALSE))),0,VLOOKUP(B367,Odia_Grammar!$A$10:$C$531,3,FALSE))/30</f>
        <v>0</v>
      </c>
      <c r="I367" s="73">
        <f>IF(ISERROR((VLOOKUP(B367,'Sanskrit|Hindi Grammar'!$A$10:$C$531,3,FALSE))),0,VLOOKUP(B367,'Sanskrit|Hindi Grammar'!$A$10:$C$531,3,FALSE))/30</f>
        <v>0</v>
      </c>
      <c r="J367" s="73">
        <f>IF(ISERROR((VLOOKUP(B367,Physical_Sc!$A$10:$C$531,3,FALSE))),0,VLOOKUP(B367,Physical_Sc!$A$10:$C$531,3,FALSE))/30</f>
        <v>0</v>
      </c>
      <c r="K367" s="73">
        <f>IF(ISERROR((VLOOKUP(B367,Life_Sc!$A$10:$C$531,3,FALSE))),0,VLOOKUP(B367,Life_Sc!$A$10:$C$531,3,FALSE))/30</f>
        <v>0</v>
      </c>
      <c r="L367" s="73">
        <f>IF(ISERROR((VLOOKUP(B367,History_Political_Sc.!$A$10:$C$531,3,FALSE))),0,VLOOKUP(B367,History_Political_Sc.!$A$10:$C$531,3,FALSE))/30</f>
        <v>0</v>
      </c>
      <c r="M367" s="73">
        <f>IF(ISERROR((VLOOKUP(B367,#REF!,3,FALSE))),0,VLOOKUP(B367,#REF!,3,FALSE))/30</f>
        <v>0</v>
      </c>
      <c r="N367" s="73">
        <f>IF(ISERROR((VLOOKUP(B367,GeographyEconomics!$A$10:$C$531,3,FALSE))),0,VLOOKUP(B367,GeographyEconomics!$A$10:$C$531,3,FALSE))/30</f>
        <v>0</v>
      </c>
      <c r="O367" s="73">
        <f>IF(ISERROR((VLOOKUP(B367,English_Grammar!$A$10:$C$531,3,FALSE))),0,VLOOKUP(B367,English_Grammar!$A$10:$C$531,3,FALSE))/30</f>
        <v>0</v>
      </c>
      <c r="P367" s="73">
        <f>IF(ISERROR((VLOOKUP(B367,Communicative_English!$A$10:$C$531,3,FALSE))),0,VLOOKUP(B367,Communicative_English!$A$10:$C$531,3,FALSE))/30</f>
        <v>0</v>
      </c>
    </row>
    <row r="368" spans="1:16" ht="21" customHeight="1" x14ac:dyDescent="0.25">
      <c r="A368" s="77">
        <v>366</v>
      </c>
      <c r="B368" s="62">
        <f>Algebra!A417</f>
        <v>0</v>
      </c>
      <c r="C368" s="63" t="str">
        <f>IF(Algebra!B375="","",Algebra!B375)</f>
        <v/>
      </c>
      <c r="D368" s="78">
        <f>IFERROR((IFERROR(VLOOKUP(B368,Algebra!$A$10:$C$531,3,FALSE),0)+IFERROR(VLOOKUP(B368,Geometry!$A$10:$C$531,3,FALSE),0)+IFERROR(VLOOKUP(B368,Odia_Grammar!$A$10:$C$531,3,FALSE),0)+IFERROR(VLOOKUP(B368,'Sanskrit|Hindi Grammar'!$A$10:$C$531,3,FALSE),0)+IFERROR(VLOOKUP(B368,Life_Sc!$A$10:$C$531,3,FALSE),0)+IFERROR(VLOOKUP(B368,Physical_Sc!$A$10:$C$531,3,FALSE),0)+IFERROR(VLOOKUP(B368,History_Political_Sc.!$A$10:$C$531,3,FALSE),0)+IFERROR(VLOOKUP(B368,#REF!,3,FALSE),0)+IFERROR(VLOOKUP(B368,English_Grammar!$A$10:$C$531,3,FALSE),0)+IFERROR(VLOOKUP(B368,Communicative_English!$A$10:$C$531,3,FALSE),0)+IFERROR(VLOOKUP(B368,GeographyEconomics!$A$10:$C$531,3,FALSE),0))/330,"Enter marks secured by the Student in the appeared tests in Subject sheets")</f>
        <v>0</v>
      </c>
      <c r="E368" s="82">
        <f t="shared" si="5"/>
        <v>1</v>
      </c>
      <c r="F368" s="73">
        <f>IF(ISERROR((VLOOKUP(B368,Algebra!$A$10:$C$531,3,))),0,VLOOKUP(B368,Algebra!$A$10:$C$531,3,))/30</f>
        <v>0</v>
      </c>
      <c r="G368" s="73">
        <f>IF(ISERROR((VLOOKUP(B368,Geometry!$A$10:$C$531,3,FALSE))),0,VLOOKUP(B368,Geometry!$A$10:$C$531,3,FALSE))/30</f>
        <v>0</v>
      </c>
      <c r="H368" s="73">
        <f>IF(ISERROR((VLOOKUP(B368,Odia_Grammar!$A$10:$C$531,3,FALSE))),0,VLOOKUP(B368,Odia_Grammar!$A$10:$C$531,3,FALSE))/30</f>
        <v>0</v>
      </c>
      <c r="I368" s="73">
        <f>IF(ISERROR((VLOOKUP(B368,'Sanskrit|Hindi Grammar'!$A$10:$C$531,3,FALSE))),0,VLOOKUP(B368,'Sanskrit|Hindi Grammar'!$A$10:$C$531,3,FALSE))/30</f>
        <v>0</v>
      </c>
      <c r="J368" s="73">
        <f>IF(ISERROR((VLOOKUP(B368,Physical_Sc!$A$10:$C$531,3,FALSE))),0,VLOOKUP(B368,Physical_Sc!$A$10:$C$531,3,FALSE))/30</f>
        <v>0</v>
      </c>
      <c r="K368" s="73">
        <f>IF(ISERROR((VLOOKUP(B368,Life_Sc!$A$10:$C$531,3,FALSE))),0,VLOOKUP(B368,Life_Sc!$A$10:$C$531,3,FALSE))/30</f>
        <v>0</v>
      </c>
      <c r="L368" s="73">
        <f>IF(ISERROR((VLOOKUP(B368,History_Political_Sc.!$A$10:$C$531,3,FALSE))),0,VLOOKUP(B368,History_Political_Sc.!$A$10:$C$531,3,FALSE))/30</f>
        <v>0</v>
      </c>
      <c r="M368" s="73">
        <f>IF(ISERROR((VLOOKUP(B368,#REF!,3,FALSE))),0,VLOOKUP(B368,#REF!,3,FALSE))/30</f>
        <v>0</v>
      </c>
      <c r="N368" s="73">
        <f>IF(ISERROR((VLOOKUP(B368,GeographyEconomics!$A$10:$C$531,3,FALSE))),0,VLOOKUP(B368,GeographyEconomics!$A$10:$C$531,3,FALSE))/30</f>
        <v>0</v>
      </c>
      <c r="O368" s="73">
        <f>IF(ISERROR((VLOOKUP(B368,English_Grammar!$A$10:$C$531,3,FALSE))),0,VLOOKUP(B368,English_Grammar!$A$10:$C$531,3,FALSE))/30</f>
        <v>0</v>
      </c>
      <c r="P368" s="73">
        <f>IF(ISERROR((VLOOKUP(B368,Communicative_English!$A$10:$C$531,3,FALSE))),0,VLOOKUP(B368,Communicative_English!$A$10:$C$531,3,FALSE))/30</f>
        <v>0</v>
      </c>
    </row>
    <row r="369" spans="1:16" ht="21" customHeight="1" x14ac:dyDescent="0.25">
      <c r="A369" s="77">
        <v>367</v>
      </c>
      <c r="B369" s="62">
        <f>Algebra!A418</f>
        <v>0</v>
      </c>
      <c r="C369" s="63" t="str">
        <f>IF(Algebra!B376="","",Algebra!B376)</f>
        <v/>
      </c>
      <c r="D369" s="78">
        <f>IFERROR((IFERROR(VLOOKUP(B369,Algebra!$A$10:$C$531,3,FALSE),0)+IFERROR(VLOOKUP(B369,Geometry!$A$10:$C$531,3,FALSE),0)+IFERROR(VLOOKUP(B369,Odia_Grammar!$A$10:$C$531,3,FALSE),0)+IFERROR(VLOOKUP(B369,'Sanskrit|Hindi Grammar'!$A$10:$C$531,3,FALSE),0)+IFERROR(VLOOKUP(B369,Life_Sc!$A$10:$C$531,3,FALSE),0)+IFERROR(VLOOKUP(B369,Physical_Sc!$A$10:$C$531,3,FALSE),0)+IFERROR(VLOOKUP(B369,History_Political_Sc.!$A$10:$C$531,3,FALSE),0)+IFERROR(VLOOKUP(B369,#REF!,3,FALSE),0)+IFERROR(VLOOKUP(B369,English_Grammar!$A$10:$C$531,3,FALSE),0)+IFERROR(VLOOKUP(B369,Communicative_English!$A$10:$C$531,3,FALSE),0)+IFERROR(VLOOKUP(B369,GeographyEconomics!$A$10:$C$531,3,FALSE),0))/330,"Enter marks secured by the Student in the appeared tests in Subject sheets")</f>
        <v>0</v>
      </c>
      <c r="E369" s="82">
        <f t="shared" si="5"/>
        <v>1</v>
      </c>
      <c r="F369" s="73">
        <f>IF(ISERROR((VLOOKUP(B369,Algebra!$A$10:$C$531,3,))),0,VLOOKUP(B369,Algebra!$A$10:$C$531,3,))/30</f>
        <v>0</v>
      </c>
      <c r="G369" s="73">
        <f>IF(ISERROR((VLOOKUP(B369,Geometry!$A$10:$C$531,3,FALSE))),0,VLOOKUP(B369,Geometry!$A$10:$C$531,3,FALSE))/30</f>
        <v>0</v>
      </c>
      <c r="H369" s="73">
        <f>IF(ISERROR((VLOOKUP(B369,Odia_Grammar!$A$10:$C$531,3,FALSE))),0,VLOOKUP(B369,Odia_Grammar!$A$10:$C$531,3,FALSE))/30</f>
        <v>0</v>
      </c>
      <c r="I369" s="73">
        <f>IF(ISERROR((VLOOKUP(B369,'Sanskrit|Hindi Grammar'!$A$10:$C$531,3,FALSE))),0,VLOOKUP(B369,'Sanskrit|Hindi Grammar'!$A$10:$C$531,3,FALSE))/30</f>
        <v>0</v>
      </c>
      <c r="J369" s="73">
        <f>IF(ISERROR((VLOOKUP(B369,Physical_Sc!$A$10:$C$531,3,FALSE))),0,VLOOKUP(B369,Physical_Sc!$A$10:$C$531,3,FALSE))/30</f>
        <v>0</v>
      </c>
      <c r="K369" s="73">
        <f>IF(ISERROR((VLOOKUP(B369,Life_Sc!$A$10:$C$531,3,FALSE))),0,VLOOKUP(B369,Life_Sc!$A$10:$C$531,3,FALSE))/30</f>
        <v>0</v>
      </c>
      <c r="L369" s="73">
        <f>IF(ISERROR((VLOOKUP(B369,History_Political_Sc.!$A$10:$C$531,3,FALSE))),0,VLOOKUP(B369,History_Political_Sc.!$A$10:$C$531,3,FALSE))/30</f>
        <v>0</v>
      </c>
      <c r="M369" s="73">
        <f>IF(ISERROR((VLOOKUP(B369,#REF!,3,FALSE))),0,VLOOKUP(B369,#REF!,3,FALSE))/30</f>
        <v>0</v>
      </c>
      <c r="N369" s="73">
        <f>IF(ISERROR((VLOOKUP(B369,GeographyEconomics!$A$10:$C$531,3,FALSE))),0,VLOOKUP(B369,GeographyEconomics!$A$10:$C$531,3,FALSE))/30</f>
        <v>0</v>
      </c>
      <c r="O369" s="73">
        <f>IF(ISERROR((VLOOKUP(B369,English_Grammar!$A$10:$C$531,3,FALSE))),0,VLOOKUP(B369,English_Grammar!$A$10:$C$531,3,FALSE))/30</f>
        <v>0</v>
      </c>
      <c r="P369" s="73">
        <f>IF(ISERROR((VLOOKUP(B369,Communicative_English!$A$10:$C$531,3,FALSE))),0,VLOOKUP(B369,Communicative_English!$A$10:$C$531,3,FALSE))/30</f>
        <v>0</v>
      </c>
    </row>
    <row r="370" spans="1:16" ht="21" customHeight="1" x14ac:dyDescent="0.25">
      <c r="A370" s="77">
        <v>368</v>
      </c>
      <c r="B370" s="62">
        <f>Algebra!A419</f>
        <v>0</v>
      </c>
      <c r="C370" s="63" t="str">
        <f>IF(Algebra!B377="","",Algebra!B377)</f>
        <v/>
      </c>
      <c r="D370" s="78">
        <f>IFERROR((IFERROR(VLOOKUP(B370,Algebra!$A$10:$C$531,3,FALSE),0)+IFERROR(VLOOKUP(B370,Geometry!$A$10:$C$531,3,FALSE),0)+IFERROR(VLOOKUP(B370,Odia_Grammar!$A$10:$C$531,3,FALSE),0)+IFERROR(VLOOKUP(B370,'Sanskrit|Hindi Grammar'!$A$10:$C$531,3,FALSE),0)+IFERROR(VLOOKUP(B370,Life_Sc!$A$10:$C$531,3,FALSE),0)+IFERROR(VLOOKUP(B370,Physical_Sc!$A$10:$C$531,3,FALSE),0)+IFERROR(VLOOKUP(B370,History_Political_Sc.!$A$10:$C$531,3,FALSE),0)+IFERROR(VLOOKUP(B370,#REF!,3,FALSE),0)+IFERROR(VLOOKUP(B370,English_Grammar!$A$10:$C$531,3,FALSE),0)+IFERROR(VLOOKUP(B370,Communicative_English!$A$10:$C$531,3,FALSE),0)+IFERROR(VLOOKUP(B370,GeographyEconomics!$A$10:$C$531,3,FALSE),0))/330,"Enter marks secured by the Student in the appeared tests in Subject sheets")</f>
        <v>0</v>
      </c>
      <c r="E370" s="82">
        <f t="shared" si="5"/>
        <v>1</v>
      </c>
      <c r="F370" s="73">
        <f>IF(ISERROR((VLOOKUP(B370,Algebra!$A$10:$C$531,3,))),0,VLOOKUP(B370,Algebra!$A$10:$C$531,3,))/30</f>
        <v>0</v>
      </c>
      <c r="G370" s="73">
        <f>IF(ISERROR((VLOOKUP(B370,Geometry!$A$10:$C$531,3,FALSE))),0,VLOOKUP(B370,Geometry!$A$10:$C$531,3,FALSE))/30</f>
        <v>0</v>
      </c>
      <c r="H370" s="73">
        <f>IF(ISERROR((VLOOKUP(B370,Odia_Grammar!$A$10:$C$531,3,FALSE))),0,VLOOKUP(B370,Odia_Grammar!$A$10:$C$531,3,FALSE))/30</f>
        <v>0</v>
      </c>
      <c r="I370" s="73">
        <f>IF(ISERROR((VLOOKUP(B370,'Sanskrit|Hindi Grammar'!$A$10:$C$531,3,FALSE))),0,VLOOKUP(B370,'Sanskrit|Hindi Grammar'!$A$10:$C$531,3,FALSE))/30</f>
        <v>0</v>
      </c>
      <c r="J370" s="73">
        <f>IF(ISERROR((VLOOKUP(B370,Physical_Sc!$A$10:$C$531,3,FALSE))),0,VLOOKUP(B370,Physical_Sc!$A$10:$C$531,3,FALSE))/30</f>
        <v>0</v>
      </c>
      <c r="K370" s="73">
        <f>IF(ISERROR((VLOOKUP(B370,Life_Sc!$A$10:$C$531,3,FALSE))),0,VLOOKUP(B370,Life_Sc!$A$10:$C$531,3,FALSE))/30</f>
        <v>0</v>
      </c>
      <c r="L370" s="73">
        <f>IF(ISERROR((VLOOKUP(B370,History_Political_Sc.!$A$10:$C$531,3,FALSE))),0,VLOOKUP(B370,History_Political_Sc.!$A$10:$C$531,3,FALSE))/30</f>
        <v>0</v>
      </c>
      <c r="M370" s="73">
        <f>IF(ISERROR((VLOOKUP(B370,#REF!,3,FALSE))),0,VLOOKUP(B370,#REF!,3,FALSE))/30</f>
        <v>0</v>
      </c>
      <c r="N370" s="73">
        <f>IF(ISERROR((VLOOKUP(B370,GeographyEconomics!$A$10:$C$531,3,FALSE))),0,VLOOKUP(B370,GeographyEconomics!$A$10:$C$531,3,FALSE))/30</f>
        <v>0</v>
      </c>
      <c r="O370" s="73">
        <f>IF(ISERROR((VLOOKUP(B370,English_Grammar!$A$10:$C$531,3,FALSE))),0,VLOOKUP(B370,English_Grammar!$A$10:$C$531,3,FALSE))/30</f>
        <v>0</v>
      </c>
      <c r="P370" s="73">
        <f>IF(ISERROR((VLOOKUP(B370,Communicative_English!$A$10:$C$531,3,FALSE))),0,VLOOKUP(B370,Communicative_English!$A$10:$C$531,3,FALSE))/30</f>
        <v>0</v>
      </c>
    </row>
    <row r="371" spans="1:16" ht="21" customHeight="1" x14ac:dyDescent="0.25">
      <c r="A371" s="77">
        <v>369</v>
      </c>
      <c r="B371" s="62">
        <f>Algebra!A420</f>
        <v>0</v>
      </c>
      <c r="C371" s="63" t="str">
        <f>IF(Algebra!B378="","",Algebra!B378)</f>
        <v/>
      </c>
      <c r="D371" s="78">
        <f>IFERROR((IFERROR(VLOOKUP(B371,Algebra!$A$10:$C$531,3,FALSE),0)+IFERROR(VLOOKUP(B371,Geometry!$A$10:$C$531,3,FALSE),0)+IFERROR(VLOOKUP(B371,Odia_Grammar!$A$10:$C$531,3,FALSE),0)+IFERROR(VLOOKUP(B371,'Sanskrit|Hindi Grammar'!$A$10:$C$531,3,FALSE),0)+IFERROR(VLOOKUP(B371,Life_Sc!$A$10:$C$531,3,FALSE),0)+IFERROR(VLOOKUP(B371,Physical_Sc!$A$10:$C$531,3,FALSE),0)+IFERROR(VLOOKUP(B371,History_Political_Sc.!$A$10:$C$531,3,FALSE),0)+IFERROR(VLOOKUP(B371,#REF!,3,FALSE),0)+IFERROR(VLOOKUP(B371,English_Grammar!$A$10:$C$531,3,FALSE),0)+IFERROR(VLOOKUP(B371,Communicative_English!$A$10:$C$531,3,FALSE),0)+IFERROR(VLOOKUP(B371,GeographyEconomics!$A$10:$C$531,3,FALSE),0))/330,"Enter marks secured by the Student in the appeared tests in Subject sheets")</f>
        <v>0</v>
      </c>
      <c r="E371" s="82">
        <f t="shared" si="5"/>
        <v>1</v>
      </c>
      <c r="F371" s="73">
        <f>IF(ISERROR((VLOOKUP(B371,Algebra!$A$10:$C$531,3,))),0,VLOOKUP(B371,Algebra!$A$10:$C$531,3,))/30</f>
        <v>0</v>
      </c>
      <c r="G371" s="73">
        <f>IF(ISERROR((VLOOKUP(B371,Geometry!$A$10:$C$531,3,FALSE))),0,VLOOKUP(B371,Geometry!$A$10:$C$531,3,FALSE))/30</f>
        <v>0</v>
      </c>
      <c r="H371" s="73">
        <f>IF(ISERROR((VLOOKUP(B371,Odia_Grammar!$A$10:$C$531,3,FALSE))),0,VLOOKUP(B371,Odia_Grammar!$A$10:$C$531,3,FALSE))/30</f>
        <v>0</v>
      </c>
      <c r="I371" s="73">
        <f>IF(ISERROR((VLOOKUP(B371,'Sanskrit|Hindi Grammar'!$A$10:$C$531,3,FALSE))),0,VLOOKUP(B371,'Sanskrit|Hindi Grammar'!$A$10:$C$531,3,FALSE))/30</f>
        <v>0</v>
      </c>
      <c r="J371" s="73">
        <f>IF(ISERROR((VLOOKUP(B371,Physical_Sc!$A$10:$C$531,3,FALSE))),0,VLOOKUP(B371,Physical_Sc!$A$10:$C$531,3,FALSE))/30</f>
        <v>0</v>
      </c>
      <c r="K371" s="73">
        <f>IF(ISERROR((VLOOKUP(B371,Life_Sc!$A$10:$C$531,3,FALSE))),0,VLOOKUP(B371,Life_Sc!$A$10:$C$531,3,FALSE))/30</f>
        <v>0</v>
      </c>
      <c r="L371" s="73">
        <f>IF(ISERROR((VLOOKUP(B371,History_Political_Sc.!$A$10:$C$531,3,FALSE))),0,VLOOKUP(B371,History_Political_Sc.!$A$10:$C$531,3,FALSE))/30</f>
        <v>0</v>
      </c>
      <c r="M371" s="73">
        <f>IF(ISERROR((VLOOKUP(B371,#REF!,3,FALSE))),0,VLOOKUP(B371,#REF!,3,FALSE))/30</f>
        <v>0</v>
      </c>
      <c r="N371" s="73">
        <f>IF(ISERROR((VLOOKUP(B371,GeographyEconomics!$A$10:$C$531,3,FALSE))),0,VLOOKUP(B371,GeographyEconomics!$A$10:$C$531,3,FALSE))/30</f>
        <v>0</v>
      </c>
      <c r="O371" s="73">
        <f>IF(ISERROR((VLOOKUP(B371,English_Grammar!$A$10:$C$531,3,FALSE))),0,VLOOKUP(B371,English_Grammar!$A$10:$C$531,3,FALSE))/30</f>
        <v>0</v>
      </c>
      <c r="P371" s="73">
        <f>IF(ISERROR((VLOOKUP(B371,Communicative_English!$A$10:$C$531,3,FALSE))),0,VLOOKUP(B371,Communicative_English!$A$10:$C$531,3,FALSE))/30</f>
        <v>0</v>
      </c>
    </row>
    <row r="372" spans="1:16" ht="21" customHeight="1" x14ac:dyDescent="0.25">
      <c r="A372" s="77">
        <v>370</v>
      </c>
      <c r="B372" s="62">
        <f>Algebra!A421</f>
        <v>0</v>
      </c>
      <c r="C372" s="63" t="str">
        <f>IF(Algebra!B379="","",Algebra!B379)</f>
        <v/>
      </c>
      <c r="D372" s="78">
        <f>IFERROR((IFERROR(VLOOKUP(B372,Algebra!$A$10:$C$531,3,FALSE),0)+IFERROR(VLOOKUP(B372,Geometry!$A$10:$C$531,3,FALSE),0)+IFERROR(VLOOKUP(B372,Odia_Grammar!$A$10:$C$531,3,FALSE),0)+IFERROR(VLOOKUP(B372,'Sanskrit|Hindi Grammar'!$A$10:$C$531,3,FALSE),0)+IFERROR(VLOOKUP(B372,Life_Sc!$A$10:$C$531,3,FALSE),0)+IFERROR(VLOOKUP(B372,Physical_Sc!$A$10:$C$531,3,FALSE),0)+IFERROR(VLOOKUP(B372,History_Political_Sc.!$A$10:$C$531,3,FALSE),0)+IFERROR(VLOOKUP(B372,#REF!,3,FALSE),0)+IFERROR(VLOOKUP(B372,English_Grammar!$A$10:$C$531,3,FALSE),0)+IFERROR(VLOOKUP(B372,Communicative_English!$A$10:$C$531,3,FALSE),0)+IFERROR(VLOOKUP(B372,GeographyEconomics!$A$10:$C$531,3,FALSE),0))/330,"Enter marks secured by the Student in the appeared tests in Subject sheets")</f>
        <v>0</v>
      </c>
      <c r="E372" s="82">
        <f t="shared" si="5"/>
        <v>1</v>
      </c>
      <c r="F372" s="73">
        <f>IF(ISERROR((VLOOKUP(B372,Algebra!$A$10:$C$531,3,))),0,VLOOKUP(B372,Algebra!$A$10:$C$531,3,))/30</f>
        <v>0</v>
      </c>
      <c r="G372" s="73">
        <f>IF(ISERROR((VLOOKUP(B372,Geometry!$A$10:$C$531,3,FALSE))),0,VLOOKUP(B372,Geometry!$A$10:$C$531,3,FALSE))/30</f>
        <v>0</v>
      </c>
      <c r="H372" s="73">
        <f>IF(ISERROR((VLOOKUP(B372,Odia_Grammar!$A$10:$C$531,3,FALSE))),0,VLOOKUP(B372,Odia_Grammar!$A$10:$C$531,3,FALSE))/30</f>
        <v>0</v>
      </c>
      <c r="I372" s="73">
        <f>IF(ISERROR((VLOOKUP(B372,'Sanskrit|Hindi Grammar'!$A$10:$C$531,3,FALSE))),0,VLOOKUP(B372,'Sanskrit|Hindi Grammar'!$A$10:$C$531,3,FALSE))/30</f>
        <v>0</v>
      </c>
      <c r="J372" s="73">
        <f>IF(ISERROR((VLOOKUP(B372,Physical_Sc!$A$10:$C$531,3,FALSE))),0,VLOOKUP(B372,Physical_Sc!$A$10:$C$531,3,FALSE))/30</f>
        <v>0</v>
      </c>
      <c r="K372" s="73">
        <f>IF(ISERROR((VLOOKUP(B372,Life_Sc!$A$10:$C$531,3,FALSE))),0,VLOOKUP(B372,Life_Sc!$A$10:$C$531,3,FALSE))/30</f>
        <v>0</v>
      </c>
      <c r="L372" s="73">
        <f>IF(ISERROR((VLOOKUP(B372,History_Political_Sc.!$A$10:$C$531,3,FALSE))),0,VLOOKUP(B372,History_Political_Sc.!$A$10:$C$531,3,FALSE))/30</f>
        <v>0</v>
      </c>
      <c r="M372" s="73">
        <f>IF(ISERROR((VLOOKUP(B372,#REF!,3,FALSE))),0,VLOOKUP(B372,#REF!,3,FALSE))/30</f>
        <v>0</v>
      </c>
      <c r="N372" s="73">
        <f>IF(ISERROR((VLOOKUP(B372,GeographyEconomics!$A$10:$C$531,3,FALSE))),0,VLOOKUP(B372,GeographyEconomics!$A$10:$C$531,3,FALSE))/30</f>
        <v>0</v>
      </c>
      <c r="O372" s="73">
        <f>IF(ISERROR((VLOOKUP(B372,English_Grammar!$A$10:$C$531,3,FALSE))),0,VLOOKUP(B372,English_Grammar!$A$10:$C$531,3,FALSE))/30</f>
        <v>0</v>
      </c>
      <c r="P372" s="73">
        <f>IF(ISERROR((VLOOKUP(B372,Communicative_English!$A$10:$C$531,3,FALSE))),0,VLOOKUP(B372,Communicative_English!$A$10:$C$531,3,FALSE))/30</f>
        <v>0</v>
      </c>
    </row>
    <row r="373" spans="1:16" ht="21" customHeight="1" x14ac:dyDescent="0.25">
      <c r="A373" s="77">
        <v>371</v>
      </c>
      <c r="B373" s="62">
        <f>Algebra!A422</f>
        <v>0</v>
      </c>
      <c r="C373" s="63" t="str">
        <f>IF(Algebra!B380="","",Algebra!B380)</f>
        <v/>
      </c>
      <c r="D373" s="78">
        <f>IFERROR((IFERROR(VLOOKUP(B373,Algebra!$A$10:$C$531,3,FALSE),0)+IFERROR(VLOOKUP(B373,Geometry!$A$10:$C$531,3,FALSE),0)+IFERROR(VLOOKUP(B373,Odia_Grammar!$A$10:$C$531,3,FALSE),0)+IFERROR(VLOOKUP(B373,'Sanskrit|Hindi Grammar'!$A$10:$C$531,3,FALSE),0)+IFERROR(VLOOKUP(B373,Life_Sc!$A$10:$C$531,3,FALSE),0)+IFERROR(VLOOKUP(B373,Physical_Sc!$A$10:$C$531,3,FALSE),0)+IFERROR(VLOOKUP(B373,History_Political_Sc.!$A$10:$C$531,3,FALSE),0)+IFERROR(VLOOKUP(B373,#REF!,3,FALSE),0)+IFERROR(VLOOKUP(B373,English_Grammar!$A$10:$C$531,3,FALSE),0)+IFERROR(VLOOKUP(B373,Communicative_English!$A$10:$C$531,3,FALSE),0)+IFERROR(VLOOKUP(B373,GeographyEconomics!$A$10:$C$531,3,FALSE),0))/330,"Enter marks secured by the Student in the appeared tests in Subject sheets")</f>
        <v>0</v>
      </c>
      <c r="E373" s="82">
        <f t="shared" si="5"/>
        <v>1</v>
      </c>
      <c r="F373" s="73">
        <f>IF(ISERROR((VLOOKUP(B373,Algebra!$A$10:$C$531,3,))),0,VLOOKUP(B373,Algebra!$A$10:$C$531,3,))/30</f>
        <v>0</v>
      </c>
      <c r="G373" s="73">
        <f>IF(ISERROR((VLOOKUP(B373,Geometry!$A$10:$C$531,3,FALSE))),0,VLOOKUP(B373,Geometry!$A$10:$C$531,3,FALSE))/30</f>
        <v>0</v>
      </c>
      <c r="H373" s="73">
        <f>IF(ISERROR((VLOOKUP(B373,Odia_Grammar!$A$10:$C$531,3,FALSE))),0,VLOOKUP(B373,Odia_Grammar!$A$10:$C$531,3,FALSE))/30</f>
        <v>0</v>
      </c>
      <c r="I373" s="73">
        <f>IF(ISERROR((VLOOKUP(B373,'Sanskrit|Hindi Grammar'!$A$10:$C$531,3,FALSE))),0,VLOOKUP(B373,'Sanskrit|Hindi Grammar'!$A$10:$C$531,3,FALSE))/30</f>
        <v>0</v>
      </c>
      <c r="J373" s="73">
        <f>IF(ISERROR((VLOOKUP(B373,Physical_Sc!$A$10:$C$531,3,FALSE))),0,VLOOKUP(B373,Physical_Sc!$A$10:$C$531,3,FALSE))/30</f>
        <v>0</v>
      </c>
      <c r="K373" s="73">
        <f>IF(ISERROR((VLOOKUP(B373,Life_Sc!$A$10:$C$531,3,FALSE))),0,VLOOKUP(B373,Life_Sc!$A$10:$C$531,3,FALSE))/30</f>
        <v>0</v>
      </c>
      <c r="L373" s="73">
        <f>IF(ISERROR((VLOOKUP(B373,History_Political_Sc.!$A$10:$C$531,3,FALSE))),0,VLOOKUP(B373,History_Political_Sc.!$A$10:$C$531,3,FALSE))/30</f>
        <v>0</v>
      </c>
      <c r="M373" s="73">
        <f>IF(ISERROR((VLOOKUP(B373,#REF!,3,FALSE))),0,VLOOKUP(B373,#REF!,3,FALSE))/30</f>
        <v>0</v>
      </c>
      <c r="N373" s="73">
        <f>IF(ISERROR((VLOOKUP(B373,GeographyEconomics!$A$10:$C$531,3,FALSE))),0,VLOOKUP(B373,GeographyEconomics!$A$10:$C$531,3,FALSE))/30</f>
        <v>0</v>
      </c>
      <c r="O373" s="73">
        <f>IF(ISERROR((VLOOKUP(B373,English_Grammar!$A$10:$C$531,3,FALSE))),0,VLOOKUP(B373,English_Grammar!$A$10:$C$531,3,FALSE))/30</f>
        <v>0</v>
      </c>
      <c r="P373" s="73">
        <f>IF(ISERROR((VLOOKUP(B373,Communicative_English!$A$10:$C$531,3,FALSE))),0,VLOOKUP(B373,Communicative_English!$A$10:$C$531,3,FALSE))/30</f>
        <v>0</v>
      </c>
    </row>
    <row r="374" spans="1:16" ht="21" customHeight="1" x14ac:dyDescent="0.25">
      <c r="A374" s="77">
        <v>372</v>
      </c>
      <c r="B374" s="62">
        <f>Algebra!A423</f>
        <v>0</v>
      </c>
      <c r="C374" s="63" t="str">
        <f>IF(Algebra!B381="","",Algebra!B381)</f>
        <v/>
      </c>
      <c r="D374" s="78">
        <f>IFERROR((IFERROR(VLOOKUP(B374,Algebra!$A$10:$C$531,3,FALSE),0)+IFERROR(VLOOKUP(B374,Geometry!$A$10:$C$531,3,FALSE),0)+IFERROR(VLOOKUP(B374,Odia_Grammar!$A$10:$C$531,3,FALSE),0)+IFERROR(VLOOKUP(B374,'Sanskrit|Hindi Grammar'!$A$10:$C$531,3,FALSE),0)+IFERROR(VLOOKUP(B374,Life_Sc!$A$10:$C$531,3,FALSE),0)+IFERROR(VLOOKUP(B374,Physical_Sc!$A$10:$C$531,3,FALSE),0)+IFERROR(VLOOKUP(B374,History_Political_Sc.!$A$10:$C$531,3,FALSE),0)+IFERROR(VLOOKUP(B374,#REF!,3,FALSE),0)+IFERROR(VLOOKUP(B374,English_Grammar!$A$10:$C$531,3,FALSE),0)+IFERROR(VLOOKUP(B374,Communicative_English!$A$10:$C$531,3,FALSE),0)+IFERROR(VLOOKUP(B374,GeographyEconomics!$A$10:$C$531,3,FALSE),0))/330,"Enter marks secured by the Student in the appeared tests in Subject sheets")</f>
        <v>0</v>
      </c>
      <c r="E374" s="82">
        <f t="shared" si="5"/>
        <v>1</v>
      </c>
      <c r="F374" s="73">
        <f>IF(ISERROR((VLOOKUP(B374,Algebra!$A$10:$C$531,3,))),0,VLOOKUP(B374,Algebra!$A$10:$C$531,3,))/30</f>
        <v>0</v>
      </c>
      <c r="G374" s="73">
        <f>IF(ISERROR((VLOOKUP(B374,Geometry!$A$10:$C$531,3,FALSE))),0,VLOOKUP(B374,Geometry!$A$10:$C$531,3,FALSE))/30</f>
        <v>0</v>
      </c>
      <c r="H374" s="73">
        <f>IF(ISERROR((VLOOKUP(B374,Odia_Grammar!$A$10:$C$531,3,FALSE))),0,VLOOKUP(B374,Odia_Grammar!$A$10:$C$531,3,FALSE))/30</f>
        <v>0</v>
      </c>
      <c r="I374" s="73">
        <f>IF(ISERROR((VLOOKUP(B374,'Sanskrit|Hindi Grammar'!$A$10:$C$531,3,FALSE))),0,VLOOKUP(B374,'Sanskrit|Hindi Grammar'!$A$10:$C$531,3,FALSE))/30</f>
        <v>0</v>
      </c>
      <c r="J374" s="73">
        <f>IF(ISERROR((VLOOKUP(B374,Physical_Sc!$A$10:$C$531,3,FALSE))),0,VLOOKUP(B374,Physical_Sc!$A$10:$C$531,3,FALSE))/30</f>
        <v>0</v>
      </c>
      <c r="K374" s="73">
        <f>IF(ISERROR((VLOOKUP(B374,Life_Sc!$A$10:$C$531,3,FALSE))),0,VLOOKUP(B374,Life_Sc!$A$10:$C$531,3,FALSE))/30</f>
        <v>0</v>
      </c>
      <c r="L374" s="73">
        <f>IF(ISERROR((VLOOKUP(B374,History_Political_Sc.!$A$10:$C$531,3,FALSE))),0,VLOOKUP(B374,History_Political_Sc.!$A$10:$C$531,3,FALSE))/30</f>
        <v>0</v>
      </c>
      <c r="M374" s="73">
        <f>IF(ISERROR((VLOOKUP(B374,#REF!,3,FALSE))),0,VLOOKUP(B374,#REF!,3,FALSE))/30</f>
        <v>0</v>
      </c>
      <c r="N374" s="73">
        <f>IF(ISERROR((VLOOKUP(B374,GeographyEconomics!$A$10:$C$531,3,FALSE))),0,VLOOKUP(B374,GeographyEconomics!$A$10:$C$531,3,FALSE))/30</f>
        <v>0</v>
      </c>
      <c r="O374" s="73">
        <f>IF(ISERROR((VLOOKUP(B374,English_Grammar!$A$10:$C$531,3,FALSE))),0,VLOOKUP(B374,English_Grammar!$A$10:$C$531,3,FALSE))/30</f>
        <v>0</v>
      </c>
      <c r="P374" s="73">
        <f>IF(ISERROR((VLOOKUP(B374,Communicative_English!$A$10:$C$531,3,FALSE))),0,VLOOKUP(B374,Communicative_English!$A$10:$C$531,3,FALSE))/30</f>
        <v>0</v>
      </c>
    </row>
    <row r="375" spans="1:16" ht="21" customHeight="1" x14ac:dyDescent="0.25">
      <c r="A375" s="77">
        <v>373</v>
      </c>
      <c r="B375" s="62">
        <f>Algebra!A424</f>
        <v>0</v>
      </c>
      <c r="C375" s="63" t="str">
        <f>IF(Algebra!B382="","",Algebra!B382)</f>
        <v/>
      </c>
      <c r="D375" s="78">
        <f>IFERROR((IFERROR(VLOOKUP(B375,Algebra!$A$10:$C$531,3,FALSE),0)+IFERROR(VLOOKUP(B375,Geometry!$A$10:$C$531,3,FALSE),0)+IFERROR(VLOOKUP(B375,Odia_Grammar!$A$10:$C$531,3,FALSE),0)+IFERROR(VLOOKUP(B375,'Sanskrit|Hindi Grammar'!$A$10:$C$531,3,FALSE),0)+IFERROR(VLOOKUP(B375,Life_Sc!$A$10:$C$531,3,FALSE),0)+IFERROR(VLOOKUP(B375,Physical_Sc!$A$10:$C$531,3,FALSE),0)+IFERROR(VLOOKUP(B375,History_Political_Sc.!$A$10:$C$531,3,FALSE),0)+IFERROR(VLOOKUP(B375,#REF!,3,FALSE),0)+IFERROR(VLOOKUP(B375,English_Grammar!$A$10:$C$531,3,FALSE),0)+IFERROR(VLOOKUP(B375,Communicative_English!$A$10:$C$531,3,FALSE),0)+IFERROR(VLOOKUP(B375,GeographyEconomics!$A$10:$C$531,3,FALSE),0))/330,"Enter marks secured by the Student in the appeared tests in Subject sheets")</f>
        <v>0</v>
      </c>
      <c r="E375" s="82">
        <f t="shared" si="5"/>
        <v>1</v>
      </c>
      <c r="F375" s="73">
        <f>IF(ISERROR((VLOOKUP(B375,Algebra!$A$10:$C$531,3,))),0,VLOOKUP(B375,Algebra!$A$10:$C$531,3,))/30</f>
        <v>0</v>
      </c>
      <c r="G375" s="73">
        <f>IF(ISERROR((VLOOKUP(B375,Geometry!$A$10:$C$531,3,FALSE))),0,VLOOKUP(B375,Geometry!$A$10:$C$531,3,FALSE))/30</f>
        <v>0</v>
      </c>
      <c r="H375" s="73">
        <f>IF(ISERROR((VLOOKUP(B375,Odia_Grammar!$A$10:$C$531,3,FALSE))),0,VLOOKUP(B375,Odia_Grammar!$A$10:$C$531,3,FALSE))/30</f>
        <v>0</v>
      </c>
      <c r="I375" s="73">
        <f>IF(ISERROR((VLOOKUP(B375,'Sanskrit|Hindi Grammar'!$A$10:$C$531,3,FALSE))),0,VLOOKUP(B375,'Sanskrit|Hindi Grammar'!$A$10:$C$531,3,FALSE))/30</f>
        <v>0</v>
      </c>
      <c r="J375" s="73">
        <f>IF(ISERROR((VLOOKUP(B375,Physical_Sc!$A$10:$C$531,3,FALSE))),0,VLOOKUP(B375,Physical_Sc!$A$10:$C$531,3,FALSE))/30</f>
        <v>0</v>
      </c>
      <c r="K375" s="73">
        <f>IF(ISERROR((VLOOKUP(B375,Life_Sc!$A$10:$C$531,3,FALSE))),0,VLOOKUP(B375,Life_Sc!$A$10:$C$531,3,FALSE))/30</f>
        <v>0</v>
      </c>
      <c r="L375" s="73">
        <f>IF(ISERROR((VLOOKUP(B375,History_Political_Sc.!$A$10:$C$531,3,FALSE))),0,VLOOKUP(B375,History_Political_Sc.!$A$10:$C$531,3,FALSE))/30</f>
        <v>0</v>
      </c>
      <c r="M375" s="73">
        <f>IF(ISERROR((VLOOKUP(B375,#REF!,3,FALSE))),0,VLOOKUP(B375,#REF!,3,FALSE))/30</f>
        <v>0</v>
      </c>
      <c r="N375" s="73">
        <f>IF(ISERROR((VLOOKUP(B375,GeographyEconomics!$A$10:$C$531,3,FALSE))),0,VLOOKUP(B375,GeographyEconomics!$A$10:$C$531,3,FALSE))/30</f>
        <v>0</v>
      </c>
      <c r="O375" s="73">
        <f>IF(ISERROR((VLOOKUP(B375,English_Grammar!$A$10:$C$531,3,FALSE))),0,VLOOKUP(B375,English_Grammar!$A$10:$C$531,3,FALSE))/30</f>
        <v>0</v>
      </c>
      <c r="P375" s="73">
        <f>IF(ISERROR((VLOOKUP(B375,Communicative_English!$A$10:$C$531,3,FALSE))),0,VLOOKUP(B375,Communicative_English!$A$10:$C$531,3,FALSE))/30</f>
        <v>0</v>
      </c>
    </row>
    <row r="376" spans="1:16" ht="21" customHeight="1" x14ac:dyDescent="0.25">
      <c r="A376" s="77">
        <v>374</v>
      </c>
      <c r="B376" s="62">
        <f>Algebra!A425</f>
        <v>0</v>
      </c>
      <c r="C376" s="63" t="str">
        <f>IF(Algebra!B383="","",Algebra!B383)</f>
        <v/>
      </c>
      <c r="D376" s="78">
        <f>IFERROR((IFERROR(VLOOKUP(B376,Algebra!$A$10:$C$531,3,FALSE),0)+IFERROR(VLOOKUP(B376,Geometry!$A$10:$C$531,3,FALSE),0)+IFERROR(VLOOKUP(B376,Odia_Grammar!$A$10:$C$531,3,FALSE),0)+IFERROR(VLOOKUP(B376,'Sanskrit|Hindi Grammar'!$A$10:$C$531,3,FALSE),0)+IFERROR(VLOOKUP(B376,Life_Sc!$A$10:$C$531,3,FALSE),0)+IFERROR(VLOOKUP(B376,Physical_Sc!$A$10:$C$531,3,FALSE),0)+IFERROR(VLOOKUP(B376,History_Political_Sc.!$A$10:$C$531,3,FALSE),0)+IFERROR(VLOOKUP(B376,#REF!,3,FALSE),0)+IFERROR(VLOOKUP(B376,English_Grammar!$A$10:$C$531,3,FALSE),0)+IFERROR(VLOOKUP(B376,Communicative_English!$A$10:$C$531,3,FALSE),0)+IFERROR(VLOOKUP(B376,GeographyEconomics!$A$10:$C$531,3,FALSE),0))/330,"Enter marks secured by the Student in the appeared tests in Subject sheets")</f>
        <v>0</v>
      </c>
      <c r="E376" s="82">
        <f t="shared" si="5"/>
        <v>1</v>
      </c>
      <c r="F376" s="73">
        <f>IF(ISERROR((VLOOKUP(B376,Algebra!$A$10:$C$531,3,))),0,VLOOKUP(B376,Algebra!$A$10:$C$531,3,))/30</f>
        <v>0</v>
      </c>
      <c r="G376" s="73">
        <f>IF(ISERROR((VLOOKUP(B376,Geometry!$A$10:$C$531,3,FALSE))),0,VLOOKUP(B376,Geometry!$A$10:$C$531,3,FALSE))/30</f>
        <v>0</v>
      </c>
      <c r="H376" s="73">
        <f>IF(ISERROR((VLOOKUP(B376,Odia_Grammar!$A$10:$C$531,3,FALSE))),0,VLOOKUP(B376,Odia_Grammar!$A$10:$C$531,3,FALSE))/30</f>
        <v>0</v>
      </c>
      <c r="I376" s="73">
        <f>IF(ISERROR((VLOOKUP(B376,'Sanskrit|Hindi Grammar'!$A$10:$C$531,3,FALSE))),0,VLOOKUP(B376,'Sanskrit|Hindi Grammar'!$A$10:$C$531,3,FALSE))/30</f>
        <v>0</v>
      </c>
      <c r="J376" s="73">
        <f>IF(ISERROR((VLOOKUP(B376,Physical_Sc!$A$10:$C$531,3,FALSE))),0,VLOOKUP(B376,Physical_Sc!$A$10:$C$531,3,FALSE))/30</f>
        <v>0</v>
      </c>
      <c r="K376" s="73">
        <f>IF(ISERROR((VLOOKUP(B376,Life_Sc!$A$10:$C$531,3,FALSE))),0,VLOOKUP(B376,Life_Sc!$A$10:$C$531,3,FALSE))/30</f>
        <v>0</v>
      </c>
      <c r="L376" s="73">
        <f>IF(ISERROR((VLOOKUP(B376,History_Political_Sc.!$A$10:$C$531,3,FALSE))),0,VLOOKUP(B376,History_Political_Sc.!$A$10:$C$531,3,FALSE))/30</f>
        <v>0</v>
      </c>
      <c r="M376" s="73">
        <f>IF(ISERROR((VLOOKUP(B376,#REF!,3,FALSE))),0,VLOOKUP(B376,#REF!,3,FALSE))/30</f>
        <v>0</v>
      </c>
      <c r="N376" s="73">
        <f>IF(ISERROR((VLOOKUP(B376,GeographyEconomics!$A$10:$C$531,3,FALSE))),0,VLOOKUP(B376,GeographyEconomics!$A$10:$C$531,3,FALSE))/30</f>
        <v>0</v>
      </c>
      <c r="O376" s="73">
        <f>IF(ISERROR((VLOOKUP(B376,English_Grammar!$A$10:$C$531,3,FALSE))),0,VLOOKUP(B376,English_Grammar!$A$10:$C$531,3,FALSE))/30</f>
        <v>0</v>
      </c>
      <c r="P376" s="73">
        <f>IF(ISERROR((VLOOKUP(B376,Communicative_English!$A$10:$C$531,3,FALSE))),0,VLOOKUP(B376,Communicative_English!$A$10:$C$531,3,FALSE))/30</f>
        <v>0</v>
      </c>
    </row>
    <row r="377" spans="1:16" ht="21" customHeight="1" x14ac:dyDescent="0.25">
      <c r="A377" s="77">
        <v>375</v>
      </c>
      <c r="B377" s="62">
        <f>Algebra!A426</f>
        <v>0</v>
      </c>
      <c r="C377" s="63" t="str">
        <f>IF(Algebra!B384="","",Algebra!B384)</f>
        <v/>
      </c>
      <c r="D377" s="78">
        <f>IFERROR((IFERROR(VLOOKUP(B377,Algebra!$A$10:$C$531,3,FALSE),0)+IFERROR(VLOOKUP(B377,Geometry!$A$10:$C$531,3,FALSE),0)+IFERROR(VLOOKUP(B377,Odia_Grammar!$A$10:$C$531,3,FALSE),0)+IFERROR(VLOOKUP(B377,'Sanskrit|Hindi Grammar'!$A$10:$C$531,3,FALSE),0)+IFERROR(VLOOKUP(B377,Life_Sc!$A$10:$C$531,3,FALSE),0)+IFERROR(VLOOKUP(B377,Physical_Sc!$A$10:$C$531,3,FALSE),0)+IFERROR(VLOOKUP(B377,History_Political_Sc.!$A$10:$C$531,3,FALSE),0)+IFERROR(VLOOKUP(B377,#REF!,3,FALSE),0)+IFERROR(VLOOKUP(B377,English_Grammar!$A$10:$C$531,3,FALSE),0)+IFERROR(VLOOKUP(B377,Communicative_English!$A$10:$C$531,3,FALSE),0)+IFERROR(VLOOKUP(B377,GeographyEconomics!$A$10:$C$531,3,FALSE),0))/330,"Enter marks secured by the Student in the appeared tests in Subject sheets")</f>
        <v>0</v>
      </c>
      <c r="E377" s="82">
        <f t="shared" si="5"/>
        <v>1</v>
      </c>
      <c r="F377" s="73">
        <f>IF(ISERROR((VLOOKUP(B377,Algebra!$A$10:$C$531,3,))),0,VLOOKUP(B377,Algebra!$A$10:$C$531,3,))/30</f>
        <v>0</v>
      </c>
      <c r="G377" s="73">
        <f>IF(ISERROR((VLOOKUP(B377,Geometry!$A$10:$C$531,3,FALSE))),0,VLOOKUP(B377,Geometry!$A$10:$C$531,3,FALSE))/30</f>
        <v>0</v>
      </c>
      <c r="H377" s="73">
        <f>IF(ISERROR((VLOOKUP(B377,Odia_Grammar!$A$10:$C$531,3,FALSE))),0,VLOOKUP(B377,Odia_Grammar!$A$10:$C$531,3,FALSE))/30</f>
        <v>0</v>
      </c>
      <c r="I377" s="73">
        <f>IF(ISERROR((VLOOKUP(B377,'Sanskrit|Hindi Grammar'!$A$10:$C$531,3,FALSE))),0,VLOOKUP(B377,'Sanskrit|Hindi Grammar'!$A$10:$C$531,3,FALSE))/30</f>
        <v>0</v>
      </c>
      <c r="J377" s="73">
        <f>IF(ISERROR((VLOOKUP(B377,Physical_Sc!$A$10:$C$531,3,FALSE))),0,VLOOKUP(B377,Physical_Sc!$A$10:$C$531,3,FALSE))/30</f>
        <v>0</v>
      </c>
      <c r="K377" s="73">
        <f>IF(ISERROR((VLOOKUP(B377,Life_Sc!$A$10:$C$531,3,FALSE))),0,VLOOKUP(B377,Life_Sc!$A$10:$C$531,3,FALSE))/30</f>
        <v>0</v>
      </c>
      <c r="L377" s="73">
        <f>IF(ISERROR((VLOOKUP(B377,History_Political_Sc.!$A$10:$C$531,3,FALSE))),0,VLOOKUP(B377,History_Political_Sc.!$A$10:$C$531,3,FALSE))/30</f>
        <v>0</v>
      </c>
      <c r="M377" s="73">
        <f>IF(ISERROR((VLOOKUP(B377,#REF!,3,FALSE))),0,VLOOKUP(B377,#REF!,3,FALSE))/30</f>
        <v>0</v>
      </c>
      <c r="N377" s="73">
        <f>IF(ISERROR((VLOOKUP(B377,GeographyEconomics!$A$10:$C$531,3,FALSE))),0,VLOOKUP(B377,GeographyEconomics!$A$10:$C$531,3,FALSE))/30</f>
        <v>0</v>
      </c>
      <c r="O377" s="73">
        <f>IF(ISERROR((VLOOKUP(B377,English_Grammar!$A$10:$C$531,3,FALSE))),0,VLOOKUP(B377,English_Grammar!$A$10:$C$531,3,FALSE))/30</f>
        <v>0</v>
      </c>
      <c r="P377" s="73">
        <f>IF(ISERROR((VLOOKUP(B377,Communicative_English!$A$10:$C$531,3,FALSE))),0,VLOOKUP(B377,Communicative_English!$A$10:$C$531,3,FALSE))/30</f>
        <v>0</v>
      </c>
    </row>
    <row r="378" spans="1:16" ht="21" customHeight="1" x14ac:dyDescent="0.25">
      <c r="A378" s="77">
        <v>376</v>
      </c>
      <c r="B378" s="62">
        <f>Algebra!A427</f>
        <v>0</v>
      </c>
      <c r="C378" s="63" t="str">
        <f>IF(Algebra!B385="","",Algebra!B385)</f>
        <v/>
      </c>
      <c r="D378" s="78">
        <f>IFERROR((IFERROR(VLOOKUP(B378,Algebra!$A$10:$C$531,3,FALSE),0)+IFERROR(VLOOKUP(B378,Geometry!$A$10:$C$531,3,FALSE),0)+IFERROR(VLOOKUP(B378,Odia_Grammar!$A$10:$C$531,3,FALSE),0)+IFERROR(VLOOKUP(B378,'Sanskrit|Hindi Grammar'!$A$10:$C$531,3,FALSE),0)+IFERROR(VLOOKUP(B378,Life_Sc!$A$10:$C$531,3,FALSE),0)+IFERROR(VLOOKUP(B378,Physical_Sc!$A$10:$C$531,3,FALSE),0)+IFERROR(VLOOKUP(B378,History_Political_Sc.!$A$10:$C$531,3,FALSE),0)+IFERROR(VLOOKUP(B378,#REF!,3,FALSE),0)+IFERROR(VLOOKUP(B378,English_Grammar!$A$10:$C$531,3,FALSE),0)+IFERROR(VLOOKUP(B378,Communicative_English!$A$10:$C$531,3,FALSE),0)+IFERROR(VLOOKUP(B378,GeographyEconomics!$A$10:$C$531,3,FALSE),0))/330,"Enter marks secured by the Student in the appeared tests in Subject sheets")</f>
        <v>0</v>
      </c>
      <c r="E378" s="82">
        <f t="shared" si="5"/>
        <v>1</v>
      </c>
      <c r="F378" s="73">
        <f>IF(ISERROR((VLOOKUP(B378,Algebra!$A$10:$C$531,3,))),0,VLOOKUP(B378,Algebra!$A$10:$C$531,3,))/30</f>
        <v>0</v>
      </c>
      <c r="G378" s="73">
        <f>IF(ISERROR((VLOOKUP(B378,Geometry!$A$10:$C$531,3,FALSE))),0,VLOOKUP(B378,Geometry!$A$10:$C$531,3,FALSE))/30</f>
        <v>0</v>
      </c>
      <c r="H378" s="73">
        <f>IF(ISERROR((VLOOKUP(B378,Odia_Grammar!$A$10:$C$531,3,FALSE))),0,VLOOKUP(B378,Odia_Grammar!$A$10:$C$531,3,FALSE))/30</f>
        <v>0</v>
      </c>
      <c r="I378" s="73">
        <f>IF(ISERROR((VLOOKUP(B378,'Sanskrit|Hindi Grammar'!$A$10:$C$531,3,FALSE))),0,VLOOKUP(B378,'Sanskrit|Hindi Grammar'!$A$10:$C$531,3,FALSE))/30</f>
        <v>0</v>
      </c>
      <c r="J378" s="73">
        <f>IF(ISERROR((VLOOKUP(B378,Physical_Sc!$A$10:$C$531,3,FALSE))),0,VLOOKUP(B378,Physical_Sc!$A$10:$C$531,3,FALSE))/30</f>
        <v>0</v>
      </c>
      <c r="K378" s="73">
        <f>IF(ISERROR((VLOOKUP(B378,Life_Sc!$A$10:$C$531,3,FALSE))),0,VLOOKUP(B378,Life_Sc!$A$10:$C$531,3,FALSE))/30</f>
        <v>0</v>
      </c>
      <c r="L378" s="73">
        <f>IF(ISERROR((VLOOKUP(B378,History_Political_Sc.!$A$10:$C$531,3,FALSE))),0,VLOOKUP(B378,History_Political_Sc.!$A$10:$C$531,3,FALSE))/30</f>
        <v>0</v>
      </c>
      <c r="M378" s="73">
        <f>IF(ISERROR((VLOOKUP(B378,#REF!,3,FALSE))),0,VLOOKUP(B378,#REF!,3,FALSE))/30</f>
        <v>0</v>
      </c>
      <c r="N378" s="73">
        <f>IF(ISERROR((VLOOKUP(B378,GeographyEconomics!$A$10:$C$531,3,FALSE))),0,VLOOKUP(B378,GeographyEconomics!$A$10:$C$531,3,FALSE))/30</f>
        <v>0</v>
      </c>
      <c r="O378" s="73">
        <f>IF(ISERROR((VLOOKUP(B378,English_Grammar!$A$10:$C$531,3,FALSE))),0,VLOOKUP(B378,English_Grammar!$A$10:$C$531,3,FALSE))/30</f>
        <v>0</v>
      </c>
      <c r="P378" s="73">
        <f>IF(ISERROR((VLOOKUP(B378,Communicative_English!$A$10:$C$531,3,FALSE))),0,VLOOKUP(B378,Communicative_English!$A$10:$C$531,3,FALSE))/30</f>
        <v>0</v>
      </c>
    </row>
    <row r="379" spans="1:16" ht="21" customHeight="1" x14ac:dyDescent="0.25">
      <c r="A379" s="77">
        <v>377</v>
      </c>
      <c r="B379" s="62">
        <f>Algebra!A428</f>
        <v>0</v>
      </c>
      <c r="C379" s="63" t="str">
        <f>IF(Algebra!B386="","",Algebra!B386)</f>
        <v/>
      </c>
      <c r="D379" s="78">
        <f>IFERROR((IFERROR(VLOOKUP(B379,Algebra!$A$10:$C$531,3,FALSE),0)+IFERROR(VLOOKUP(B379,Geometry!$A$10:$C$531,3,FALSE),0)+IFERROR(VLOOKUP(B379,Odia_Grammar!$A$10:$C$531,3,FALSE),0)+IFERROR(VLOOKUP(B379,'Sanskrit|Hindi Grammar'!$A$10:$C$531,3,FALSE),0)+IFERROR(VLOOKUP(B379,Life_Sc!$A$10:$C$531,3,FALSE),0)+IFERROR(VLOOKUP(B379,Physical_Sc!$A$10:$C$531,3,FALSE),0)+IFERROR(VLOOKUP(B379,History_Political_Sc.!$A$10:$C$531,3,FALSE),0)+IFERROR(VLOOKUP(B379,#REF!,3,FALSE),0)+IFERROR(VLOOKUP(B379,English_Grammar!$A$10:$C$531,3,FALSE),0)+IFERROR(VLOOKUP(B379,Communicative_English!$A$10:$C$531,3,FALSE),0)+IFERROR(VLOOKUP(B379,GeographyEconomics!$A$10:$C$531,3,FALSE),0))/330,"Enter marks secured by the Student in the appeared tests in Subject sheets")</f>
        <v>0</v>
      </c>
      <c r="E379" s="82">
        <f t="shared" si="5"/>
        <v>1</v>
      </c>
      <c r="F379" s="73">
        <f>IF(ISERROR((VLOOKUP(B379,Algebra!$A$10:$C$531,3,))),0,VLOOKUP(B379,Algebra!$A$10:$C$531,3,))/30</f>
        <v>0</v>
      </c>
      <c r="G379" s="73">
        <f>IF(ISERROR((VLOOKUP(B379,Geometry!$A$10:$C$531,3,FALSE))),0,VLOOKUP(B379,Geometry!$A$10:$C$531,3,FALSE))/30</f>
        <v>0</v>
      </c>
      <c r="H379" s="73">
        <f>IF(ISERROR((VLOOKUP(B379,Odia_Grammar!$A$10:$C$531,3,FALSE))),0,VLOOKUP(B379,Odia_Grammar!$A$10:$C$531,3,FALSE))/30</f>
        <v>0</v>
      </c>
      <c r="I379" s="73">
        <f>IF(ISERROR((VLOOKUP(B379,'Sanskrit|Hindi Grammar'!$A$10:$C$531,3,FALSE))),0,VLOOKUP(B379,'Sanskrit|Hindi Grammar'!$A$10:$C$531,3,FALSE))/30</f>
        <v>0</v>
      </c>
      <c r="J379" s="73">
        <f>IF(ISERROR((VLOOKUP(B379,Physical_Sc!$A$10:$C$531,3,FALSE))),0,VLOOKUP(B379,Physical_Sc!$A$10:$C$531,3,FALSE))/30</f>
        <v>0</v>
      </c>
      <c r="K379" s="73">
        <f>IF(ISERROR((VLOOKUP(B379,Life_Sc!$A$10:$C$531,3,FALSE))),0,VLOOKUP(B379,Life_Sc!$A$10:$C$531,3,FALSE))/30</f>
        <v>0</v>
      </c>
      <c r="L379" s="73">
        <f>IF(ISERROR((VLOOKUP(B379,History_Political_Sc.!$A$10:$C$531,3,FALSE))),0,VLOOKUP(B379,History_Political_Sc.!$A$10:$C$531,3,FALSE))/30</f>
        <v>0</v>
      </c>
      <c r="M379" s="73">
        <f>IF(ISERROR((VLOOKUP(B379,#REF!,3,FALSE))),0,VLOOKUP(B379,#REF!,3,FALSE))/30</f>
        <v>0</v>
      </c>
      <c r="N379" s="73">
        <f>IF(ISERROR((VLOOKUP(B379,GeographyEconomics!$A$10:$C$531,3,FALSE))),0,VLOOKUP(B379,GeographyEconomics!$A$10:$C$531,3,FALSE))/30</f>
        <v>0</v>
      </c>
      <c r="O379" s="73">
        <f>IF(ISERROR((VLOOKUP(B379,English_Grammar!$A$10:$C$531,3,FALSE))),0,VLOOKUP(B379,English_Grammar!$A$10:$C$531,3,FALSE))/30</f>
        <v>0</v>
      </c>
      <c r="P379" s="73">
        <f>IF(ISERROR((VLOOKUP(B379,Communicative_English!$A$10:$C$531,3,FALSE))),0,VLOOKUP(B379,Communicative_English!$A$10:$C$531,3,FALSE))/30</f>
        <v>0</v>
      </c>
    </row>
    <row r="380" spans="1:16" ht="21" customHeight="1" x14ac:dyDescent="0.25">
      <c r="A380" s="77">
        <v>378</v>
      </c>
      <c r="B380" s="62">
        <f>Algebra!A429</f>
        <v>0</v>
      </c>
      <c r="C380" s="63" t="str">
        <f>IF(Algebra!B387="","",Algebra!B387)</f>
        <v/>
      </c>
      <c r="D380" s="78">
        <f>IFERROR((IFERROR(VLOOKUP(B380,Algebra!$A$10:$C$531,3,FALSE),0)+IFERROR(VLOOKUP(B380,Geometry!$A$10:$C$531,3,FALSE),0)+IFERROR(VLOOKUP(B380,Odia_Grammar!$A$10:$C$531,3,FALSE),0)+IFERROR(VLOOKUP(B380,'Sanskrit|Hindi Grammar'!$A$10:$C$531,3,FALSE),0)+IFERROR(VLOOKUP(B380,Life_Sc!$A$10:$C$531,3,FALSE),0)+IFERROR(VLOOKUP(B380,Physical_Sc!$A$10:$C$531,3,FALSE),0)+IFERROR(VLOOKUP(B380,History_Political_Sc.!$A$10:$C$531,3,FALSE),0)+IFERROR(VLOOKUP(B380,#REF!,3,FALSE),0)+IFERROR(VLOOKUP(B380,English_Grammar!$A$10:$C$531,3,FALSE),0)+IFERROR(VLOOKUP(B380,Communicative_English!$A$10:$C$531,3,FALSE),0)+IFERROR(VLOOKUP(B380,GeographyEconomics!$A$10:$C$531,3,FALSE),0))/330,"Enter marks secured by the Student in the appeared tests in Subject sheets")</f>
        <v>0</v>
      </c>
      <c r="E380" s="82">
        <f t="shared" si="5"/>
        <v>1</v>
      </c>
      <c r="F380" s="73">
        <f>IF(ISERROR((VLOOKUP(B380,Algebra!$A$10:$C$531,3,))),0,VLOOKUP(B380,Algebra!$A$10:$C$531,3,))/30</f>
        <v>0</v>
      </c>
      <c r="G380" s="73">
        <f>IF(ISERROR((VLOOKUP(B380,Geometry!$A$10:$C$531,3,FALSE))),0,VLOOKUP(B380,Geometry!$A$10:$C$531,3,FALSE))/30</f>
        <v>0</v>
      </c>
      <c r="H380" s="73">
        <f>IF(ISERROR((VLOOKUP(B380,Odia_Grammar!$A$10:$C$531,3,FALSE))),0,VLOOKUP(B380,Odia_Grammar!$A$10:$C$531,3,FALSE))/30</f>
        <v>0</v>
      </c>
      <c r="I380" s="73">
        <f>IF(ISERROR((VLOOKUP(B380,'Sanskrit|Hindi Grammar'!$A$10:$C$531,3,FALSE))),0,VLOOKUP(B380,'Sanskrit|Hindi Grammar'!$A$10:$C$531,3,FALSE))/30</f>
        <v>0</v>
      </c>
      <c r="J380" s="73">
        <f>IF(ISERROR((VLOOKUP(B380,Physical_Sc!$A$10:$C$531,3,FALSE))),0,VLOOKUP(B380,Physical_Sc!$A$10:$C$531,3,FALSE))/30</f>
        <v>0</v>
      </c>
      <c r="K380" s="73">
        <f>IF(ISERROR((VLOOKUP(B380,Life_Sc!$A$10:$C$531,3,FALSE))),0,VLOOKUP(B380,Life_Sc!$A$10:$C$531,3,FALSE))/30</f>
        <v>0</v>
      </c>
      <c r="L380" s="73">
        <f>IF(ISERROR((VLOOKUP(B380,History_Political_Sc.!$A$10:$C$531,3,FALSE))),0,VLOOKUP(B380,History_Political_Sc.!$A$10:$C$531,3,FALSE))/30</f>
        <v>0</v>
      </c>
      <c r="M380" s="73">
        <f>IF(ISERROR((VLOOKUP(B380,#REF!,3,FALSE))),0,VLOOKUP(B380,#REF!,3,FALSE))/30</f>
        <v>0</v>
      </c>
      <c r="N380" s="73">
        <f>IF(ISERROR((VLOOKUP(B380,GeographyEconomics!$A$10:$C$531,3,FALSE))),0,VLOOKUP(B380,GeographyEconomics!$A$10:$C$531,3,FALSE))/30</f>
        <v>0</v>
      </c>
      <c r="O380" s="73">
        <f>IF(ISERROR((VLOOKUP(B380,English_Grammar!$A$10:$C$531,3,FALSE))),0,VLOOKUP(B380,English_Grammar!$A$10:$C$531,3,FALSE))/30</f>
        <v>0</v>
      </c>
      <c r="P380" s="73">
        <f>IF(ISERROR((VLOOKUP(B380,Communicative_English!$A$10:$C$531,3,FALSE))),0,VLOOKUP(B380,Communicative_English!$A$10:$C$531,3,FALSE))/30</f>
        <v>0</v>
      </c>
    </row>
    <row r="381" spans="1:16" ht="21" customHeight="1" x14ac:dyDescent="0.25">
      <c r="A381" s="77">
        <v>379</v>
      </c>
      <c r="B381" s="62">
        <f>Algebra!A430</f>
        <v>0</v>
      </c>
      <c r="C381" s="63" t="str">
        <f>IF(Algebra!B388="","",Algebra!B388)</f>
        <v/>
      </c>
      <c r="D381" s="78">
        <f>IFERROR((IFERROR(VLOOKUP(B381,Algebra!$A$10:$C$531,3,FALSE),0)+IFERROR(VLOOKUP(B381,Geometry!$A$10:$C$531,3,FALSE),0)+IFERROR(VLOOKUP(B381,Odia_Grammar!$A$10:$C$531,3,FALSE),0)+IFERROR(VLOOKUP(B381,'Sanskrit|Hindi Grammar'!$A$10:$C$531,3,FALSE),0)+IFERROR(VLOOKUP(B381,Life_Sc!$A$10:$C$531,3,FALSE),0)+IFERROR(VLOOKUP(B381,Physical_Sc!$A$10:$C$531,3,FALSE),0)+IFERROR(VLOOKUP(B381,History_Political_Sc.!$A$10:$C$531,3,FALSE),0)+IFERROR(VLOOKUP(B381,#REF!,3,FALSE),0)+IFERROR(VLOOKUP(B381,English_Grammar!$A$10:$C$531,3,FALSE),0)+IFERROR(VLOOKUP(B381,Communicative_English!$A$10:$C$531,3,FALSE),0)+IFERROR(VLOOKUP(B381,GeographyEconomics!$A$10:$C$531,3,FALSE),0))/330,"Enter marks secured by the Student in the appeared tests in Subject sheets")</f>
        <v>0</v>
      </c>
      <c r="E381" s="82">
        <f t="shared" si="5"/>
        <v>1</v>
      </c>
      <c r="F381" s="73">
        <f>IF(ISERROR((VLOOKUP(B381,Algebra!$A$10:$C$531,3,))),0,VLOOKUP(B381,Algebra!$A$10:$C$531,3,))/30</f>
        <v>0</v>
      </c>
      <c r="G381" s="73">
        <f>IF(ISERROR((VLOOKUP(B381,Geometry!$A$10:$C$531,3,FALSE))),0,VLOOKUP(B381,Geometry!$A$10:$C$531,3,FALSE))/30</f>
        <v>0</v>
      </c>
      <c r="H381" s="73">
        <f>IF(ISERROR((VLOOKUP(B381,Odia_Grammar!$A$10:$C$531,3,FALSE))),0,VLOOKUP(B381,Odia_Grammar!$A$10:$C$531,3,FALSE))/30</f>
        <v>0</v>
      </c>
      <c r="I381" s="73">
        <f>IF(ISERROR((VLOOKUP(B381,'Sanskrit|Hindi Grammar'!$A$10:$C$531,3,FALSE))),0,VLOOKUP(B381,'Sanskrit|Hindi Grammar'!$A$10:$C$531,3,FALSE))/30</f>
        <v>0</v>
      </c>
      <c r="J381" s="73">
        <f>IF(ISERROR((VLOOKUP(B381,Physical_Sc!$A$10:$C$531,3,FALSE))),0,VLOOKUP(B381,Physical_Sc!$A$10:$C$531,3,FALSE))/30</f>
        <v>0</v>
      </c>
      <c r="K381" s="73">
        <f>IF(ISERROR((VLOOKUP(B381,Life_Sc!$A$10:$C$531,3,FALSE))),0,VLOOKUP(B381,Life_Sc!$A$10:$C$531,3,FALSE))/30</f>
        <v>0</v>
      </c>
      <c r="L381" s="73">
        <f>IF(ISERROR((VLOOKUP(B381,History_Political_Sc.!$A$10:$C$531,3,FALSE))),0,VLOOKUP(B381,History_Political_Sc.!$A$10:$C$531,3,FALSE))/30</f>
        <v>0</v>
      </c>
      <c r="M381" s="73">
        <f>IF(ISERROR((VLOOKUP(B381,#REF!,3,FALSE))),0,VLOOKUP(B381,#REF!,3,FALSE))/30</f>
        <v>0</v>
      </c>
      <c r="N381" s="73">
        <f>IF(ISERROR((VLOOKUP(B381,GeographyEconomics!$A$10:$C$531,3,FALSE))),0,VLOOKUP(B381,GeographyEconomics!$A$10:$C$531,3,FALSE))/30</f>
        <v>0</v>
      </c>
      <c r="O381" s="73">
        <f>IF(ISERROR((VLOOKUP(B381,English_Grammar!$A$10:$C$531,3,FALSE))),0,VLOOKUP(B381,English_Grammar!$A$10:$C$531,3,FALSE))/30</f>
        <v>0</v>
      </c>
      <c r="P381" s="73">
        <f>IF(ISERROR((VLOOKUP(B381,Communicative_English!$A$10:$C$531,3,FALSE))),0,VLOOKUP(B381,Communicative_English!$A$10:$C$531,3,FALSE))/30</f>
        <v>0</v>
      </c>
    </row>
    <row r="382" spans="1:16" ht="21" customHeight="1" x14ac:dyDescent="0.25">
      <c r="A382" s="77">
        <v>380</v>
      </c>
      <c r="B382" s="62">
        <f>Algebra!A431</f>
        <v>0</v>
      </c>
      <c r="C382" s="63" t="str">
        <f>IF(Algebra!B389="","",Algebra!B389)</f>
        <v/>
      </c>
      <c r="D382" s="78">
        <f>IFERROR((IFERROR(VLOOKUP(B382,Algebra!$A$10:$C$531,3,FALSE),0)+IFERROR(VLOOKUP(B382,Geometry!$A$10:$C$531,3,FALSE),0)+IFERROR(VLOOKUP(B382,Odia_Grammar!$A$10:$C$531,3,FALSE),0)+IFERROR(VLOOKUP(B382,'Sanskrit|Hindi Grammar'!$A$10:$C$531,3,FALSE),0)+IFERROR(VLOOKUP(B382,Life_Sc!$A$10:$C$531,3,FALSE),0)+IFERROR(VLOOKUP(B382,Physical_Sc!$A$10:$C$531,3,FALSE),0)+IFERROR(VLOOKUP(B382,History_Political_Sc.!$A$10:$C$531,3,FALSE),0)+IFERROR(VLOOKUP(B382,#REF!,3,FALSE),0)+IFERROR(VLOOKUP(B382,English_Grammar!$A$10:$C$531,3,FALSE),0)+IFERROR(VLOOKUP(B382,Communicative_English!$A$10:$C$531,3,FALSE),0)+IFERROR(VLOOKUP(B382,GeographyEconomics!$A$10:$C$531,3,FALSE),0))/330,"Enter marks secured by the Student in the appeared tests in Subject sheets")</f>
        <v>0</v>
      </c>
      <c r="E382" s="82">
        <f t="shared" si="5"/>
        <v>1</v>
      </c>
      <c r="F382" s="73">
        <f>IF(ISERROR((VLOOKUP(B382,Algebra!$A$10:$C$531,3,))),0,VLOOKUP(B382,Algebra!$A$10:$C$531,3,))/30</f>
        <v>0</v>
      </c>
      <c r="G382" s="73">
        <f>IF(ISERROR((VLOOKUP(B382,Geometry!$A$10:$C$531,3,FALSE))),0,VLOOKUP(B382,Geometry!$A$10:$C$531,3,FALSE))/30</f>
        <v>0</v>
      </c>
      <c r="H382" s="73">
        <f>IF(ISERROR((VLOOKUP(B382,Odia_Grammar!$A$10:$C$531,3,FALSE))),0,VLOOKUP(B382,Odia_Grammar!$A$10:$C$531,3,FALSE))/30</f>
        <v>0</v>
      </c>
      <c r="I382" s="73">
        <f>IF(ISERROR((VLOOKUP(B382,'Sanskrit|Hindi Grammar'!$A$10:$C$531,3,FALSE))),0,VLOOKUP(B382,'Sanskrit|Hindi Grammar'!$A$10:$C$531,3,FALSE))/30</f>
        <v>0</v>
      </c>
      <c r="J382" s="73">
        <f>IF(ISERROR((VLOOKUP(B382,Physical_Sc!$A$10:$C$531,3,FALSE))),0,VLOOKUP(B382,Physical_Sc!$A$10:$C$531,3,FALSE))/30</f>
        <v>0</v>
      </c>
      <c r="K382" s="73">
        <f>IF(ISERROR((VLOOKUP(B382,Life_Sc!$A$10:$C$531,3,FALSE))),0,VLOOKUP(B382,Life_Sc!$A$10:$C$531,3,FALSE))/30</f>
        <v>0</v>
      </c>
      <c r="L382" s="73">
        <f>IF(ISERROR((VLOOKUP(B382,History_Political_Sc.!$A$10:$C$531,3,FALSE))),0,VLOOKUP(B382,History_Political_Sc.!$A$10:$C$531,3,FALSE))/30</f>
        <v>0</v>
      </c>
      <c r="M382" s="73">
        <f>IF(ISERROR((VLOOKUP(B382,#REF!,3,FALSE))),0,VLOOKUP(B382,#REF!,3,FALSE))/30</f>
        <v>0</v>
      </c>
      <c r="N382" s="73">
        <f>IF(ISERROR((VLOOKUP(B382,GeographyEconomics!$A$10:$C$531,3,FALSE))),0,VLOOKUP(B382,GeographyEconomics!$A$10:$C$531,3,FALSE))/30</f>
        <v>0</v>
      </c>
      <c r="O382" s="73">
        <f>IF(ISERROR((VLOOKUP(B382,English_Grammar!$A$10:$C$531,3,FALSE))),0,VLOOKUP(B382,English_Grammar!$A$10:$C$531,3,FALSE))/30</f>
        <v>0</v>
      </c>
      <c r="P382" s="73">
        <f>IF(ISERROR((VLOOKUP(B382,Communicative_English!$A$10:$C$531,3,FALSE))),0,VLOOKUP(B382,Communicative_English!$A$10:$C$531,3,FALSE))/30</f>
        <v>0</v>
      </c>
    </row>
    <row r="383" spans="1:16" ht="21" customHeight="1" x14ac:dyDescent="0.25">
      <c r="A383" s="77">
        <v>381</v>
      </c>
      <c r="B383" s="62">
        <f>Algebra!A432</f>
        <v>0</v>
      </c>
      <c r="C383" s="63" t="str">
        <f>IF(Algebra!B390="","",Algebra!B390)</f>
        <v/>
      </c>
      <c r="D383" s="78">
        <f>IFERROR((IFERROR(VLOOKUP(B383,Algebra!$A$10:$C$531,3,FALSE),0)+IFERROR(VLOOKUP(B383,Geometry!$A$10:$C$531,3,FALSE),0)+IFERROR(VLOOKUP(B383,Odia_Grammar!$A$10:$C$531,3,FALSE),0)+IFERROR(VLOOKUP(B383,'Sanskrit|Hindi Grammar'!$A$10:$C$531,3,FALSE),0)+IFERROR(VLOOKUP(B383,Life_Sc!$A$10:$C$531,3,FALSE),0)+IFERROR(VLOOKUP(B383,Physical_Sc!$A$10:$C$531,3,FALSE),0)+IFERROR(VLOOKUP(B383,History_Political_Sc.!$A$10:$C$531,3,FALSE),0)+IFERROR(VLOOKUP(B383,#REF!,3,FALSE),0)+IFERROR(VLOOKUP(B383,English_Grammar!$A$10:$C$531,3,FALSE),0)+IFERROR(VLOOKUP(B383,Communicative_English!$A$10:$C$531,3,FALSE),0)+IFERROR(VLOOKUP(B383,GeographyEconomics!$A$10:$C$531,3,FALSE),0))/330,"Enter marks secured by the Student in the appeared tests in Subject sheets")</f>
        <v>0</v>
      </c>
      <c r="E383" s="82">
        <f t="shared" si="5"/>
        <v>1</v>
      </c>
      <c r="F383" s="73">
        <f>IF(ISERROR((VLOOKUP(B383,Algebra!$A$10:$C$531,3,))),0,VLOOKUP(B383,Algebra!$A$10:$C$531,3,))/30</f>
        <v>0</v>
      </c>
      <c r="G383" s="73">
        <f>IF(ISERROR((VLOOKUP(B383,Geometry!$A$10:$C$531,3,FALSE))),0,VLOOKUP(B383,Geometry!$A$10:$C$531,3,FALSE))/30</f>
        <v>0</v>
      </c>
      <c r="H383" s="73">
        <f>IF(ISERROR((VLOOKUP(B383,Odia_Grammar!$A$10:$C$531,3,FALSE))),0,VLOOKUP(B383,Odia_Grammar!$A$10:$C$531,3,FALSE))/30</f>
        <v>0</v>
      </c>
      <c r="I383" s="73">
        <f>IF(ISERROR((VLOOKUP(B383,'Sanskrit|Hindi Grammar'!$A$10:$C$531,3,FALSE))),0,VLOOKUP(B383,'Sanskrit|Hindi Grammar'!$A$10:$C$531,3,FALSE))/30</f>
        <v>0</v>
      </c>
      <c r="J383" s="73">
        <f>IF(ISERROR((VLOOKUP(B383,Physical_Sc!$A$10:$C$531,3,FALSE))),0,VLOOKUP(B383,Physical_Sc!$A$10:$C$531,3,FALSE))/30</f>
        <v>0</v>
      </c>
      <c r="K383" s="73">
        <f>IF(ISERROR((VLOOKUP(B383,Life_Sc!$A$10:$C$531,3,FALSE))),0,VLOOKUP(B383,Life_Sc!$A$10:$C$531,3,FALSE))/30</f>
        <v>0</v>
      </c>
      <c r="L383" s="73">
        <f>IF(ISERROR((VLOOKUP(B383,History_Political_Sc.!$A$10:$C$531,3,FALSE))),0,VLOOKUP(B383,History_Political_Sc.!$A$10:$C$531,3,FALSE))/30</f>
        <v>0</v>
      </c>
      <c r="M383" s="73">
        <f>IF(ISERROR((VLOOKUP(B383,#REF!,3,FALSE))),0,VLOOKUP(B383,#REF!,3,FALSE))/30</f>
        <v>0</v>
      </c>
      <c r="N383" s="73">
        <f>IF(ISERROR((VLOOKUP(B383,GeographyEconomics!$A$10:$C$531,3,FALSE))),0,VLOOKUP(B383,GeographyEconomics!$A$10:$C$531,3,FALSE))/30</f>
        <v>0</v>
      </c>
      <c r="O383" s="73">
        <f>IF(ISERROR((VLOOKUP(B383,English_Grammar!$A$10:$C$531,3,FALSE))),0,VLOOKUP(B383,English_Grammar!$A$10:$C$531,3,FALSE))/30</f>
        <v>0</v>
      </c>
      <c r="P383" s="73">
        <f>IF(ISERROR((VLOOKUP(B383,Communicative_English!$A$10:$C$531,3,FALSE))),0,VLOOKUP(B383,Communicative_English!$A$10:$C$531,3,FALSE))/30</f>
        <v>0</v>
      </c>
    </row>
    <row r="384" spans="1:16" ht="21" customHeight="1" x14ac:dyDescent="0.25">
      <c r="A384" s="77">
        <v>382</v>
      </c>
      <c r="B384" s="62">
        <f>Algebra!A433</f>
        <v>0</v>
      </c>
      <c r="C384" s="63" t="str">
        <f>IF(Algebra!B391="","",Algebra!B391)</f>
        <v/>
      </c>
      <c r="D384" s="78">
        <f>IFERROR((IFERROR(VLOOKUP(B384,Algebra!$A$10:$C$531,3,FALSE),0)+IFERROR(VLOOKUP(B384,Geometry!$A$10:$C$531,3,FALSE),0)+IFERROR(VLOOKUP(B384,Odia_Grammar!$A$10:$C$531,3,FALSE),0)+IFERROR(VLOOKUP(B384,'Sanskrit|Hindi Grammar'!$A$10:$C$531,3,FALSE),0)+IFERROR(VLOOKUP(B384,Life_Sc!$A$10:$C$531,3,FALSE),0)+IFERROR(VLOOKUP(B384,Physical_Sc!$A$10:$C$531,3,FALSE),0)+IFERROR(VLOOKUP(B384,History_Political_Sc.!$A$10:$C$531,3,FALSE),0)+IFERROR(VLOOKUP(B384,#REF!,3,FALSE),0)+IFERROR(VLOOKUP(B384,English_Grammar!$A$10:$C$531,3,FALSE),0)+IFERROR(VLOOKUP(B384,Communicative_English!$A$10:$C$531,3,FALSE),0)+IFERROR(VLOOKUP(B384,GeographyEconomics!$A$10:$C$531,3,FALSE),0))/330,"Enter marks secured by the Student in the appeared tests in Subject sheets")</f>
        <v>0</v>
      </c>
      <c r="E384" s="82">
        <f t="shared" si="5"/>
        <v>1</v>
      </c>
      <c r="F384" s="73">
        <f>IF(ISERROR((VLOOKUP(B384,Algebra!$A$10:$C$531,3,))),0,VLOOKUP(B384,Algebra!$A$10:$C$531,3,))/30</f>
        <v>0</v>
      </c>
      <c r="G384" s="73">
        <f>IF(ISERROR((VLOOKUP(B384,Geometry!$A$10:$C$531,3,FALSE))),0,VLOOKUP(B384,Geometry!$A$10:$C$531,3,FALSE))/30</f>
        <v>0</v>
      </c>
      <c r="H384" s="73">
        <f>IF(ISERROR((VLOOKUP(B384,Odia_Grammar!$A$10:$C$531,3,FALSE))),0,VLOOKUP(B384,Odia_Grammar!$A$10:$C$531,3,FALSE))/30</f>
        <v>0</v>
      </c>
      <c r="I384" s="73">
        <f>IF(ISERROR((VLOOKUP(B384,'Sanskrit|Hindi Grammar'!$A$10:$C$531,3,FALSE))),0,VLOOKUP(B384,'Sanskrit|Hindi Grammar'!$A$10:$C$531,3,FALSE))/30</f>
        <v>0</v>
      </c>
      <c r="J384" s="73">
        <f>IF(ISERROR((VLOOKUP(B384,Physical_Sc!$A$10:$C$531,3,FALSE))),0,VLOOKUP(B384,Physical_Sc!$A$10:$C$531,3,FALSE))/30</f>
        <v>0</v>
      </c>
      <c r="K384" s="73">
        <f>IF(ISERROR((VLOOKUP(B384,Life_Sc!$A$10:$C$531,3,FALSE))),0,VLOOKUP(B384,Life_Sc!$A$10:$C$531,3,FALSE))/30</f>
        <v>0</v>
      </c>
      <c r="L384" s="73">
        <f>IF(ISERROR((VLOOKUP(B384,History_Political_Sc.!$A$10:$C$531,3,FALSE))),0,VLOOKUP(B384,History_Political_Sc.!$A$10:$C$531,3,FALSE))/30</f>
        <v>0</v>
      </c>
      <c r="M384" s="73">
        <f>IF(ISERROR((VLOOKUP(B384,#REF!,3,FALSE))),0,VLOOKUP(B384,#REF!,3,FALSE))/30</f>
        <v>0</v>
      </c>
      <c r="N384" s="73">
        <f>IF(ISERROR((VLOOKUP(B384,GeographyEconomics!$A$10:$C$531,3,FALSE))),0,VLOOKUP(B384,GeographyEconomics!$A$10:$C$531,3,FALSE))/30</f>
        <v>0</v>
      </c>
      <c r="O384" s="73">
        <f>IF(ISERROR((VLOOKUP(B384,English_Grammar!$A$10:$C$531,3,FALSE))),0,VLOOKUP(B384,English_Grammar!$A$10:$C$531,3,FALSE))/30</f>
        <v>0</v>
      </c>
      <c r="P384" s="73">
        <f>IF(ISERROR((VLOOKUP(B384,Communicative_English!$A$10:$C$531,3,FALSE))),0,VLOOKUP(B384,Communicative_English!$A$10:$C$531,3,FALSE))/30</f>
        <v>0</v>
      </c>
    </row>
    <row r="385" spans="1:16" ht="21" customHeight="1" x14ac:dyDescent="0.25">
      <c r="A385" s="77">
        <v>383</v>
      </c>
      <c r="B385" s="62">
        <f>Algebra!A434</f>
        <v>0</v>
      </c>
      <c r="C385" s="63" t="str">
        <f>IF(Algebra!B392="","",Algebra!B392)</f>
        <v/>
      </c>
      <c r="D385" s="78">
        <f>IFERROR((IFERROR(VLOOKUP(B385,Algebra!$A$10:$C$531,3,FALSE),0)+IFERROR(VLOOKUP(B385,Geometry!$A$10:$C$531,3,FALSE),0)+IFERROR(VLOOKUP(B385,Odia_Grammar!$A$10:$C$531,3,FALSE),0)+IFERROR(VLOOKUP(B385,'Sanskrit|Hindi Grammar'!$A$10:$C$531,3,FALSE),0)+IFERROR(VLOOKUP(B385,Life_Sc!$A$10:$C$531,3,FALSE),0)+IFERROR(VLOOKUP(B385,Physical_Sc!$A$10:$C$531,3,FALSE),0)+IFERROR(VLOOKUP(B385,History_Political_Sc.!$A$10:$C$531,3,FALSE),0)+IFERROR(VLOOKUP(B385,#REF!,3,FALSE),0)+IFERROR(VLOOKUP(B385,English_Grammar!$A$10:$C$531,3,FALSE),0)+IFERROR(VLOOKUP(B385,Communicative_English!$A$10:$C$531,3,FALSE),0)+IFERROR(VLOOKUP(B385,GeographyEconomics!$A$10:$C$531,3,FALSE),0))/330,"Enter marks secured by the Student in the appeared tests in Subject sheets")</f>
        <v>0</v>
      </c>
      <c r="E385" s="82">
        <f t="shared" si="5"/>
        <v>1</v>
      </c>
      <c r="F385" s="73">
        <f>IF(ISERROR((VLOOKUP(B385,Algebra!$A$10:$C$531,3,))),0,VLOOKUP(B385,Algebra!$A$10:$C$531,3,))/30</f>
        <v>0</v>
      </c>
      <c r="G385" s="73">
        <f>IF(ISERROR((VLOOKUP(B385,Geometry!$A$10:$C$531,3,FALSE))),0,VLOOKUP(B385,Geometry!$A$10:$C$531,3,FALSE))/30</f>
        <v>0</v>
      </c>
      <c r="H385" s="73">
        <f>IF(ISERROR((VLOOKUP(B385,Odia_Grammar!$A$10:$C$531,3,FALSE))),0,VLOOKUP(B385,Odia_Grammar!$A$10:$C$531,3,FALSE))/30</f>
        <v>0</v>
      </c>
      <c r="I385" s="73">
        <f>IF(ISERROR((VLOOKUP(B385,'Sanskrit|Hindi Grammar'!$A$10:$C$531,3,FALSE))),0,VLOOKUP(B385,'Sanskrit|Hindi Grammar'!$A$10:$C$531,3,FALSE))/30</f>
        <v>0</v>
      </c>
      <c r="J385" s="73">
        <f>IF(ISERROR((VLOOKUP(B385,Physical_Sc!$A$10:$C$531,3,FALSE))),0,VLOOKUP(B385,Physical_Sc!$A$10:$C$531,3,FALSE))/30</f>
        <v>0</v>
      </c>
      <c r="K385" s="73">
        <f>IF(ISERROR((VLOOKUP(B385,Life_Sc!$A$10:$C$531,3,FALSE))),0,VLOOKUP(B385,Life_Sc!$A$10:$C$531,3,FALSE))/30</f>
        <v>0</v>
      </c>
      <c r="L385" s="73">
        <f>IF(ISERROR((VLOOKUP(B385,History_Political_Sc.!$A$10:$C$531,3,FALSE))),0,VLOOKUP(B385,History_Political_Sc.!$A$10:$C$531,3,FALSE))/30</f>
        <v>0</v>
      </c>
      <c r="M385" s="73">
        <f>IF(ISERROR((VLOOKUP(B385,#REF!,3,FALSE))),0,VLOOKUP(B385,#REF!,3,FALSE))/30</f>
        <v>0</v>
      </c>
      <c r="N385" s="73">
        <f>IF(ISERROR((VLOOKUP(B385,GeographyEconomics!$A$10:$C$531,3,FALSE))),0,VLOOKUP(B385,GeographyEconomics!$A$10:$C$531,3,FALSE))/30</f>
        <v>0</v>
      </c>
      <c r="O385" s="73">
        <f>IF(ISERROR((VLOOKUP(B385,English_Grammar!$A$10:$C$531,3,FALSE))),0,VLOOKUP(B385,English_Grammar!$A$10:$C$531,3,FALSE))/30</f>
        <v>0</v>
      </c>
      <c r="P385" s="73">
        <f>IF(ISERROR((VLOOKUP(B385,Communicative_English!$A$10:$C$531,3,FALSE))),0,VLOOKUP(B385,Communicative_English!$A$10:$C$531,3,FALSE))/30</f>
        <v>0</v>
      </c>
    </row>
    <row r="386" spans="1:16" ht="21" customHeight="1" x14ac:dyDescent="0.25">
      <c r="A386" s="77">
        <v>384</v>
      </c>
      <c r="B386" s="62">
        <f>Algebra!A435</f>
        <v>0</v>
      </c>
      <c r="C386" s="63" t="str">
        <f>IF(Algebra!B393="","",Algebra!B393)</f>
        <v/>
      </c>
      <c r="D386" s="78">
        <f>IFERROR((IFERROR(VLOOKUP(B386,Algebra!$A$10:$C$531,3,FALSE),0)+IFERROR(VLOOKUP(B386,Geometry!$A$10:$C$531,3,FALSE),0)+IFERROR(VLOOKUP(B386,Odia_Grammar!$A$10:$C$531,3,FALSE),0)+IFERROR(VLOOKUP(B386,'Sanskrit|Hindi Grammar'!$A$10:$C$531,3,FALSE),0)+IFERROR(VLOOKUP(B386,Life_Sc!$A$10:$C$531,3,FALSE),0)+IFERROR(VLOOKUP(B386,Physical_Sc!$A$10:$C$531,3,FALSE),0)+IFERROR(VLOOKUP(B386,History_Political_Sc.!$A$10:$C$531,3,FALSE),0)+IFERROR(VLOOKUP(B386,#REF!,3,FALSE),0)+IFERROR(VLOOKUP(B386,English_Grammar!$A$10:$C$531,3,FALSE),0)+IFERROR(VLOOKUP(B386,Communicative_English!$A$10:$C$531,3,FALSE),0)+IFERROR(VLOOKUP(B386,GeographyEconomics!$A$10:$C$531,3,FALSE),0))/330,"Enter marks secured by the Student in the appeared tests in Subject sheets")</f>
        <v>0</v>
      </c>
      <c r="E386" s="82">
        <f t="shared" si="5"/>
        <v>1</v>
      </c>
      <c r="F386" s="73">
        <f>IF(ISERROR((VLOOKUP(B386,Algebra!$A$10:$C$531,3,))),0,VLOOKUP(B386,Algebra!$A$10:$C$531,3,))/30</f>
        <v>0</v>
      </c>
      <c r="G386" s="73">
        <f>IF(ISERROR((VLOOKUP(B386,Geometry!$A$10:$C$531,3,FALSE))),0,VLOOKUP(B386,Geometry!$A$10:$C$531,3,FALSE))/30</f>
        <v>0</v>
      </c>
      <c r="H386" s="73">
        <f>IF(ISERROR((VLOOKUP(B386,Odia_Grammar!$A$10:$C$531,3,FALSE))),0,VLOOKUP(B386,Odia_Grammar!$A$10:$C$531,3,FALSE))/30</f>
        <v>0</v>
      </c>
      <c r="I386" s="73">
        <f>IF(ISERROR((VLOOKUP(B386,'Sanskrit|Hindi Grammar'!$A$10:$C$531,3,FALSE))),0,VLOOKUP(B386,'Sanskrit|Hindi Grammar'!$A$10:$C$531,3,FALSE))/30</f>
        <v>0</v>
      </c>
      <c r="J386" s="73">
        <f>IF(ISERROR((VLOOKUP(B386,Physical_Sc!$A$10:$C$531,3,FALSE))),0,VLOOKUP(B386,Physical_Sc!$A$10:$C$531,3,FALSE))/30</f>
        <v>0</v>
      </c>
      <c r="K386" s="73">
        <f>IF(ISERROR((VLOOKUP(B386,Life_Sc!$A$10:$C$531,3,FALSE))),0,VLOOKUP(B386,Life_Sc!$A$10:$C$531,3,FALSE))/30</f>
        <v>0</v>
      </c>
      <c r="L386" s="73">
        <f>IF(ISERROR((VLOOKUP(B386,History_Political_Sc.!$A$10:$C$531,3,FALSE))),0,VLOOKUP(B386,History_Political_Sc.!$A$10:$C$531,3,FALSE))/30</f>
        <v>0</v>
      </c>
      <c r="M386" s="73">
        <f>IF(ISERROR((VLOOKUP(B386,#REF!,3,FALSE))),0,VLOOKUP(B386,#REF!,3,FALSE))/30</f>
        <v>0</v>
      </c>
      <c r="N386" s="73">
        <f>IF(ISERROR((VLOOKUP(B386,GeographyEconomics!$A$10:$C$531,3,FALSE))),0,VLOOKUP(B386,GeographyEconomics!$A$10:$C$531,3,FALSE))/30</f>
        <v>0</v>
      </c>
      <c r="O386" s="73">
        <f>IF(ISERROR((VLOOKUP(B386,English_Grammar!$A$10:$C$531,3,FALSE))),0,VLOOKUP(B386,English_Grammar!$A$10:$C$531,3,FALSE))/30</f>
        <v>0</v>
      </c>
      <c r="P386" s="73">
        <f>IF(ISERROR((VLOOKUP(B386,Communicative_English!$A$10:$C$531,3,FALSE))),0,VLOOKUP(B386,Communicative_English!$A$10:$C$531,3,FALSE))/30</f>
        <v>0</v>
      </c>
    </row>
    <row r="387" spans="1:16" ht="21" customHeight="1" x14ac:dyDescent="0.25">
      <c r="A387" s="77">
        <v>385</v>
      </c>
      <c r="B387" s="62">
        <f>Algebra!A436</f>
        <v>0</v>
      </c>
      <c r="C387" s="63" t="str">
        <f>IF(Algebra!B394="","",Algebra!B394)</f>
        <v/>
      </c>
      <c r="D387" s="78">
        <f>IFERROR((IFERROR(VLOOKUP(B387,Algebra!$A$10:$C$531,3,FALSE),0)+IFERROR(VLOOKUP(B387,Geometry!$A$10:$C$531,3,FALSE),0)+IFERROR(VLOOKUP(B387,Odia_Grammar!$A$10:$C$531,3,FALSE),0)+IFERROR(VLOOKUP(B387,'Sanskrit|Hindi Grammar'!$A$10:$C$531,3,FALSE),0)+IFERROR(VLOOKUP(B387,Life_Sc!$A$10:$C$531,3,FALSE),0)+IFERROR(VLOOKUP(B387,Physical_Sc!$A$10:$C$531,3,FALSE),0)+IFERROR(VLOOKUP(B387,History_Political_Sc.!$A$10:$C$531,3,FALSE),0)+IFERROR(VLOOKUP(B387,#REF!,3,FALSE),0)+IFERROR(VLOOKUP(B387,English_Grammar!$A$10:$C$531,3,FALSE),0)+IFERROR(VLOOKUP(B387,Communicative_English!$A$10:$C$531,3,FALSE),0)+IFERROR(VLOOKUP(B387,GeographyEconomics!$A$10:$C$531,3,FALSE),0))/330,"Enter marks secured by the Student in the appeared tests in Subject sheets")</f>
        <v>0</v>
      </c>
      <c r="E387" s="82">
        <f t="shared" si="5"/>
        <v>1</v>
      </c>
      <c r="F387" s="73">
        <f>IF(ISERROR((VLOOKUP(B387,Algebra!$A$10:$C$531,3,))),0,VLOOKUP(B387,Algebra!$A$10:$C$531,3,))/30</f>
        <v>0</v>
      </c>
      <c r="G387" s="73">
        <f>IF(ISERROR((VLOOKUP(B387,Geometry!$A$10:$C$531,3,FALSE))),0,VLOOKUP(B387,Geometry!$A$10:$C$531,3,FALSE))/30</f>
        <v>0</v>
      </c>
      <c r="H387" s="73">
        <f>IF(ISERROR((VLOOKUP(B387,Odia_Grammar!$A$10:$C$531,3,FALSE))),0,VLOOKUP(B387,Odia_Grammar!$A$10:$C$531,3,FALSE))/30</f>
        <v>0</v>
      </c>
      <c r="I387" s="73">
        <f>IF(ISERROR((VLOOKUP(B387,'Sanskrit|Hindi Grammar'!$A$10:$C$531,3,FALSE))),0,VLOOKUP(B387,'Sanskrit|Hindi Grammar'!$A$10:$C$531,3,FALSE))/30</f>
        <v>0</v>
      </c>
      <c r="J387" s="73">
        <f>IF(ISERROR((VLOOKUP(B387,Physical_Sc!$A$10:$C$531,3,FALSE))),0,VLOOKUP(B387,Physical_Sc!$A$10:$C$531,3,FALSE))/30</f>
        <v>0</v>
      </c>
      <c r="K387" s="73">
        <f>IF(ISERROR((VLOOKUP(B387,Life_Sc!$A$10:$C$531,3,FALSE))),0,VLOOKUP(B387,Life_Sc!$A$10:$C$531,3,FALSE))/30</f>
        <v>0</v>
      </c>
      <c r="L387" s="73">
        <f>IF(ISERROR((VLOOKUP(B387,History_Political_Sc.!$A$10:$C$531,3,FALSE))),0,VLOOKUP(B387,History_Political_Sc.!$A$10:$C$531,3,FALSE))/30</f>
        <v>0</v>
      </c>
      <c r="M387" s="73">
        <f>IF(ISERROR((VLOOKUP(B387,#REF!,3,FALSE))),0,VLOOKUP(B387,#REF!,3,FALSE))/30</f>
        <v>0</v>
      </c>
      <c r="N387" s="73">
        <f>IF(ISERROR((VLOOKUP(B387,GeographyEconomics!$A$10:$C$531,3,FALSE))),0,VLOOKUP(B387,GeographyEconomics!$A$10:$C$531,3,FALSE))/30</f>
        <v>0</v>
      </c>
      <c r="O387" s="73">
        <f>IF(ISERROR((VLOOKUP(B387,English_Grammar!$A$10:$C$531,3,FALSE))),0,VLOOKUP(B387,English_Grammar!$A$10:$C$531,3,FALSE))/30</f>
        <v>0</v>
      </c>
      <c r="P387" s="73">
        <f>IF(ISERROR((VLOOKUP(B387,Communicative_English!$A$10:$C$531,3,FALSE))),0,VLOOKUP(B387,Communicative_English!$A$10:$C$531,3,FALSE))/30</f>
        <v>0</v>
      </c>
    </row>
    <row r="388" spans="1:16" ht="21" customHeight="1" x14ac:dyDescent="0.25">
      <c r="A388" s="77">
        <v>386</v>
      </c>
      <c r="B388" s="62">
        <f>Algebra!A437</f>
        <v>0</v>
      </c>
      <c r="C388" s="63" t="str">
        <f>IF(Algebra!B395="","",Algebra!B395)</f>
        <v/>
      </c>
      <c r="D388" s="78">
        <f>IFERROR((IFERROR(VLOOKUP(B388,Algebra!$A$10:$C$531,3,FALSE),0)+IFERROR(VLOOKUP(B388,Geometry!$A$10:$C$531,3,FALSE),0)+IFERROR(VLOOKUP(B388,Odia_Grammar!$A$10:$C$531,3,FALSE),0)+IFERROR(VLOOKUP(B388,'Sanskrit|Hindi Grammar'!$A$10:$C$531,3,FALSE),0)+IFERROR(VLOOKUP(B388,Life_Sc!$A$10:$C$531,3,FALSE),0)+IFERROR(VLOOKUP(B388,Physical_Sc!$A$10:$C$531,3,FALSE),0)+IFERROR(VLOOKUP(B388,History_Political_Sc.!$A$10:$C$531,3,FALSE),0)+IFERROR(VLOOKUP(B388,#REF!,3,FALSE),0)+IFERROR(VLOOKUP(B388,English_Grammar!$A$10:$C$531,3,FALSE),0)+IFERROR(VLOOKUP(B388,Communicative_English!$A$10:$C$531,3,FALSE),0)+IFERROR(VLOOKUP(B388,GeographyEconomics!$A$10:$C$531,3,FALSE),0))/330,"Enter marks secured by the Student in the appeared tests in Subject sheets")</f>
        <v>0</v>
      </c>
      <c r="E388" s="82">
        <f t="shared" ref="E388:E451" si="6">_xlfn.RANK.EQ(D388,$D$3:$D$510)</f>
        <v>1</v>
      </c>
      <c r="F388" s="73">
        <f>IF(ISERROR((VLOOKUP(B388,Algebra!$A$10:$C$531,3,))),0,VLOOKUP(B388,Algebra!$A$10:$C$531,3,))/30</f>
        <v>0</v>
      </c>
      <c r="G388" s="73">
        <f>IF(ISERROR((VLOOKUP(B388,Geometry!$A$10:$C$531,3,FALSE))),0,VLOOKUP(B388,Geometry!$A$10:$C$531,3,FALSE))/30</f>
        <v>0</v>
      </c>
      <c r="H388" s="73">
        <f>IF(ISERROR((VLOOKUP(B388,Odia_Grammar!$A$10:$C$531,3,FALSE))),0,VLOOKUP(B388,Odia_Grammar!$A$10:$C$531,3,FALSE))/30</f>
        <v>0</v>
      </c>
      <c r="I388" s="73">
        <f>IF(ISERROR((VLOOKUP(B388,'Sanskrit|Hindi Grammar'!$A$10:$C$531,3,FALSE))),0,VLOOKUP(B388,'Sanskrit|Hindi Grammar'!$A$10:$C$531,3,FALSE))/30</f>
        <v>0</v>
      </c>
      <c r="J388" s="73">
        <f>IF(ISERROR((VLOOKUP(B388,Physical_Sc!$A$10:$C$531,3,FALSE))),0,VLOOKUP(B388,Physical_Sc!$A$10:$C$531,3,FALSE))/30</f>
        <v>0</v>
      </c>
      <c r="K388" s="73">
        <f>IF(ISERROR((VLOOKUP(B388,Life_Sc!$A$10:$C$531,3,FALSE))),0,VLOOKUP(B388,Life_Sc!$A$10:$C$531,3,FALSE))/30</f>
        <v>0</v>
      </c>
      <c r="L388" s="73">
        <f>IF(ISERROR((VLOOKUP(B388,History_Political_Sc.!$A$10:$C$531,3,FALSE))),0,VLOOKUP(B388,History_Political_Sc.!$A$10:$C$531,3,FALSE))/30</f>
        <v>0</v>
      </c>
      <c r="M388" s="73">
        <f>IF(ISERROR((VLOOKUP(B388,#REF!,3,FALSE))),0,VLOOKUP(B388,#REF!,3,FALSE))/30</f>
        <v>0</v>
      </c>
      <c r="N388" s="73">
        <f>IF(ISERROR((VLOOKUP(B388,GeographyEconomics!$A$10:$C$531,3,FALSE))),0,VLOOKUP(B388,GeographyEconomics!$A$10:$C$531,3,FALSE))/30</f>
        <v>0</v>
      </c>
      <c r="O388" s="73">
        <f>IF(ISERROR((VLOOKUP(B388,English_Grammar!$A$10:$C$531,3,FALSE))),0,VLOOKUP(B388,English_Grammar!$A$10:$C$531,3,FALSE))/30</f>
        <v>0</v>
      </c>
      <c r="P388" s="73">
        <f>IF(ISERROR((VLOOKUP(B388,Communicative_English!$A$10:$C$531,3,FALSE))),0,VLOOKUP(B388,Communicative_English!$A$10:$C$531,3,FALSE))/30</f>
        <v>0</v>
      </c>
    </row>
    <row r="389" spans="1:16" ht="21" customHeight="1" x14ac:dyDescent="0.25">
      <c r="A389" s="77">
        <v>387</v>
      </c>
      <c r="B389" s="62">
        <f>Algebra!A438</f>
        <v>0</v>
      </c>
      <c r="C389" s="63" t="str">
        <f>IF(Algebra!B396="","",Algebra!B396)</f>
        <v/>
      </c>
      <c r="D389" s="78">
        <f>IFERROR((IFERROR(VLOOKUP(B389,Algebra!$A$10:$C$531,3,FALSE),0)+IFERROR(VLOOKUP(B389,Geometry!$A$10:$C$531,3,FALSE),0)+IFERROR(VLOOKUP(B389,Odia_Grammar!$A$10:$C$531,3,FALSE),0)+IFERROR(VLOOKUP(B389,'Sanskrit|Hindi Grammar'!$A$10:$C$531,3,FALSE),0)+IFERROR(VLOOKUP(B389,Life_Sc!$A$10:$C$531,3,FALSE),0)+IFERROR(VLOOKUP(B389,Physical_Sc!$A$10:$C$531,3,FALSE),0)+IFERROR(VLOOKUP(B389,History_Political_Sc.!$A$10:$C$531,3,FALSE),0)+IFERROR(VLOOKUP(B389,#REF!,3,FALSE),0)+IFERROR(VLOOKUP(B389,English_Grammar!$A$10:$C$531,3,FALSE),0)+IFERROR(VLOOKUP(B389,Communicative_English!$A$10:$C$531,3,FALSE),0)+IFERROR(VLOOKUP(B389,GeographyEconomics!$A$10:$C$531,3,FALSE),0))/330,"Enter marks secured by the Student in the appeared tests in Subject sheets")</f>
        <v>0</v>
      </c>
      <c r="E389" s="82">
        <f t="shared" si="6"/>
        <v>1</v>
      </c>
      <c r="F389" s="73">
        <f>IF(ISERROR((VLOOKUP(B389,Algebra!$A$10:$C$531,3,))),0,VLOOKUP(B389,Algebra!$A$10:$C$531,3,))/30</f>
        <v>0</v>
      </c>
      <c r="G389" s="73">
        <f>IF(ISERROR((VLOOKUP(B389,Geometry!$A$10:$C$531,3,FALSE))),0,VLOOKUP(B389,Geometry!$A$10:$C$531,3,FALSE))/30</f>
        <v>0</v>
      </c>
      <c r="H389" s="73">
        <f>IF(ISERROR((VLOOKUP(B389,Odia_Grammar!$A$10:$C$531,3,FALSE))),0,VLOOKUP(B389,Odia_Grammar!$A$10:$C$531,3,FALSE))/30</f>
        <v>0</v>
      </c>
      <c r="I389" s="73">
        <f>IF(ISERROR((VLOOKUP(B389,'Sanskrit|Hindi Grammar'!$A$10:$C$531,3,FALSE))),0,VLOOKUP(B389,'Sanskrit|Hindi Grammar'!$A$10:$C$531,3,FALSE))/30</f>
        <v>0</v>
      </c>
      <c r="J389" s="73">
        <f>IF(ISERROR((VLOOKUP(B389,Physical_Sc!$A$10:$C$531,3,FALSE))),0,VLOOKUP(B389,Physical_Sc!$A$10:$C$531,3,FALSE))/30</f>
        <v>0</v>
      </c>
      <c r="K389" s="73">
        <f>IF(ISERROR((VLOOKUP(B389,Life_Sc!$A$10:$C$531,3,FALSE))),0,VLOOKUP(B389,Life_Sc!$A$10:$C$531,3,FALSE))/30</f>
        <v>0</v>
      </c>
      <c r="L389" s="73">
        <f>IF(ISERROR((VLOOKUP(B389,History_Political_Sc.!$A$10:$C$531,3,FALSE))),0,VLOOKUP(B389,History_Political_Sc.!$A$10:$C$531,3,FALSE))/30</f>
        <v>0</v>
      </c>
      <c r="M389" s="73">
        <f>IF(ISERROR((VLOOKUP(B389,#REF!,3,FALSE))),0,VLOOKUP(B389,#REF!,3,FALSE))/30</f>
        <v>0</v>
      </c>
      <c r="N389" s="73">
        <f>IF(ISERROR((VLOOKUP(B389,GeographyEconomics!$A$10:$C$531,3,FALSE))),0,VLOOKUP(B389,GeographyEconomics!$A$10:$C$531,3,FALSE))/30</f>
        <v>0</v>
      </c>
      <c r="O389" s="73">
        <f>IF(ISERROR((VLOOKUP(B389,English_Grammar!$A$10:$C$531,3,FALSE))),0,VLOOKUP(B389,English_Grammar!$A$10:$C$531,3,FALSE))/30</f>
        <v>0</v>
      </c>
      <c r="P389" s="73">
        <f>IF(ISERROR((VLOOKUP(B389,Communicative_English!$A$10:$C$531,3,FALSE))),0,VLOOKUP(B389,Communicative_English!$A$10:$C$531,3,FALSE))/30</f>
        <v>0</v>
      </c>
    </row>
    <row r="390" spans="1:16" ht="21" customHeight="1" x14ac:dyDescent="0.25">
      <c r="A390" s="77">
        <v>388</v>
      </c>
      <c r="B390" s="62">
        <f>Algebra!A439</f>
        <v>0</v>
      </c>
      <c r="C390" s="63" t="str">
        <f>IF(Algebra!B397="","",Algebra!B397)</f>
        <v/>
      </c>
      <c r="D390" s="78">
        <f>IFERROR((IFERROR(VLOOKUP(B390,Algebra!$A$10:$C$531,3,FALSE),0)+IFERROR(VLOOKUP(B390,Geometry!$A$10:$C$531,3,FALSE),0)+IFERROR(VLOOKUP(B390,Odia_Grammar!$A$10:$C$531,3,FALSE),0)+IFERROR(VLOOKUP(B390,'Sanskrit|Hindi Grammar'!$A$10:$C$531,3,FALSE),0)+IFERROR(VLOOKUP(B390,Life_Sc!$A$10:$C$531,3,FALSE),0)+IFERROR(VLOOKUP(B390,Physical_Sc!$A$10:$C$531,3,FALSE),0)+IFERROR(VLOOKUP(B390,History_Political_Sc.!$A$10:$C$531,3,FALSE),0)+IFERROR(VLOOKUP(B390,#REF!,3,FALSE),0)+IFERROR(VLOOKUP(B390,English_Grammar!$A$10:$C$531,3,FALSE),0)+IFERROR(VLOOKUP(B390,Communicative_English!$A$10:$C$531,3,FALSE),0)+IFERROR(VLOOKUP(B390,GeographyEconomics!$A$10:$C$531,3,FALSE),0))/330,"Enter marks secured by the Student in the appeared tests in Subject sheets")</f>
        <v>0</v>
      </c>
      <c r="E390" s="82">
        <f t="shared" si="6"/>
        <v>1</v>
      </c>
      <c r="F390" s="73">
        <f>IF(ISERROR((VLOOKUP(B390,Algebra!$A$10:$C$531,3,))),0,VLOOKUP(B390,Algebra!$A$10:$C$531,3,))/30</f>
        <v>0</v>
      </c>
      <c r="G390" s="73">
        <f>IF(ISERROR((VLOOKUP(B390,Geometry!$A$10:$C$531,3,FALSE))),0,VLOOKUP(B390,Geometry!$A$10:$C$531,3,FALSE))/30</f>
        <v>0</v>
      </c>
      <c r="H390" s="73">
        <f>IF(ISERROR((VLOOKUP(B390,Odia_Grammar!$A$10:$C$531,3,FALSE))),0,VLOOKUP(B390,Odia_Grammar!$A$10:$C$531,3,FALSE))/30</f>
        <v>0</v>
      </c>
      <c r="I390" s="73">
        <f>IF(ISERROR((VLOOKUP(B390,'Sanskrit|Hindi Grammar'!$A$10:$C$531,3,FALSE))),0,VLOOKUP(B390,'Sanskrit|Hindi Grammar'!$A$10:$C$531,3,FALSE))/30</f>
        <v>0</v>
      </c>
      <c r="J390" s="73">
        <f>IF(ISERROR((VLOOKUP(B390,Physical_Sc!$A$10:$C$531,3,FALSE))),0,VLOOKUP(B390,Physical_Sc!$A$10:$C$531,3,FALSE))/30</f>
        <v>0</v>
      </c>
      <c r="K390" s="73">
        <f>IF(ISERROR((VLOOKUP(B390,Life_Sc!$A$10:$C$531,3,FALSE))),0,VLOOKUP(B390,Life_Sc!$A$10:$C$531,3,FALSE))/30</f>
        <v>0</v>
      </c>
      <c r="L390" s="73">
        <f>IF(ISERROR((VLOOKUP(B390,History_Political_Sc.!$A$10:$C$531,3,FALSE))),0,VLOOKUP(B390,History_Political_Sc.!$A$10:$C$531,3,FALSE))/30</f>
        <v>0</v>
      </c>
      <c r="M390" s="73">
        <f>IF(ISERROR((VLOOKUP(B390,#REF!,3,FALSE))),0,VLOOKUP(B390,#REF!,3,FALSE))/30</f>
        <v>0</v>
      </c>
      <c r="N390" s="73">
        <f>IF(ISERROR((VLOOKUP(B390,GeographyEconomics!$A$10:$C$531,3,FALSE))),0,VLOOKUP(B390,GeographyEconomics!$A$10:$C$531,3,FALSE))/30</f>
        <v>0</v>
      </c>
      <c r="O390" s="73">
        <f>IF(ISERROR((VLOOKUP(B390,English_Grammar!$A$10:$C$531,3,FALSE))),0,VLOOKUP(B390,English_Grammar!$A$10:$C$531,3,FALSE))/30</f>
        <v>0</v>
      </c>
      <c r="P390" s="73">
        <f>IF(ISERROR((VLOOKUP(B390,Communicative_English!$A$10:$C$531,3,FALSE))),0,VLOOKUP(B390,Communicative_English!$A$10:$C$531,3,FALSE))/30</f>
        <v>0</v>
      </c>
    </row>
    <row r="391" spans="1:16" ht="21" customHeight="1" x14ac:dyDescent="0.25">
      <c r="A391" s="77">
        <v>389</v>
      </c>
      <c r="B391" s="62">
        <f>Algebra!A440</f>
        <v>0</v>
      </c>
      <c r="C391" s="63" t="str">
        <f>IF(Algebra!B398="","",Algebra!B398)</f>
        <v/>
      </c>
      <c r="D391" s="78">
        <f>IFERROR((IFERROR(VLOOKUP(B391,Algebra!$A$10:$C$531,3,FALSE),0)+IFERROR(VLOOKUP(B391,Geometry!$A$10:$C$531,3,FALSE),0)+IFERROR(VLOOKUP(B391,Odia_Grammar!$A$10:$C$531,3,FALSE),0)+IFERROR(VLOOKUP(B391,'Sanskrit|Hindi Grammar'!$A$10:$C$531,3,FALSE),0)+IFERROR(VLOOKUP(B391,Life_Sc!$A$10:$C$531,3,FALSE),0)+IFERROR(VLOOKUP(B391,Physical_Sc!$A$10:$C$531,3,FALSE),0)+IFERROR(VLOOKUP(B391,History_Political_Sc.!$A$10:$C$531,3,FALSE),0)+IFERROR(VLOOKUP(B391,#REF!,3,FALSE),0)+IFERROR(VLOOKUP(B391,English_Grammar!$A$10:$C$531,3,FALSE),0)+IFERROR(VLOOKUP(B391,Communicative_English!$A$10:$C$531,3,FALSE),0)+IFERROR(VLOOKUP(B391,GeographyEconomics!$A$10:$C$531,3,FALSE),0))/330,"Enter marks secured by the Student in the appeared tests in Subject sheets")</f>
        <v>0</v>
      </c>
      <c r="E391" s="82">
        <f t="shared" si="6"/>
        <v>1</v>
      </c>
      <c r="F391" s="73">
        <f>IF(ISERROR((VLOOKUP(B391,Algebra!$A$10:$C$531,3,))),0,VLOOKUP(B391,Algebra!$A$10:$C$531,3,))/30</f>
        <v>0</v>
      </c>
      <c r="G391" s="73">
        <f>IF(ISERROR((VLOOKUP(B391,Geometry!$A$10:$C$531,3,FALSE))),0,VLOOKUP(B391,Geometry!$A$10:$C$531,3,FALSE))/30</f>
        <v>0</v>
      </c>
      <c r="H391" s="73">
        <f>IF(ISERROR((VLOOKUP(B391,Odia_Grammar!$A$10:$C$531,3,FALSE))),0,VLOOKUP(B391,Odia_Grammar!$A$10:$C$531,3,FALSE))/30</f>
        <v>0</v>
      </c>
      <c r="I391" s="73">
        <f>IF(ISERROR((VLOOKUP(B391,'Sanskrit|Hindi Grammar'!$A$10:$C$531,3,FALSE))),0,VLOOKUP(B391,'Sanskrit|Hindi Grammar'!$A$10:$C$531,3,FALSE))/30</f>
        <v>0</v>
      </c>
      <c r="J391" s="73">
        <f>IF(ISERROR((VLOOKUP(B391,Physical_Sc!$A$10:$C$531,3,FALSE))),0,VLOOKUP(B391,Physical_Sc!$A$10:$C$531,3,FALSE))/30</f>
        <v>0</v>
      </c>
      <c r="K391" s="73">
        <f>IF(ISERROR((VLOOKUP(B391,Life_Sc!$A$10:$C$531,3,FALSE))),0,VLOOKUP(B391,Life_Sc!$A$10:$C$531,3,FALSE))/30</f>
        <v>0</v>
      </c>
      <c r="L391" s="73">
        <f>IF(ISERROR((VLOOKUP(B391,History_Political_Sc.!$A$10:$C$531,3,FALSE))),0,VLOOKUP(B391,History_Political_Sc.!$A$10:$C$531,3,FALSE))/30</f>
        <v>0</v>
      </c>
      <c r="M391" s="73">
        <f>IF(ISERROR((VLOOKUP(B391,#REF!,3,FALSE))),0,VLOOKUP(B391,#REF!,3,FALSE))/30</f>
        <v>0</v>
      </c>
      <c r="N391" s="73">
        <f>IF(ISERROR((VLOOKUP(B391,GeographyEconomics!$A$10:$C$531,3,FALSE))),0,VLOOKUP(B391,GeographyEconomics!$A$10:$C$531,3,FALSE))/30</f>
        <v>0</v>
      </c>
      <c r="O391" s="73">
        <f>IF(ISERROR((VLOOKUP(B391,English_Grammar!$A$10:$C$531,3,FALSE))),0,VLOOKUP(B391,English_Grammar!$A$10:$C$531,3,FALSE))/30</f>
        <v>0</v>
      </c>
      <c r="P391" s="73">
        <f>IF(ISERROR((VLOOKUP(B391,Communicative_English!$A$10:$C$531,3,FALSE))),0,VLOOKUP(B391,Communicative_English!$A$10:$C$531,3,FALSE))/30</f>
        <v>0</v>
      </c>
    </row>
    <row r="392" spans="1:16" ht="21" customHeight="1" x14ac:dyDescent="0.25">
      <c r="A392" s="77">
        <v>390</v>
      </c>
      <c r="B392" s="62">
        <f>Algebra!A441</f>
        <v>0</v>
      </c>
      <c r="C392" s="63" t="str">
        <f>IF(Algebra!B399="","",Algebra!B399)</f>
        <v/>
      </c>
      <c r="D392" s="78">
        <f>IFERROR((IFERROR(VLOOKUP(B392,Algebra!$A$10:$C$531,3,FALSE),0)+IFERROR(VLOOKUP(B392,Geometry!$A$10:$C$531,3,FALSE),0)+IFERROR(VLOOKUP(B392,Odia_Grammar!$A$10:$C$531,3,FALSE),0)+IFERROR(VLOOKUP(B392,'Sanskrit|Hindi Grammar'!$A$10:$C$531,3,FALSE),0)+IFERROR(VLOOKUP(B392,Life_Sc!$A$10:$C$531,3,FALSE),0)+IFERROR(VLOOKUP(B392,Physical_Sc!$A$10:$C$531,3,FALSE),0)+IFERROR(VLOOKUP(B392,History_Political_Sc.!$A$10:$C$531,3,FALSE),0)+IFERROR(VLOOKUP(B392,#REF!,3,FALSE),0)+IFERROR(VLOOKUP(B392,English_Grammar!$A$10:$C$531,3,FALSE),0)+IFERROR(VLOOKUP(B392,Communicative_English!$A$10:$C$531,3,FALSE),0)+IFERROR(VLOOKUP(B392,GeographyEconomics!$A$10:$C$531,3,FALSE),0))/330,"Enter marks secured by the Student in the appeared tests in Subject sheets")</f>
        <v>0</v>
      </c>
      <c r="E392" s="82">
        <f t="shared" si="6"/>
        <v>1</v>
      </c>
      <c r="F392" s="73">
        <f>IF(ISERROR((VLOOKUP(B392,Algebra!$A$10:$C$531,3,))),0,VLOOKUP(B392,Algebra!$A$10:$C$531,3,))/30</f>
        <v>0</v>
      </c>
      <c r="G392" s="73">
        <f>IF(ISERROR((VLOOKUP(B392,Geometry!$A$10:$C$531,3,FALSE))),0,VLOOKUP(B392,Geometry!$A$10:$C$531,3,FALSE))/30</f>
        <v>0</v>
      </c>
      <c r="H392" s="73">
        <f>IF(ISERROR((VLOOKUP(B392,Odia_Grammar!$A$10:$C$531,3,FALSE))),0,VLOOKUP(B392,Odia_Grammar!$A$10:$C$531,3,FALSE))/30</f>
        <v>0</v>
      </c>
      <c r="I392" s="73">
        <f>IF(ISERROR((VLOOKUP(B392,'Sanskrit|Hindi Grammar'!$A$10:$C$531,3,FALSE))),0,VLOOKUP(B392,'Sanskrit|Hindi Grammar'!$A$10:$C$531,3,FALSE))/30</f>
        <v>0</v>
      </c>
      <c r="J392" s="73">
        <f>IF(ISERROR((VLOOKUP(B392,Physical_Sc!$A$10:$C$531,3,FALSE))),0,VLOOKUP(B392,Physical_Sc!$A$10:$C$531,3,FALSE))/30</f>
        <v>0</v>
      </c>
      <c r="K392" s="73">
        <f>IF(ISERROR((VLOOKUP(B392,Life_Sc!$A$10:$C$531,3,FALSE))),0,VLOOKUP(B392,Life_Sc!$A$10:$C$531,3,FALSE))/30</f>
        <v>0</v>
      </c>
      <c r="L392" s="73">
        <f>IF(ISERROR((VLOOKUP(B392,History_Political_Sc.!$A$10:$C$531,3,FALSE))),0,VLOOKUP(B392,History_Political_Sc.!$A$10:$C$531,3,FALSE))/30</f>
        <v>0</v>
      </c>
      <c r="M392" s="73">
        <f>IF(ISERROR((VLOOKUP(B392,#REF!,3,FALSE))),0,VLOOKUP(B392,#REF!,3,FALSE))/30</f>
        <v>0</v>
      </c>
      <c r="N392" s="73">
        <f>IF(ISERROR((VLOOKUP(B392,GeographyEconomics!$A$10:$C$531,3,FALSE))),0,VLOOKUP(B392,GeographyEconomics!$A$10:$C$531,3,FALSE))/30</f>
        <v>0</v>
      </c>
      <c r="O392" s="73">
        <f>IF(ISERROR((VLOOKUP(B392,English_Grammar!$A$10:$C$531,3,FALSE))),0,VLOOKUP(B392,English_Grammar!$A$10:$C$531,3,FALSE))/30</f>
        <v>0</v>
      </c>
      <c r="P392" s="73">
        <f>IF(ISERROR((VLOOKUP(B392,Communicative_English!$A$10:$C$531,3,FALSE))),0,VLOOKUP(B392,Communicative_English!$A$10:$C$531,3,FALSE))/30</f>
        <v>0</v>
      </c>
    </row>
    <row r="393" spans="1:16" ht="21" customHeight="1" x14ac:dyDescent="0.25">
      <c r="A393" s="77">
        <v>391</v>
      </c>
      <c r="B393" s="62">
        <f>Algebra!A442</f>
        <v>0</v>
      </c>
      <c r="C393" s="63" t="str">
        <f>IF(Algebra!B400="","",Algebra!B400)</f>
        <v/>
      </c>
      <c r="D393" s="78">
        <f>IFERROR((IFERROR(VLOOKUP(B393,Algebra!$A$10:$C$531,3,FALSE),0)+IFERROR(VLOOKUP(B393,Geometry!$A$10:$C$531,3,FALSE),0)+IFERROR(VLOOKUP(B393,Odia_Grammar!$A$10:$C$531,3,FALSE),0)+IFERROR(VLOOKUP(B393,'Sanskrit|Hindi Grammar'!$A$10:$C$531,3,FALSE),0)+IFERROR(VLOOKUP(B393,Life_Sc!$A$10:$C$531,3,FALSE),0)+IFERROR(VLOOKUP(B393,Physical_Sc!$A$10:$C$531,3,FALSE),0)+IFERROR(VLOOKUP(B393,History_Political_Sc.!$A$10:$C$531,3,FALSE),0)+IFERROR(VLOOKUP(B393,#REF!,3,FALSE),0)+IFERROR(VLOOKUP(B393,English_Grammar!$A$10:$C$531,3,FALSE),0)+IFERROR(VLOOKUP(B393,Communicative_English!$A$10:$C$531,3,FALSE),0)+IFERROR(VLOOKUP(B393,GeographyEconomics!$A$10:$C$531,3,FALSE),0))/330,"Enter marks secured by the Student in the appeared tests in Subject sheets")</f>
        <v>0</v>
      </c>
      <c r="E393" s="82">
        <f t="shared" si="6"/>
        <v>1</v>
      </c>
      <c r="F393" s="73">
        <f>IF(ISERROR((VLOOKUP(B393,Algebra!$A$10:$C$531,3,))),0,VLOOKUP(B393,Algebra!$A$10:$C$531,3,))/30</f>
        <v>0</v>
      </c>
      <c r="G393" s="73">
        <f>IF(ISERROR((VLOOKUP(B393,Geometry!$A$10:$C$531,3,FALSE))),0,VLOOKUP(B393,Geometry!$A$10:$C$531,3,FALSE))/30</f>
        <v>0</v>
      </c>
      <c r="H393" s="73">
        <f>IF(ISERROR((VLOOKUP(B393,Odia_Grammar!$A$10:$C$531,3,FALSE))),0,VLOOKUP(B393,Odia_Grammar!$A$10:$C$531,3,FALSE))/30</f>
        <v>0</v>
      </c>
      <c r="I393" s="73">
        <f>IF(ISERROR((VLOOKUP(B393,'Sanskrit|Hindi Grammar'!$A$10:$C$531,3,FALSE))),0,VLOOKUP(B393,'Sanskrit|Hindi Grammar'!$A$10:$C$531,3,FALSE))/30</f>
        <v>0</v>
      </c>
      <c r="J393" s="73">
        <f>IF(ISERROR((VLOOKUP(B393,Physical_Sc!$A$10:$C$531,3,FALSE))),0,VLOOKUP(B393,Physical_Sc!$A$10:$C$531,3,FALSE))/30</f>
        <v>0</v>
      </c>
      <c r="K393" s="73">
        <f>IF(ISERROR((VLOOKUP(B393,Life_Sc!$A$10:$C$531,3,FALSE))),0,VLOOKUP(B393,Life_Sc!$A$10:$C$531,3,FALSE))/30</f>
        <v>0</v>
      </c>
      <c r="L393" s="73">
        <f>IF(ISERROR((VLOOKUP(B393,History_Political_Sc.!$A$10:$C$531,3,FALSE))),0,VLOOKUP(B393,History_Political_Sc.!$A$10:$C$531,3,FALSE))/30</f>
        <v>0</v>
      </c>
      <c r="M393" s="73">
        <f>IF(ISERROR((VLOOKUP(B393,#REF!,3,FALSE))),0,VLOOKUP(B393,#REF!,3,FALSE))/30</f>
        <v>0</v>
      </c>
      <c r="N393" s="73">
        <f>IF(ISERROR((VLOOKUP(B393,GeographyEconomics!$A$10:$C$531,3,FALSE))),0,VLOOKUP(B393,GeographyEconomics!$A$10:$C$531,3,FALSE))/30</f>
        <v>0</v>
      </c>
      <c r="O393" s="73">
        <f>IF(ISERROR((VLOOKUP(B393,English_Grammar!$A$10:$C$531,3,FALSE))),0,VLOOKUP(B393,English_Grammar!$A$10:$C$531,3,FALSE))/30</f>
        <v>0</v>
      </c>
      <c r="P393" s="73">
        <f>IF(ISERROR((VLOOKUP(B393,Communicative_English!$A$10:$C$531,3,FALSE))),0,VLOOKUP(B393,Communicative_English!$A$10:$C$531,3,FALSE))/30</f>
        <v>0</v>
      </c>
    </row>
    <row r="394" spans="1:16" ht="21" customHeight="1" x14ac:dyDescent="0.25">
      <c r="A394" s="77">
        <v>392</v>
      </c>
      <c r="B394" s="62">
        <f>Algebra!A443</f>
        <v>0</v>
      </c>
      <c r="C394" s="63" t="str">
        <f>IF(Algebra!B401="","",Algebra!B401)</f>
        <v/>
      </c>
      <c r="D394" s="78">
        <f>IFERROR((IFERROR(VLOOKUP(B394,Algebra!$A$10:$C$531,3,FALSE),0)+IFERROR(VLOOKUP(B394,Geometry!$A$10:$C$531,3,FALSE),0)+IFERROR(VLOOKUP(B394,Odia_Grammar!$A$10:$C$531,3,FALSE),0)+IFERROR(VLOOKUP(B394,'Sanskrit|Hindi Grammar'!$A$10:$C$531,3,FALSE),0)+IFERROR(VLOOKUP(B394,Life_Sc!$A$10:$C$531,3,FALSE),0)+IFERROR(VLOOKUP(B394,Physical_Sc!$A$10:$C$531,3,FALSE),0)+IFERROR(VLOOKUP(B394,History_Political_Sc.!$A$10:$C$531,3,FALSE),0)+IFERROR(VLOOKUP(B394,#REF!,3,FALSE),0)+IFERROR(VLOOKUP(B394,English_Grammar!$A$10:$C$531,3,FALSE),0)+IFERROR(VLOOKUP(B394,Communicative_English!$A$10:$C$531,3,FALSE),0)+IFERROR(VLOOKUP(B394,GeographyEconomics!$A$10:$C$531,3,FALSE),0))/330,"Enter marks secured by the Student in the appeared tests in Subject sheets")</f>
        <v>0</v>
      </c>
      <c r="E394" s="82">
        <f t="shared" si="6"/>
        <v>1</v>
      </c>
      <c r="F394" s="73">
        <f>IF(ISERROR((VLOOKUP(B394,Algebra!$A$10:$C$531,3,))),0,VLOOKUP(B394,Algebra!$A$10:$C$531,3,))/30</f>
        <v>0</v>
      </c>
      <c r="G394" s="73">
        <f>IF(ISERROR((VLOOKUP(B394,Geometry!$A$10:$C$531,3,FALSE))),0,VLOOKUP(B394,Geometry!$A$10:$C$531,3,FALSE))/30</f>
        <v>0</v>
      </c>
      <c r="H394" s="73">
        <f>IF(ISERROR((VLOOKUP(B394,Odia_Grammar!$A$10:$C$531,3,FALSE))),0,VLOOKUP(B394,Odia_Grammar!$A$10:$C$531,3,FALSE))/30</f>
        <v>0</v>
      </c>
      <c r="I394" s="73">
        <f>IF(ISERROR((VLOOKUP(B394,'Sanskrit|Hindi Grammar'!$A$10:$C$531,3,FALSE))),0,VLOOKUP(B394,'Sanskrit|Hindi Grammar'!$A$10:$C$531,3,FALSE))/30</f>
        <v>0</v>
      </c>
      <c r="J394" s="73">
        <f>IF(ISERROR((VLOOKUP(B394,Physical_Sc!$A$10:$C$531,3,FALSE))),0,VLOOKUP(B394,Physical_Sc!$A$10:$C$531,3,FALSE))/30</f>
        <v>0</v>
      </c>
      <c r="K394" s="73">
        <f>IF(ISERROR((VLOOKUP(B394,Life_Sc!$A$10:$C$531,3,FALSE))),0,VLOOKUP(B394,Life_Sc!$A$10:$C$531,3,FALSE))/30</f>
        <v>0</v>
      </c>
      <c r="L394" s="73">
        <f>IF(ISERROR((VLOOKUP(B394,History_Political_Sc.!$A$10:$C$531,3,FALSE))),0,VLOOKUP(B394,History_Political_Sc.!$A$10:$C$531,3,FALSE))/30</f>
        <v>0</v>
      </c>
      <c r="M394" s="73">
        <f>IF(ISERROR((VLOOKUP(B394,#REF!,3,FALSE))),0,VLOOKUP(B394,#REF!,3,FALSE))/30</f>
        <v>0</v>
      </c>
      <c r="N394" s="73">
        <f>IF(ISERROR((VLOOKUP(B394,GeographyEconomics!$A$10:$C$531,3,FALSE))),0,VLOOKUP(B394,GeographyEconomics!$A$10:$C$531,3,FALSE))/30</f>
        <v>0</v>
      </c>
      <c r="O394" s="73">
        <f>IF(ISERROR((VLOOKUP(B394,English_Grammar!$A$10:$C$531,3,FALSE))),0,VLOOKUP(B394,English_Grammar!$A$10:$C$531,3,FALSE))/30</f>
        <v>0</v>
      </c>
      <c r="P394" s="73">
        <f>IF(ISERROR((VLOOKUP(B394,Communicative_English!$A$10:$C$531,3,FALSE))),0,VLOOKUP(B394,Communicative_English!$A$10:$C$531,3,FALSE))/30</f>
        <v>0</v>
      </c>
    </row>
    <row r="395" spans="1:16" ht="21" customHeight="1" x14ac:dyDescent="0.25">
      <c r="A395" s="77">
        <v>393</v>
      </c>
      <c r="B395" s="62">
        <f>Algebra!A444</f>
        <v>0</v>
      </c>
      <c r="C395" s="63" t="str">
        <f>IF(Algebra!B402="","",Algebra!B402)</f>
        <v/>
      </c>
      <c r="D395" s="78">
        <f>IFERROR((IFERROR(VLOOKUP(B395,Algebra!$A$10:$C$531,3,FALSE),0)+IFERROR(VLOOKUP(B395,Geometry!$A$10:$C$531,3,FALSE),0)+IFERROR(VLOOKUP(B395,Odia_Grammar!$A$10:$C$531,3,FALSE),0)+IFERROR(VLOOKUP(B395,'Sanskrit|Hindi Grammar'!$A$10:$C$531,3,FALSE),0)+IFERROR(VLOOKUP(B395,Life_Sc!$A$10:$C$531,3,FALSE),0)+IFERROR(VLOOKUP(B395,Physical_Sc!$A$10:$C$531,3,FALSE),0)+IFERROR(VLOOKUP(B395,History_Political_Sc.!$A$10:$C$531,3,FALSE),0)+IFERROR(VLOOKUP(B395,#REF!,3,FALSE),0)+IFERROR(VLOOKUP(B395,English_Grammar!$A$10:$C$531,3,FALSE),0)+IFERROR(VLOOKUP(B395,Communicative_English!$A$10:$C$531,3,FALSE),0)+IFERROR(VLOOKUP(B395,GeographyEconomics!$A$10:$C$531,3,FALSE),0))/330,"Enter marks secured by the Student in the appeared tests in Subject sheets")</f>
        <v>0</v>
      </c>
      <c r="E395" s="82">
        <f t="shared" si="6"/>
        <v>1</v>
      </c>
      <c r="F395" s="73">
        <f>IF(ISERROR((VLOOKUP(B395,Algebra!$A$10:$C$531,3,))),0,VLOOKUP(B395,Algebra!$A$10:$C$531,3,))/30</f>
        <v>0</v>
      </c>
      <c r="G395" s="73">
        <f>IF(ISERROR((VLOOKUP(B395,Geometry!$A$10:$C$531,3,FALSE))),0,VLOOKUP(B395,Geometry!$A$10:$C$531,3,FALSE))/30</f>
        <v>0</v>
      </c>
      <c r="H395" s="73">
        <f>IF(ISERROR((VLOOKUP(B395,Odia_Grammar!$A$10:$C$531,3,FALSE))),0,VLOOKUP(B395,Odia_Grammar!$A$10:$C$531,3,FALSE))/30</f>
        <v>0</v>
      </c>
      <c r="I395" s="73">
        <f>IF(ISERROR((VLOOKUP(B395,'Sanskrit|Hindi Grammar'!$A$10:$C$531,3,FALSE))),0,VLOOKUP(B395,'Sanskrit|Hindi Grammar'!$A$10:$C$531,3,FALSE))/30</f>
        <v>0</v>
      </c>
      <c r="J395" s="73">
        <f>IF(ISERROR((VLOOKUP(B395,Physical_Sc!$A$10:$C$531,3,FALSE))),0,VLOOKUP(B395,Physical_Sc!$A$10:$C$531,3,FALSE))/30</f>
        <v>0</v>
      </c>
      <c r="K395" s="73">
        <f>IF(ISERROR((VLOOKUP(B395,Life_Sc!$A$10:$C$531,3,FALSE))),0,VLOOKUP(B395,Life_Sc!$A$10:$C$531,3,FALSE))/30</f>
        <v>0</v>
      </c>
      <c r="L395" s="73">
        <f>IF(ISERROR((VLOOKUP(B395,History_Political_Sc.!$A$10:$C$531,3,FALSE))),0,VLOOKUP(B395,History_Political_Sc.!$A$10:$C$531,3,FALSE))/30</f>
        <v>0</v>
      </c>
      <c r="M395" s="73">
        <f>IF(ISERROR((VLOOKUP(B395,#REF!,3,FALSE))),0,VLOOKUP(B395,#REF!,3,FALSE))/30</f>
        <v>0</v>
      </c>
      <c r="N395" s="73">
        <f>IF(ISERROR((VLOOKUP(B395,GeographyEconomics!$A$10:$C$531,3,FALSE))),0,VLOOKUP(B395,GeographyEconomics!$A$10:$C$531,3,FALSE))/30</f>
        <v>0</v>
      </c>
      <c r="O395" s="73">
        <f>IF(ISERROR((VLOOKUP(B395,English_Grammar!$A$10:$C$531,3,FALSE))),0,VLOOKUP(B395,English_Grammar!$A$10:$C$531,3,FALSE))/30</f>
        <v>0</v>
      </c>
      <c r="P395" s="73">
        <f>IF(ISERROR((VLOOKUP(B395,Communicative_English!$A$10:$C$531,3,FALSE))),0,VLOOKUP(B395,Communicative_English!$A$10:$C$531,3,FALSE))/30</f>
        <v>0</v>
      </c>
    </row>
    <row r="396" spans="1:16" ht="21" customHeight="1" x14ac:dyDescent="0.25">
      <c r="A396" s="77">
        <v>394</v>
      </c>
      <c r="B396" s="62">
        <f>Algebra!A445</f>
        <v>0</v>
      </c>
      <c r="C396" s="63" t="str">
        <f>IF(Algebra!B403="","",Algebra!B403)</f>
        <v/>
      </c>
      <c r="D396" s="78">
        <f>IFERROR((IFERROR(VLOOKUP(B396,Algebra!$A$10:$C$531,3,FALSE),0)+IFERROR(VLOOKUP(B396,Geometry!$A$10:$C$531,3,FALSE),0)+IFERROR(VLOOKUP(B396,Odia_Grammar!$A$10:$C$531,3,FALSE),0)+IFERROR(VLOOKUP(B396,'Sanskrit|Hindi Grammar'!$A$10:$C$531,3,FALSE),0)+IFERROR(VLOOKUP(B396,Life_Sc!$A$10:$C$531,3,FALSE),0)+IFERROR(VLOOKUP(B396,Physical_Sc!$A$10:$C$531,3,FALSE),0)+IFERROR(VLOOKUP(B396,History_Political_Sc.!$A$10:$C$531,3,FALSE),0)+IFERROR(VLOOKUP(B396,#REF!,3,FALSE),0)+IFERROR(VLOOKUP(B396,English_Grammar!$A$10:$C$531,3,FALSE),0)+IFERROR(VLOOKUP(B396,Communicative_English!$A$10:$C$531,3,FALSE),0)+IFERROR(VLOOKUP(B396,GeographyEconomics!$A$10:$C$531,3,FALSE),0))/330,"Enter marks secured by the Student in the appeared tests in Subject sheets")</f>
        <v>0</v>
      </c>
      <c r="E396" s="82">
        <f t="shared" si="6"/>
        <v>1</v>
      </c>
      <c r="F396" s="73">
        <f>IF(ISERROR((VLOOKUP(B396,Algebra!$A$10:$C$531,3,))),0,VLOOKUP(B396,Algebra!$A$10:$C$531,3,))/30</f>
        <v>0</v>
      </c>
      <c r="G396" s="73">
        <f>IF(ISERROR((VLOOKUP(B396,Geometry!$A$10:$C$531,3,FALSE))),0,VLOOKUP(B396,Geometry!$A$10:$C$531,3,FALSE))/30</f>
        <v>0</v>
      </c>
      <c r="H396" s="73">
        <f>IF(ISERROR((VLOOKUP(B396,Odia_Grammar!$A$10:$C$531,3,FALSE))),0,VLOOKUP(B396,Odia_Grammar!$A$10:$C$531,3,FALSE))/30</f>
        <v>0</v>
      </c>
      <c r="I396" s="73">
        <f>IF(ISERROR((VLOOKUP(B396,'Sanskrit|Hindi Grammar'!$A$10:$C$531,3,FALSE))),0,VLOOKUP(B396,'Sanskrit|Hindi Grammar'!$A$10:$C$531,3,FALSE))/30</f>
        <v>0</v>
      </c>
      <c r="J396" s="73">
        <f>IF(ISERROR((VLOOKUP(B396,Physical_Sc!$A$10:$C$531,3,FALSE))),0,VLOOKUP(B396,Physical_Sc!$A$10:$C$531,3,FALSE))/30</f>
        <v>0</v>
      </c>
      <c r="K396" s="73">
        <f>IF(ISERROR((VLOOKUP(B396,Life_Sc!$A$10:$C$531,3,FALSE))),0,VLOOKUP(B396,Life_Sc!$A$10:$C$531,3,FALSE))/30</f>
        <v>0</v>
      </c>
      <c r="L396" s="73">
        <f>IF(ISERROR((VLOOKUP(B396,History_Political_Sc.!$A$10:$C$531,3,FALSE))),0,VLOOKUP(B396,History_Political_Sc.!$A$10:$C$531,3,FALSE))/30</f>
        <v>0</v>
      </c>
      <c r="M396" s="73">
        <f>IF(ISERROR((VLOOKUP(B396,#REF!,3,FALSE))),0,VLOOKUP(B396,#REF!,3,FALSE))/30</f>
        <v>0</v>
      </c>
      <c r="N396" s="73">
        <f>IF(ISERROR((VLOOKUP(B396,GeographyEconomics!$A$10:$C$531,3,FALSE))),0,VLOOKUP(B396,GeographyEconomics!$A$10:$C$531,3,FALSE))/30</f>
        <v>0</v>
      </c>
      <c r="O396" s="73">
        <f>IF(ISERROR((VLOOKUP(B396,English_Grammar!$A$10:$C$531,3,FALSE))),0,VLOOKUP(B396,English_Grammar!$A$10:$C$531,3,FALSE))/30</f>
        <v>0</v>
      </c>
      <c r="P396" s="73">
        <f>IF(ISERROR((VLOOKUP(B396,Communicative_English!$A$10:$C$531,3,FALSE))),0,VLOOKUP(B396,Communicative_English!$A$10:$C$531,3,FALSE))/30</f>
        <v>0</v>
      </c>
    </row>
    <row r="397" spans="1:16" ht="21" customHeight="1" x14ac:dyDescent="0.25">
      <c r="A397" s="77">
        <v>395</v>
      </c>
      <c r="B397" s="62">
        <f>Algebra!A446</f>
        <v>0</v>
      </c>
      <c r="C397" s="63" t="str">
        <f>IF(Algebra!B404="","",Algebra!B404)</f>
        <v/>
      </c>
      <c r="D397" s="78">
        <f>IFERROR((IFERROR(VLOOKUP(B397,Algebra!$A$10:$C$531,3,FALSE),0)+IFERROR(VLOOKUP(B397,Geometry!$A$10:$C$531,3,FALSE),0)+IFERROR(VLOOKUP(B397,Odia_Grammar!$A$10:$C$531,3,FALSE),0)+IFERROR(VLOOKUP(B397,'Sanskrit|Hindi Grammar'!$A$10:$C$531,3,FALSE),0)+IFERROR(VLOOKUP(B397,Life_Sc!$A$10:$C$531,3,FALSE),0)+IFERROR(VLOOKUP(B397,Physical_Sc!$A$10:$C$531,3,FALSE),0)+IFERROR(VLOOKUP(B397,History_Political_Sc.!$A$10:$C$531,3,FALSE),0)+IFERROR(VLOOKUP(B397,#REF!,3,FALSE),0)+IFERROR(VLOOKUP(B397,English_Grammar!$A$10:$C$531,3,FALSE),0)+IFERROR(VLOOKUP(B397,Communicative_English!$A$10:$C$531,3,FALSE),0)+IFERROR(VLOOKUP(B397,GeographyEconomics!$A$10:$C$531,3,FALSE),0))/330,"Enter marks secured by the Student in the appeared tests in Subject sheets")</f>
        <v>0</v>
      </c>
      <c r="E397" s="82">
        <f t="shared" si="6"/>
        <v>1</v>
      </c>
      <c r="F397" s="73">
        <f>IF(ISERROR((VLOOKUP(B397,Algebra!$A$10:$C$531,3,))),0,VLOOKUP(B397,Algebra!$A$10:$C$531,3,))/30</f>
        <v>0</v>
      </c>
      <c r="G397" s="73">
        <f>IF(ISERROR((VLOOKUP(B397,Geometry!$A$10:$C$531,3,FALSE))),0,VLOOKUP(B397,Geometry!$A$10:$C$531,3,FALSE))/30</f>
        <v>0</v>
      </c>
      <c r="H397" s="73">
        <f>IF(ISERROR((VLOOKUP(B397,Odia_Grammar!$A$10:$C$531,3,FALSE))),0,VLOOKUP(B397,Odia_Grammar!$A$10:$C$531,3,FALSE))/30</f>
        <v>0</v>
      </c>
      <c r="I397" s="73">
        <f>IF(ISERROR((VLOOKUP(B397,'Sanskrit|Hindi Grammar'!$A$10:$C$531,3,FALSE))),0,VLOOKUP(B397,'Sanskrit|Hindi Grammar'!$A$10:$C$531,3,FALSE))/30</f>
        <v>0</v>
      </c>
      <c r="J397" s="73">
        <f>IF(ISERROR((VLOOKUP(B397,Physical_Sc!$A$10:$C$531,3,FALSE))),0,VLOOKUP(B397,Physical_Sc!$A$10:$C$531,3,FALSE))/30</f>
        <v>0</v>
      </c>
      <c r="K397" s="73">
        <f>IF(ISERROR((VLOOKUP(B397,Life_Sc!$A$10:$C$531,3,FALSE))),0,VLOOKUP(B397,Life_Sc!$A$10:$C$531,3,FALSE))/30</f>
        <v>0</v>
      </c>
      <c r="L397" s="73">
        <f>IF(ISERROR((VLOOKUP(B397,History_Political_Sc.!$A$10:$C$531,3,FALSE))),0,VLOOKUP(B397,History_Political_Sc.!$A$10:$C$531,3,FALSE))/30</f>
        <v>0</v>
      </c>
      <c r="M397" s="73">
        <f>IF(ISERROR((VLOOKUP(B397,#REF!,3,FALSE))),0,VLOOKUP(B397,#REF!,3,FALSE))/30</f>
        <v>0</v>
      </c>
      <c r="N397" s="73">
        <f>IF(ISERROR((VLOOKUP(B397,GeographyEconomics!$A$10:$C$531,3,FALSE))),0,VLOOKUP(B397,GeographyEconomics!$A$10:$C$531,3,FALSE))/30</f>
        <v>0</v>
      </c>
      <c r="O397" s="73">
        <f>IF(ISERROR((VLOOKUP(B397,English_Grammar!$A$10:$C$531,3,FALSE))),0,VLOOKUP(B397,English_Grammar!$A$10:$C$531,3,FALSE))/30</f>
        <v>0</v>
      </c>
      <c r="P397" s="73">
        <f>IF(ISERROR((VLOOKUP(B397,Communicative_English!$A$10:$C$531,3,FALSE))),0,VLOOKUP(B397,Communicative_English!$A$10:$C$531,3,FALSE))/30</f>
        <v>0</v>
      </c>
    </row>
    <row r="398" spans="1:16" ht="21" customHeight="1" x14ac:dyDescent="0.25">
      <c r="A398" s="77">
        <v>396</v>
      </c>
      <c r="B398" s="62">
        <f>Algebra!A447</f>
        <v>0</v>
      </c>
      <c r="C398" s="63" t="str">
        <f>IF(Algebra!B405="","",Algebra!B405)</f>
        <v/>
      </c>
      <c r="D398" s="78">
        <f>IFERROR((IFERROR(VLOOKUP(B398,Algebra!$A$10:$C$531,3,FALSE),0)+IFERROR(VLOOKUP(B398,Geometry!$A$10:$C$531,3,FALSE),0)+IFERROR(VLOOKUP(B398,Odia_Grammar!$A$10:$C$531,3,FALSE),0)+IFERROR(VLOOKUP(B398,'Sanskrit|Hindi Grammar'!$A$10:$C$531,3,FALSE),0)+IFERROR(VLOOKUP(B398,Life_Sc!$A$10:$C$531,3,FALSE),0)+IFERROR(VLOOKUP(B398,Physical_Sc!$A$10:$C$531,3,FALSE),0)+IFERROR(VLOOKUP(B398,History_Political_Sc.!$A$10:$C$531,3,FALSE),0)+IFERROR(VLOOKUP(B398,#REF!,3,FALSE),0)+IFERROR(VLOOKUP(B398,English_Grammar!$A$10:$C$531,3,FALSE),0)+IFERROR(VLOOKUP(B398,Communicative_English!$A$10:$C$531,3,FALSE),0)+IFERROR(VLOOKUP(B398,GeographyEconomics!$A$10:$C$531,3,FALSE),0))/330,"Enter marks secured by the Student in the appeared tests in Subject sheets")</f>
        <v>0</v>
      </c>
      <c r="E398" s="82">
        <f t="shared" si="6"/>
        <v>1</v>
      </c>
      <c r="F398" s="73">
        <f>IF(ISERROR((VLOOKUP(B398,Algebra!$A$10:$C$531,3,))),0,VLOOKUP(B398,Algebra!$A$10:$C$531,3,))/30</f>
        <v>0</v>
      </c>
      <c r="G398" s="73">
        <f>IF(ISERROR((VLOOKUP(B398,Geometry!$A$10:$C$531,3,FALSE))),0,VLOOKUP(B398,Geometry!$A$10:$C$531,3,FALSE))/30</f>
        <v>0</v>
      </c>
      <c r="H398" s="73">
        <f>IF(ISERROR((VLOOKUP(B398,Odia_Grammar!$A$10:$C$531,3,FALSE))),0,VLOOKUP(B398,Odia_Grammar!$A$10:$C$531,3,FALSE))/30</f>
        <v>0</v>
      </c>
      <c r="I398" s="73">
        <f>IF(ISERROR((VLOOKUP(B398,'Sanskrit|Hindi Grammar'!$A$10:$C$531,3,FALSE))),0,VLOOKUP(B398,'Sanskrit|Hindi Grammar'!$A$10:$C$531,3,FALSE))/30</f>
        <v>0</v>
      </c>
      <c r="J398" s="73">
        <f>IF(ISERROR((VLOOKUP(B398,Physical_Sc!$A$10:$C$531,3,FALSE))),0,VLOOKUP(B398,Physical_Sc!$A$10:$C$531,3,FALSE))/30</f>
        <v>0</v>
      </c>
      <c r="K398" s="73">
        <f>IF(ISERROR((VLOOKUP(B398,Life_Sc!$A$10:$C$531,3,FALSE))),0,VLOOKUP(B398,Life_Sc!$A$10:$C$531,3,FALSE))/30</f>
        <v>0</v>
      </c>
      <c r="L398" s="73">
        <f>IF(ISERROR((VLOOKUP(B398,History_Political_Sc.!$A$10:$C$531,3,FALSE))),0,VLOOKUP(B398,History_Political_Sc.!$A$10:$C$531,3,FALSE))/30</f>
        <v>0</v>
      </c>
      <c r="M398" s="73">
        <f>IF(ISERROR((VLOOKUP(B398,#REF!,3,FALSE))),0,VLOOKUP(B398,#REF!,3,FALSE))/30</f>
        <v>0</v>
      </c>
      <c r="N398" s="73">
        <f>IF(ISERROR((VLOOKUP(B398,GeographyEconomics!$A$10:$C$531,3,FALSE))),0,VLOOKUP(B398,GeographyEconomics!$A$10:$C$531,3,FALSE))/30</f>
        <v>0</v>
      </c>
      <c r="O398" s="73">
        <f>IF(ISERROR((VLOOKUP(B398,English_Grammar!$A$10:$C$531,3,FALSE))),0,VLOOKUP(B398,English_Grammar!$A$10:$C$531,3,FALSE))/30</f>
        <v>0</v>
      </c>
      <c r="P398" s="73">
        <f>IF(ISERROR((VLOOKUP(B398,Communicative_English!$A$10:$C$531,3,FALSE))),0,VLOOKUP(B398,Communicative_English!$A$10:$C$531,3,FALSE))/30</f>
        <v>0</v>
      </c>
    </row>
    <row r="399" spans="1:16" ht="21" customHeight="1" x14ac:dyDescent="0.25">
      <c r="A399" s="77">
        <v>397</v>
      </c>
      <c r="B399" s="62">
        <f>Algebra!A448</f>
        <v>0</v>
      </c>
      <c r="C399" s="63" t="str">
        <f>IF(Algebra!B406="","",Algebra!B406)</f>
        <v/>
      </c>
      <c r="D399" s="78">
        <f>IFERROR((IFERROR(VLOOKUP(B399,Algebra!$A$10:$C$531,3,FALSE),0)+IFERROR(VLOOKUP(B399,Geometry!$A$10:$C$531,3,FALSE),0)+IFERROR(VLOOKUP(B399,Odia_Grammar!$A$10:$C$531,3,FALSE),0)+IFERROR(VLOOKUP(B399,'Sanskrit|Hindi Grammar'!$A$10:$C$531,3,FALSE),0)+IFERROR(VLOOKUP(B399,Life_Sc!$A$10:$C$531,3,FALSE),0)+IFERROR(VLOOKUP(B399,Physical_Sc!$A$10:$C$531,3,FALSE),0)+IFERROR(VLOOKUP(B399,History_Political_Sc.!$A$10:$C$531,3,FALSE),0)+IFERROR(VLOOKUP(B399,#REF!,3,FALSE),0)+IFERROR(VLOOKUP(B399,English_Grammar!$A$10:$C$531,3,FALSE),0)+IFERROR(VLOOKUP(B399,Communicative_English!$A$10:$C$531,3,FALSE),0)+IFERROR(VLOOKUP(B399,GeographyEconomics!$A$10:$C$531,3,FALSE),0))/330,"Enter marks secured by the Student in the appeared tests in Subject sheets")</f>
        <v>0</v>
      </c>
      <c r="E399" s="82">
        <f t="shared" si="6"/>
        <v>1</v>
      </c>
      <c r="F399" s="73">
        <f>IF(ISERROR((VLOOKUP(B399,Algebra!$A$10:$C$531,3,))),0,VLOOKUP(B399,Algebra!$A$10:$C$531,3,))/30</f>
        <v>0</v>
      </c>
      <c r="G399" s="73">
        <f>IF(ISERROR((VLOOKUP(B399,Geometry!$A$10:$C$531,3,FALSE))),0,VLOOKUP(B399,Geometry!$A$10:$C$531,3,FALSE))/30</f>
        <v>0</v>
      </c>
      <c r="H399" s="73">
        <f>IF(ISERROR((VLOOKUP(B399,Odia_Grammar!$A$10:$C$531,3,FALSE))),0,VLOOKUP(B399,Odia_Grammar!$A$10:$C$531,3,FALSE))/30</f>
        <v>0</v>
      </c>
      <c r="I399" s="73">
        <f>IF(ISERROR((VLOOKUP(B399,'Sanskrit|Hindi Grammar'!$A$10:$C$531,3,FALSE))),0,VLOOKUP(B399,'Sanskrit|Hindi Grammar'!$A$10:$C$531,3,FALSE))/30</f>
        <v>0</v>
      </c>
      <c r="J399" s="73">
        <f>IF(ISERROR((VLOOKUP(B399,Physical_Sc!$A$10:$C$531,3,FALSE))),0,VLOOKUP(B399,Physical_Sc!$A$10:$C$531,3,FALSE))/30</f>
        <v>0</v>
      </c>
      <c r="K399" s="73">
        <f>IF(ISERROR((VLOOKUP(B399,Life_Sc!$A$10:$C$531,3,FALSE))),0,VLOOKUP(B399,Life_Sc!$A$10:$C$531,3,FALSE))/30</f>
        <v>0</v>
      </c>
      <c r="L399" s="73">
        <f>IF(ISERROR((VLOOKUP(B399,History_Political_Sc.!$A$10:$C$531,3,FALSE))),0,VLOOKUP(B399,History_Political_Sc.!$A$10:$C$531,3,FALSE))/30</f>
        <v>0</v>
      </c>
      <c r="M399" s="73">
        <f>IF(ISERROR((VLOOKUP(B399,#REF!,3,FALSE))),0,VLOOKUP(B399,#REF!,3,FALSE))/30</f>
        <v>0</v>
      </c>
      <c r="N399" s="73">
        <f>IF(ISERROR((VLOOKUP(B399,GeographyEconomics!$A$10:$C$531,3,FALSE))),0,VLOOKUP(B399,GeographyEconomics!$A$10:$C$531,3,FALSE))/30</f>
        <v>0</v>
      </c>
      <c r="O399" s="73">
        <f>IF(ISERROR((VLOOKUP(B399,English_Grammar!$A$10:$C$531,3,FALSE))),0,VLOOKUP(B399,English_Grammar!$A$10:$C$531,3,FALSE))/30</f>
        <v>0</v>
      </c>
      <c r="P399" s="73">
        <f>IF(ISERROR((VLOOKUP(B399,Communicative_English!$A$10:$C$531,3,FALSE))),0,VLOOKUP(B399,Communicative_English!$A$10:$C$531,3,FALSE))/30</f>
        <v>0</v>
      </c>
    </row>
    <row r="400" spans="1:16" ht="21" customHeight="1" x14ac:dyDescent="0.25">
      <c r="A400" s="77">
        <v>398</v>
      </c>
      <c r="B400" s="62">
        <f>Algebra!A449</f>
        <v>0</v>
      </c>
      <c r="C400" s="63" t="str">
        <f>IF(Algebra!B407="","",Algebra!B407)</f>
        <v/>
      </c>
      <c r="D400" s="78">
        <f>IFERROR((IFERROR(VLOOKUP(B400,Algebra!$A$10:$C$531,3,FALSE),0)+IFERROR(VLOOKUP(B400,Geometry!$A$10:$C$531,3,FALSE),0)+IFERROR(VLOOKUP(B400,Odia_Grammar!$A$10:$C$531,3,FALSE),0)+IFERROR(VLOOKUP(B400,'Sanskrit|Hindi Grammar'!$A$10:$C$531,3,FALSE),0)+IFERROR(VLOOKUP(B400,Life_Sc!$A$10:$C$531,3,FALSE),0)+IFERROR(VLOOKUP(B400,Physical_Sc!$A$10:$C$531,3,FALSE),0)+IFERROR(VLOOKUP(B400,History_Political_Sc.!$A$10:$C$531,3,FALSE),0)+IFERROR(VLOOKUP(B400,#REF!,3,FALSE),0)+IFERROR(VLOOKUP(B400,English_Grammar!$A$10:$C$531,3,FALSE),0)+IFERROR(VLOOKUP(B400,Communicative_English!$A$10:$C$531,3,FALSE),0)+IFERROR(VLOOKUP(B400,GeographyEconomics!$A$10:$C$531,3,FALSE),0))/330,"Enter marks secured by the Student in the appeared tests in Subject sheets")</f>
        <v>0</v>
      </c>
      <c r="E400" s="82">
        <f t="shared" si="6"/>
        <v>1</v>
      </c>
      <c r="F400" s="73">
        <f>IF(ISERROR((VLOOKUP(B400,Algebra!$A$10:$C$531,3,))),0,VLOOKUP(B400,Algebra!$A$10:$C$531,3,))/30</f>
        <v>0</v>
      </c>
      <c r="G400" s="73">
        <f>IF(ISERROR((VLOOKUP(B400,Geometry!$A$10:$C$531,3,FALSE))),0,VLOOKUP(B400,Geometry!$A$10:$C$531,3,FALSE))/30</f>
        <v>0</v>
      </c>
      <c r="H400" s="73">
        <f>IF(ISERROR((VLOOKUP(B400,Odia_Grammar!$A$10:$C$531,3,FALSE))),0,VLOOKUP(B400,Odia_Grammar!$A$10:$C$531,3,FALSE))/30</f>
        <v>0</v>
      </c>
      <c r="I400" s="73">
        <f>IF(ISERROR((VLOOKUP(B400,'Sanskrit|Hindi Grammar'!$A$10:$C$531,3,FALSE))),0,VLOOKUP(B400,'Sanskrit|Hindi Grammar'!$A$10:$C$531,3,FALSE))/30</f>
        <v>0</v>
      </c>
      <c r="J400" s="73">
        <f>IF(ISERROR((VLOOKUP(B400,Physical_Sc!$A$10:$C$531,3,FALSE))),0,VLOOKUP(B400,Physical_Sc!$A$10:$C$531,3,FALSE))/30</f>
        <v>0</v>
      </c>
      <c r="K400" s="73">
        <f>IF(ISERROR((VLOOKUP(B400,Life_Sc!$A$10:$C$531,3,FALSE))),0,VLOOKUP(B400,Life_Sc!$A$10:$C$531,3,FALSE))/30</f>
        <v>0</v>
      </c>
      <c r="L400" s="73">
        <f>IF(ISERROR((VLOOKUP(B400,History_Political_Sc.!$A$10:$C$531,3,FALSE))),0,VLOOKUP(B400,History_Political_Sc.!$A$10:$C$531,3,FALSE))/30</f>
        <v>0</v>
      </c>
      <c r="M400" s="73">
        <f>IF(ISERROR((VLOOKUP(B400,#REF!,3,FALSE))),0,VLOOKUP(B400,#REF!,3,FALSE))/30</f>
        <v>0</v>
      </c>
      <c r="N400" s="73">
        <f>IF(ISERROR((VLOOKUP(B400,GeographyEconomics!$A$10:$C$531,3,FALSE))),0,VLOOKUP(B400,GeographyEconomics!$A$10:$C$531,3,FALSE))/30</f>
        <v>0</v>
      </c>
      <c r="O400" s="73">
        <f>IF(ISERROR((VLOOKUP(B400,English_Grammar!$A$10:$C$531,3,FALSE))),0,VLOOKUP(B400,English_Grammar!$A$10:$C$531,3,FALSE))/30</f>
        <v>0</v>
      </c>
      <c r="P400" s="73">
        <f>IF(ISERROR((VLOOKUP(B400,Communicative_English!$A$10:$C$531,3,FALSE))),0,VLOOKUP(B400,Communicative_English!$A$10:$C$531,3,FALSE))/30</f>
        <v>0</v>
      </c>
    </row>
    <row r="401" spans="1:16" ht="21" customHeight="1" x14ac:dyDescent="0.25">
      <c r="A401" s="77">
        <v>399</v>
      </c>
      <c r="B401" s="62">
        <f>Algebra!A450</f>
        <v>0</v>
      </c>
      <c r="C401" s="63" t="str">
        <f>IF(Algebra!B408="","",Algebra!B408)</f>
        <v/>
      </c>
      <c r="D401" s="78">
        <f>IFERROR((IFERROR(VLOOKUP(B401,Algebra!$A$10:$C$531,3,FALSE),0)+IFERROR(VLOOKUP(B401,Geometry!$A$10:$C$531,3,FALSE),0)+IFERROR(VLOOKUP(B401,Odia_Grammar!$A$10:$C$531,3,FALSE),0)+IFERROR(VLOOKUP(B401,'Sanskrit|Hindi Grammar'!$A$10:$C$531,3,FALSE),0)+IFERROR(VLOOKUP(B401,Life_Sc!$A$10:$C$531,3,FALSE),0)+IFERROR(VLOOKUP(B401,Physical_Sc!$A$10:$C$531,3,FALSE),0)+IFERROR(VLOOKUP(B401,History_Political_Sc.!$A$10:$C$531,3,FALSE),0)+IFERROR(VLOOKUP(B401,#REF!,3,FALSE),0)+IFERROR(VLOOKUP(B401,English_Grammar!$A$10:$C$531,3,FALSE),0)+IFERROR(VLOOKUP(B401,Communicative_English!$A$10:$C$531,3,FALSE),0)+IFERROR(VLOOKUP(B401,GeographyEconomics!$A$10:$C$531,3,FALSE),0))/330,"Enter marks secured by the Student in the appeared tests in Subject sheets")</f>
        <v>0</v>
      </c>
      <c r="E401" s="82">
        <f t="shared" si="6"/>
        <v>1</v>
      </c>
      <c r="F401" s="73">
        <f>IF(ISERROR((VLOOKUP(B401,Algebra!$A$10:$C$531,3,))),0,VLOOKUP(B401,Algebra!$A$10:$C$531,3,))/30</f>
        <v>0</v>
      </c>
      <c r="G401" s="73">
        <f>IF(ISERROR((VLOOKUP(B401,Geometry!$A$10:$C$531,3,FALSE))),0,VLOOKUP(B401,Geometry!$A$10:$C$531,3,FALSE))/30</f>
        <v>0</v>
      </c>
      <c r="H401" s="73">
        <f>IF(ISERROR((VLOOKUP(B401,Odia_Grammar!$A$10:$C$531,3,FALSE))),0,VLOOKUP(B401,Odia_Grammar!$A$10:$C$531,3,FALSE))/30</f>
        <v>0</v>
      </c>
      <c r="I401" s="73">
        <f>IF(ISERROR((VLOOKUP(B401,'Sanskrit|Hindi Grammar'!$A$10:$C$531,3,FALSE))),0,VLOOKUP(B401,'Sanskrit|Hindi Grammar'!$A$10:$C$531,3,FALSE))/30</f>
        <v>0</v>
      </c>
      <c r="J401" s="73">
        <f>IF(ISERROR((VLOOKUP(B401,Physical_Sc!$A$10:$C$531,3,FALSE))),0,VLOOKUP(B401,Physical_Sc!$A$10:$C$531,3,FALSE))/30</f>
        <v>0</v>
      </c>
      <c r="K401" s="73">
        <f>IF(ISERROR((VLOOKUP(B401,Life_Sc!$A$10:$C$531,3,FALSE))),0,VLOOKUP(B401,Life_Sc!$A$10:$C$531,3,FALSE))/30</f>
        <v>0</v>
      </c>
      <c r="L401" s="73">
        <f>IF(ISERROR((VLOOKUP(B401,History_Political_Sc.!$A$10:$C$531,3,FALSE))),0,VLOOKUP(B401,History_Political_Sc.!$A$10:$C$531,3,FALSE))/30</f>
        <v>0</v>
      </c>
      <c r="M401" s="73">
        <f>IF(ISERROR((VLOOKUP(B401,#REF!,3,FALSE))),0,VLOOKUP(B401,#REF!,3,FALSE))/30</f>
        <v>0</v>
      </c>
      <c r="N401" s="73">
        <f>IF(ISERROR((VLOOKUP(B401,GeographyEconomics!$A$10:$C$531,3,FALSE))),0,VLOOKUP(B401,GeographyEconomics!$A$10:$C$531,3,FALSE))/30</f>
        <v>0</v>
      </c>
      <c r="O401" s="73">
        <f>IF(ISERROR((VLOOKUP(B401,English_Grammar!$A$10:$C$531,3,FALSE))),0,VLOOKUP(B401,English_Grammar!$A$10:$C$531,3,FALSE))/30</f>
        <v>0</v>
      </c>
      <c r="P401" s="73">
        <f>IF(ISERROR((VLOOKUP(B401,Communicative_English!$A$10:$C$531,3,FALSE))),0,VLOOKUP(B401,Communicative_English!$A$10:$C$531,3,FALSE))/30</f>
        <v>0</v>
      </c>
    </row>
    <row r="402" spans="1:16" ht="21" customHeight="1" x14ac:dyDescent="0.25">
      <c r="A402" s="77">
        <v>400</v>
      </c>
      <c r="B402" s="62">
        <f>Algebra!A451</f>
        <v>0</v>
      </c>
      <c r="C402" s="63" t="str">
        <f>IF(Algebra!B409="","",Algebra!B409)</f>
        <v/>
      </c>
      <c r="D402" s="78">
        <f>IFERROR((IFERROR(VLOOKUP(B402,Algebra!$A$10:$C$531,3,FALSE),0)+IFERROR(VLOOKUP(B402,Geometry!$A$10:$C$531,3,FALSE),0)+IFERROR(VLOOKUP(B402,Odia_Grammar!$A$10:$C$531,3,FALSE),0)+IFERROR(VLOOKUP(B402,'Sanskrit|Hindi Grammar'!$A$10:$C$531,3,FALSE),0)+IFERROR(VLOOKUP(B402,Life_Sc!$A$10:$C$531,3,FALSE),0)+IFERROR(VLOOKUP(B402,Physical_Sc!$A$10:$C$531,3,FALSE),0)+IFERROR(VLOOKUP(B402,History_Political_Sc.!$A$10:$C$531,3,FALSE),0)+IFERROR(VLOOKUP(B402,#REF!,3,FALSE),0)+IFERROR(VLOOKUP(B402,English_Grammar!$A$10:$C$531,3,FALSE),0)+IFERROR(VLOOKUP(B402,Communicative_English!$A$10:$C$531,3,FALSE),0)+IFERROR(VLOOKUP(B402,GeographyEconomics!$A$10:$C$531,3,FALSE),0))/330,"Enter marks secured by the Student in the appeared tests in Subject sheets")</f>
        <v>0</v>
      </c>
      <c r="E402" s="82">
        <f t="shared" si="6"/>
        <v>1</v>
      </c>
      <c r="F402" s="73">
        <f>IF(ISERROR((VLOOKUP(B402,Algebra!$A$10:$C$531,3,))),0,VLOOKUP(B402,Algebra!$A$10:$C$531,3,))/30</f>
        <v>0</v>
      </c>
      <c r="G402" s="73">
        <f>IF(ISERROR((VLOOKUP(B402,Geometry!$A$10:$C$531,3,FALSE))),0,VLOOKUP(B402,Geometry!$A$10:$C$531,3,FALSE))/30</f>
        <v>0</v>
      </c>
      <c r="H402" s="73">
        <f>IF(ISERROR((VLOOKUP(B402,Odia_Grammar!$A$10:$C$531,3,FALSE))),0,VLOOKUP(B402,Odia_Grammar!$A$10:$C$531,3,FALSE))/30</f>
        <v>0</v>
      </c>
      <c r="I402" s="73">
        <f>IF(ISERROR((VLOOKUP(B402,'Sanskrit|Hindi Grammar'!$A$10:$C$531,3,FALSE))),0,VLOOKUP(B402,'Sanskrit|Hindi Grammar'!$A$10:$C$531,3,FALSE))/30</f>
        <v>0</v>
      </c>
      <c r="J402" s="73">
        <f>IF(ISERROR((VLOOKUP(B402,Physical_Sc!$A$10:$C$531,3,FALSE))),0,VLOOKUP(B402,Physical_Sc!$A$10:$C$531,3,FALSE))/30</f>
        <v>0</v>
      </c>
      <c r="K402" s="73">
        <f>IF(ISERROR((VLOOKUP(B402,Life_Sc!$A$10:$C$531,3,FALSE))),0,VLOOKUP(B402,Life_Sc!$A$10:$C$531,3,FALSE))/30</f>
        <v>0</v>
      </c>
      <c r="L402" s="73">
        <f>IF(ISERROR((VLOOKUP(B402,History_Political_Sc.!$A$10:$C$531,3,FALSE))),0,VLOOKUP(B402,History_Political_Sc.!$A$10:$C$531,3,FALSE))/30</f>
        <v>0</v>
      </c>
      <c r="M402" s="73">
        <f>IF(ISERROR((VLOOKUP(B402,#REF!,3,FALSE))),0,VLOOKUP(B402,#REF!,3,FALSE))/30</f>
        <v>0</v>
      </c>
      <c r="N402" s="73">
        <f>IF(ISERROR((VLOOKUP(B402,GeographyEconomics!$A$10:$C$531,3,FALSE))),0,VLOOKUP(B402,GeographyEconomics!$A$10:$C$531,3,FALSE))/30</f>
        <v>0</v>
      </c>
      <c r="O402" s="73">
        <f>IF(ISERROR((VLOOKUP(B402,English_Grammar!$A$10:$C$531,3,FALSE))),0,VLOOKUP(B402,English_Grammar!$A$10:$C$531,3,FALSE))/30</f>
        <v>0</v>
      </c>
      <c r="P402" s="73">
        <f>IF(ISERROR((VLOOKUP(B402,Communicative_English!$A$10:$C$531,3,FALSE))),0,VLOOKUP(B402,Communicative_English!$A$10:$C$531,3,FALSE))/30</f>
        <v>0</v>
      </c>
    </row>
    <row r="403" spans="1:16" ht="21" customHeight="1" x14ac:dyDescent="0.25">
      <c r="A403" s="77">
        <v>401</v>
      </c>
      <c r="B403" s="62">
        <f>Algebra!A452</f>
        <v>0</v>
      </c>
      <c r="C403" s="63" t="str">
        <f>IF(Algebra!B410="","",Algebra!B410)</f>
        <v/>
      </c>
      <c r="D403" s="78">
        <f>IFERROR((IFERROR(VLOOKUP(B403,Algebra!$A$10:$C$531,3,FALSE),0)+IFERROR(VLOOKUP(B403,Geometry!$A$10:$C$531,3,FALSE),0)+IFERROR(VLOOKUP(B403,Odia_Grammar!$A$10:$C$531,3,FALSE),0)+IFERROR(VLOOKUP(B403,'Sanskrit|Hindi Grammar'!$A$10:$C$531,3,FALSE),0)+IFERROR(VLOOKUP(B403,Life_Sc!$A$10:$C$531,3,FALSE),0)+IFERROR(VLOOKUP(B403,Physical_Sc!$A$10:$C$531,3,FALSE),0)+IFERROR(VLOOKUP(B403,History_Political_Sc.!$A$10:$C$531,3,FALSE),0)+IFERROR(VLOOKUP(B403,#REF!,3,FALSE),0)+IFERROR(VLOOKUP(B403,English_Grammar!$A$10:$C$531,3,FALSE),0)+IFERROR(VLOOKUP(B403,Communicative_English!$A$10:$C$531,3,FALSE),0)+IFERROR(VLOOKUP(B403,GeographyEconomics!$A$10:$C$531,3,FALSE),0))/330,"Enter marks secured by the Student in the appeared tests in Subject sheets")</f>
        <v>0</v>
      </c>
      <c r="E403" s="82">
        <f t="shared" si="6"/>
        <v>1</v>
      </c>
      <c r="F403" s="73">
        <f>IF(ISERROR((VLOOKUP(B403,Algebra!$A$10:$C$531,3,))),0,VLOOKUP(B403,Algebra!$A$10:$C$531,3,))/30</f>
        <v>0</v>
      </c>
      <c r="G403" s="73">
        <f>IF(ISERROR((VLOOKUP(B403,Geometry!$A$10:$C$531,3,FALSE))),0,VLOOKUP(B403,Geometry!$A$10:$C$531,3,FALSE))/30</f>
        <v>0</v>
      </c>
      <c r="H403" s="73">
        <f>IF(ISERROR((VLOOKUP(B403,Odia_Grammar!$A$10:$C$531,3,FALSE))),0,VLOOKUP(B403,Odia_Grammar!$A$10:$C$531,3,FALSE))/30</f>
        <v>0</v>
      </c>
      <c r="I403" s="73">
        <f>IF(ISERROR((VLOOKUP(B403,'Sanskrit|Hindi Grammar'!$A$10:$C$531,3,FALSE))),0,VLOOKUP(B403,'Sanskrit|Hindi Grammar'!$A$10:$C$531,3,FALSE))/30</f>
        <v>0</v>
      </c>
      <c r="J403" s="73">
        <f>IF(ISERROR((VLOOKUP(B403,Physical_Sc!$A$10:$C$531,3,FALSE))),0,VLOOKUP(B403,Physical_Sc!$A$10:$C$531,3,FALSE))/30</f>
        <v>0</v>
      </c>
      <c r="K403" s="73">
        <f>IF(ISERROR((VLOOKUP(B403,Life_Sc!$A$10:$C$531,3,FALSE))),0,VLOOKUP(B403,Life_Sc!$A$10:$C$531,3,FALSE))/30</f>
        <v>0</v>
      </c>
      <c r="L403" s="73">
        <f>IF(ISERROR((VLOOKUP(B403,History_Political_Sc.!$A$10:$C$531,3,FALSE))),0,VLOOKUP(B403,History_Political_Sc.!$A$10:$C$531,3,FALSE))/30</f>
        <v>0</v>
      </c>
      <c r="M403" s="73">
        <f>IF(ISERROR((VLOOKUP(B403,#REF!,3,FALSE))),0,VLOOKUP(B403,#REF!,3,FALSE))/30</f>
        <v>0</v>
      </c>
      <c r="N403" s="73">
        <f>IF(ISERROR((VLOOKUP(B403,GeographyEconomics!$A$10:$C$531,3,FALSE))),0,VLOOKUP(B403,GeographyEconomics!$A$10:$C$531,3,FALSE))/30</f>
        <v>0</v>
      </c>
      <c r="O403" s="73">
        <f>IF(ISERROR((VLOOKUP(B403,English_Grammar!$A$10:$C$531,3,FALSE))),0,VLOOKUP(B403,English_Grammar!$A$10:$C$531,3,FALSE))/30</f>
        <v>0</v>
      </c>
      <c r="P403" s="73">
        <f>IF(ISERROR((VLOOKUP(B403,Communicative_English!$A$10:$C$531,3,FALSE))),0,VLOOKUP(B403,Communicative_English!$A$10:$C$531,3,FALSE))/30</f>
        <v>0</v>
      </c>
    </row>
    <row r="404" spans="1:16" ht="21" customHeight="1" x14ac:dyDescent="0.25">
      <c r="A404" s="77">
        <v>402</v>
      </c>
      <c r="B404" s="62">
        <f>Algebra!A453</f>
        <v>0</v>
      </c>
      <c r="C404" s="63" t="str">
        <f>IF(Algebra!B411="","",Algebra!B411)</f>
        <v/>
      </c>
      <c r="D404" s="78">
        <f>IFERROR((IFERROR(VLOOKUP(B404,Algebra!$A$10:$C$531,3,FALSE),0)+IFERROR(VLOOKUP(B404,Geometry!$A$10:$C$531,3,FALSE),0)+IFERROR(VLOOKUP(B404,Odia_Grammar!$A$10:$C$531,3,FALSE),0)+IFERROR(VLOOKUP(B404,'Sanskrit|Hindi Grammar'!$A$10:$C$531,3,FALSE),0)+IFERROR(VLOOKUP(B404,Life_Sc!$A$10:$C$531,3,FALSE),0)+IFERROR(VLOOKUP(B404,Physical_Sc!$A$10:$C$531,3,FALSE),0)+IFERROR(VLOOKUP(B404,History_Political_Sc.!$A$10:$C$531,3,FALSE),0)+IFERROR(VLOOKUP(B404,#REF!,3,FALSE),0)+IFERROR(VLOOKUP(B404,English_Grammar!$A$10:$C$531,3,FALSE),0)+IFERROR(VLOOKUP(B404,Communicative_English!$A$10:$C$531,3,FALSE),0)+IFERROR(VLOOKUP(B404,GeographyEconomics!$A$10:$C$531,3,FALSE),0))/330,"Enter marks secured by the Student in the appeared tests in Subject sheets")</f>
        <v>0</v>
      </c>
      <c r="E404" s="82">
        <f t="shared" si="6"/>
        <v>1</v>
      </c>
      <c r="F404" s="73">
        <f>IF(ISERROR((VLOOKUP(B404,Algebra!$A$10:$C$531,3,))),0,VLOOKUP(B404,Algebra!$A$10:$C$531,3,))/30</f>
        <v>0</v>
      </c>
      <c r="G404" s="73">
        <f>IF(ISERROR((VLOOKUP(B404,Geometry!$A$10:$C$531,3,FALSE))),0,VLOOKUP(B404,Geometry!$A$10:$C$531,3,FALSE))/30</f>
        <v>0</v>
      </c>
      <c r="H404" s="73">
        <f>IF(ISERROR((VLOOKUP(B404,Odia_Grammar!$A$10:$C$531,3,FALSE))),0,VLOOKUP(B404,Odia_Grammar!$A$10:$C$531,3,FALSE))/30</f>
        <v>0</v>
      </c>
      <c r="I404" s="73">
        <f>IF(ISERROR((VLOOKUP(B404,'Sanskrit|Hindi Grammar'!$A$10:$C$531,3,FALSE))),0,VLOOKUP(B404,'Sanskrit|Hindi Grammar'!$A$10:$C$531,3,FALSE))/30</f>
        <v>0</v>
      </c>
      <c r="J404" s="73">
        <f>IF(ISERROR((VLOOKUP(B404,Physical_Sc!$A$10:$C$531,3,FALSE))),0,VLOOKUP(B404,Physical_Sc!$A$10:$C$531,3,FALSE))/30</f>
        <v>0</v>
      </c>
      <c r="K404" s="73">
        <f>IF(ISERROR((VLOOKUP(B404,Life_Sc!$A$10:$C$531,3,FALSE))),0,VLOOKUP(B404,Life_Sc!$A$10:$C$531,3,FALSE))/30</f>
        <v>0</v>
      </c>
      <c r="L404" s="73">
        <f>IF(ISERROR((VLOOKUP(B404,History_Political_Sc.!$A$10:$C$531,3,FALSE))),0,VLOOKUP(B404,History_Political_Sc.!$A$10:$C$531,3,FALSE))/30</f>
        <v>0</v>
      </c>
      <c r="M404" s="73">
        <f>IF(ISERROR((VLOOKUP(B404,#REF!,3,FALSE))),0,VLOOKUP(B404,#REF!,3,FALSE))/30</f>
        <v>0</v>
      </c>
      <c r="N404" s="73">
        <f>IF(ISERROR((VLOOKUP(B404,GeographyEconomics!$A$10:$C$531,3,FALSE))),0,VLOOKUP(B404,GeographyEconomics!$A$10:$C$531,3,FALSE))/30</f>
        <v>0</v>
      </c>
      <c r="O404" s="73">
        <f>IF(ISERROR((VLOOKUP(B404,English_Grammar!$A$10:$C$531,3,FALSE))),0,VLOOKUP(B404,English_Grammar!$A$10:$C$531,3,FALSE))/30</f>
        <v>0</v>
      </c>
      <c r="P404" s="73">
        <f>IF(ISERROR((VLOOKUP(B404,Communicative_English!$A$10:$C$531,3,FALSE))),0,VLOOKUP(B404,Communicative_English!$A$10:$C$531,3,FALSE))/30</f>
        <v>0</v>
      </c>
    </row>
    <row r="405" spans="1:16" ht="21" customHeight="1" x14ac:dyDescent="0.25">
      <c r="A405" s="77">
        <v>403</v>
      </c>
      <c r="B405" s="62">
        <f>Algebra!A454</f>
        <v>0</v>
      </c>
      <c r="C405" s="63" t="str">
        <f>IF(Algebra!B412="","",Algebra!B412)</f>
        <v/>
      </c>
      <c r="D405" s="78">
        <f>IFERROR((IFERROR(VLOOKUP(B405,Algebra!$A$10:$C$531,3,FALSE),0)+IFERROR(VLOOKUP(B405,Geometry!$A$10:$C$531,3,FALSE),0)+IFERROR(VLOOKUP(B405,Odia_Grammar!$A$10:$C$531,3,FALSE),0)+IFERROR(VLOOKUP(B405,'Sanskrit|Hindi Grammar'!$A$10:$C$531,3,FALSE),0)+IFERROR(VLOOKUP(B405,Life_Sc!$A$10:$C$531,3,FALSE),0)+IFERROR(VLOOKUP(B405,Physical_Sc!$A$10:$C$531,3,FALSE),0)+IFERROR(VLOOKUP(B405,History_Political_Sc.!$A$10:$C$531,3,FALSE),0)+IFERROR(VLOOKUP(B405,#REF!,3,FALSE),0)+IFERROR(VLOOKUP(B405,English_Grammar!$A$10:$C$531,3,FALSE),0)+IFERROR(VLOOKUP(B405,Communicative_English!$A$10:$C$531,3,FALSE),0)+IFERROR(VLOOKUP(B405,GeographyEconomics!$A$10:$C$531,3,FALSE),0))/330,"Enter marks secured by the Student in the appeared tests in Subject sheets")</f>
        <v>0</v>
      </c>
      <c r="E405" s="82">
        <f t="shared" si="6"/>
        <v>1</v>
      </c>
      <c r="F405" s="73">
        <f>IF(ISERROR((VLOOKUP(B405,Algebra!$A$10:$C$531,3,))),0,VLOOKUP(B405,Algebra!$A$10:$C$531,3,))/30</f>
        <v>0</v>
      </c>
      <c r="G405" s="73">
        <f>IF(ISERROR((VLOOKUP(B405,Geometry!$A$10:$C$531,3,FALSE))),0,VLOOKUP(B405,Geometry!$A$10:$C$531,3,FALSE))/30</f>
        <v>0</v>
      </c>
      <c r="H405" s="73">
        <f>IF(ISERROR((VLOOKUP(B405,Odia_Grammar!$A$10:$C$531,3,FALSE))),0,VLOOKUP(B405,Odia_Grammar!$A$10:$C$531,3,FALSE))/30</f>
        <v>0</v>
      </c>
      <c r="I405" s="73">
        <f>IF(ISERROR((VLOOKUP(B405,'Sanskrit|Hindi Grammar'!$A$10:$C$531,3,FALSE))),0,VLOOKUP(B405,'Sanskrit|Hindi Grammar'!$A$10:$C$531,3,FALSE))/30</f>
        <v>0</v>
      </c>
      <c r="J405" s="73">
        <f>IF(ISERROR((VLOOKUP(B405,Physical_Sc!$A$10:$C$531,3,FALSE))),0,VLOOKUP(B405,Physical_Sc!$A$10:$C$531,3,FALSE))/30</f>
        <v>0</v>
      </c>
      <c r="K405" s="73">
        <f>IF(ISERROR((VLOOKUP(B405,Life_Sc!$A$10:$C$531,3,FALSE))),0,VLOOKUP(B405,Life_Sc!$A$10:$C$531,3,FALSE))/30</f>
        <v>0</v>
      </c>
      <c r="L405" s="73">
        <f>IF(ISERROR((VLOOKUP(B405,History_Political_Sc.!$A$10:$C$531,3,FALSE))),0,VLOOKUP(B405,History_Political_Sc.!$A$10:$C$531,3,FALSE))/30</f>
        <v>0</v>
      </c>
      <c r="M405" s="73">
        <f>IF(ISERROR((VLOOKUP(B405,#REF!,3,FALSE))),0,VLOOKUP(B405,#REF!,3,FALSE))/30</f>
        <v>0</v>
      </c>
      <c r="N405" s="73">
        <f>IF(ISERROR((VLOOKUP(B405,GeographyEconomics!$A$10:$C$531,3,FALSE))),0,VLOOKUP(B405,GeographyEconomics!$A$10:$C$531,3,FALSE))/30</f>
        <v>0</v>
      </c>
      <c r="O405" s="73">
        <f>IF(ISERROR((VLOOKUP(B405,English_Grammar!$A$10:$C$531,3,FALSE))),0,VLOOKUP(B405,English_Grammar!$A$10:$C$531,3,FALSE))/30</f>
        <v>0</v>
      </c>
      <c r="P405" s="73">
        <f>IF(ISERROR((VLOOKUP(B405,Communicative_English!$A$10:$C$531,3,FALSE))),0,VLOOKUP(B405,Communicative_English!$A$10:$C$531,3,FALSE))/30</f>
        <v>0</v>
      </c>
    </row>
    <row r="406" spans="1:16" ht="21" customHeight="1" x14ac:dyDescent="0.25">
      <c r="A406" s="77">
        <v>404</v>
      </c>
      <c r="B406" s="62">
        <f>Algebra!A455</f>
        <v>0</v>
      </c>
      <c r="C406" s="63" t="str">
        <f>IF(Algebra!B413="","",Algebra!B413)</f>
        <v/>
      </c>
      <c r="D406" s="78">
        <f>IFERROR((IFERROR(VLOOKUP(B406,Algebra!$A$10:$C$531,3,FALSE),0)+IFERROR(VLOOKUP(B406,Geometry!$A$10:$C$531,3,FALSE),0)+IFERROR(VLOOKUP(B406,Odia_Grammar!$A$10:$C$531,3,FALSE),0)+IFERROR(VLOOKUP(B406,'Sanskrit|Hindi Grammar'!$A$10:$C$531,3,FALSE),0)+IFERROR(VLOOKUP(B406,Life_Sc!$A$10:$C$531,3,FALSE),0)+IFERROR(VLOOKUP(B406,Physical_Sc!$A$10:$C$531,3,FALSE),0)+IFERROR(VLOOKUP(B406,History_Political_Sc.!$A$10:$C$531,3,FALSE),0)+IFERROR(VLOOKUP(B406,#REF!,3,FALSE),0)+IFERROR(VLOOKUP(B406,English_Grammar!$A$10:$C$531,3,FALSE),0)+IFERROR(VLOOKUP(B406,Communicative_English!$A$10:$C$531,3,FALSE),0)+IFERROR(VLOOKUP(B406,GeographyEconomics!$A$10:$C$531,3,FALSE),0))/330,"Enter marks secured by the Student in the appeared tests in Subject sheets")</f>
        <v>0</v>
      </c>
      <c r="E406" s="82">
        <f t="shared" si="6"/>
        <v>1</v>
      </c>
      <c r="F406" s="73">
        <f>IF(ISERROR((VLOOKUP(B406,Algebra!$A$10:$C$531,3,))),0,VLOOKUP(B406,Algebra!$A$10:$C$531,3,))/30</f>
        <v>0</v>
      </c>
      <c r="G406" s="73">
        <f>IF(ISERROR((VLOOKUP(B406,Geometry!$A$10:$C$531,3,FALSE))),0,VLOOKUP(B406,Geometry!$A$10:$C$531,3,FALSE))/30</f>
        <v>0</v>
      </c>
      <c r="H406" s="73">
        <f>IF(ISERROR((VLOOKUP(B406,Odia_Grammar!$A$10:$C$531,3,FALSE))),0,VLOOKUP(B406,Odia_Grammar!$A$10:$C$531,3,FALSE))/30</f>
        <v>0</v>
      </c>
      <c r="I406" s="73">
        <f>IF(ISERROR((VLOOKUP(B406,'Sanskrit|Hindi Grammar'!$A$10:$C$531,3,FALSE))),0,VLOOKUP(B406,'Sanskrit|Hindi Grammar'!$A$10:$C$531,3,FALSE))/30</f>
        <v>0</v>
      </c>
      <c r="J406" s="73">
        <f>IF(ISERROR((VLOOKUP(B406,Physical_Sc!$A$10:$C$531,3,FALSE))),0,VLOOKUP(B406,Physical_Sc!$A$10:$C$531,3,FALSE))/30</f>
        <v>0</v>
      </c>
      <c r="K406" s="73">
        <f>IF(ISERROR((VLOOKUP(B406,Life_Sc!$A$10:$C$531,3,FALSE))),0,VLOOKUP(B406,Life_Sc!$A$10:$C$531,3,FALSE))/30</f>
        <v>0</v>
      </c>
      <c r="L406" s="73">
        <f>IF(ISERROR((VLOOKUP(B406,History_Political_Sc.!$A$10:$C$531,3,FALSE))),0,VLOOKUP(B406,History_Political_Sc.!$A$10:$C$531,3,FALSE))/30</f>
        <v>0</v>
      </c>
      <c r="M406" s="73">
        <f>IF(ISERROR((VLOOKUP(B406,#REF!,3,FALSE))),0,VLOOKUP(B406,#REF!,3,FALSE))/30</f>
        <v>0</v>
      </c>
      <c r="N406" s="73">
        <f>IF(ISERROR((VLOOKUP(B406,GeographyEconomics!$A$10:$C$531,3,FALSE))),0,VLOOKUP(B406,GeographyEconomics!$A$10:$C$531,3,FALSE))/30</f>
        <v>0</v>
      </c>
      <c r="O406" s="73">
        <f>IF(ISERROR((VLOOKUP(B406,English_Grammar!$A$10:$C$531,3,FALSE))),0,VLOOKUP(B406,English_Grammar!$A$10:$C$531,3,FALSE))/30</f>
        <v>0</v>
      </c>
      <c r="P406" s="73">
        <f>IF(ISERROR((VLOOKUP(B406,Communicative_English!$A$10:$C$531,3,FALSE))),0,VLOOKUP(B406,Communicative_English!$A$10:$C$531,3,FALSE))/30</f>
        <v>0</v>
      </c>
    </row>
    <row r="407" spans="1:16" ht="21" customHeight="1" x14ac:dyDescent="0.25">
      <c r="A407" s="77">
        <v>405</v>
      </c>
      <c r="B407" s="62">
        <f>Algebra!A456</f>
        <v>0</v>
      </c>
      <c r="C407" s="63" t="str">
        <f>IF(Algebra!B414="","",Algebra!B414)</f>
        <v/>
      </c>
      <c r="D407" s="78">
        <f>IFERROR((IFERROR(VLOOKUP(B407,Algebra!$A$10:$C$531,3,FALSE),0)+IFERROR(VLOOKUP(B407,Geometry!$A$10:$C$531,3,FALSE),0)+IFERROR(VLOOKUP(B407,Odia_Grammar!$A$10:$C$531,3,FALSE),0)+IFERROR(VLOOKUP(B407,'Sanskrit|Hindi Grammar'!$A$10:$C$531,3,FALSE),0)+IFERROR(VLOOKUP(B407,Life_Sc!$A$10:$C$531,3,FALSE),0)+IFERROR(VLOOKUP(B407,Physical_Sc!$A$10:$C$531,3,FALSE),0)+IFERROR(VLOOKUP(B407,History_Political_Sc.!$A$10:$C$531,3,FALSE),0)+IFERROR(VLOOKUP(B407,#REF!,3,FALSE),0)+IFERROR(VLOOKUP(B407,English_Grammar!$A$10:$C$531,3,FALSE),0)+IFERROR(VLOOKUP(B407,Communicative_English!$A$10:$C$531,3,FALSE),0)+IFERROR(VLOOKUP(B407,GeographyEconomics!$A$10:$C$531,3,FALSE),0))/330,"Enter marks secured by the Student in the appeared tests in Subject sheets")</f>
        <v>0</v>
      </c>
      <c r="E407" s="82">
        <f t="shared" si="6"/>
        <v>1</v>
      </c>
      <c r="F407" s="73">
        <f>IF(ISERROR((VLOOKUP(B407,Algebra!$A$10:$C$531,3,))),0,VLOOKUP(B407,Algebra!$A$10:$C$531,3,))/30</f>
        <v>0</v>
      </c>
      <c r="G407" s="73">
        <f>IF(ISERROR((VLOOKUP(B407,Geometry!$A$10:$C$531,3,FALSE))),0,VLOOKUP(B407,Geometry!$A$10:$C$531,3,FALSE))/30</f>
        <v>0</v>
      </c>
      <c r="H407" s="73">
        <f>IF(ISERROR((VLOOKUP(B407,Odia_Grammar!$A$10:$C$531,3,FALSE))),0,VLOOKUP(B407,Odia_Grammar!$A$10:$C$531,3,FALSE))/30</f>
        <v>0</v>
      </c>
      <c r="I407" s="73">
        <f>IF(ISERROR((VLOOKUP(B407,'Sanskrit|Hindi Grammar'!$A$10:$C$531,3,FALSE))),0,VLOOKUP(B407,'Sanskrit|Hindi Grammar'!$A$10:$C$531,3,FALSE))/30</f>
        <v>0</v>
      </c>
      <c r="J407" s="73">
        <f>IF(ISERROR((VLOOKUP(B407,Physical_Sc!$A$10:$C$531,3,FALSE))),0,VLOOKUP(B407,Physical_Sc!$A$10:$C$531,3,FALSE))/30</f>
        <v>0</v>
      </c>
      <c r="K407" s="73">
        <f>IF(ISERROR((VLOOKUP(B407,Life_Sc!$A$10:$C$531,3,FALSE))),0,VLOOKUP(B407,Life_Sc!$A$10:$C$531,3,FALSE))/30</f>
        <v>0</v>
      </c>
      <c r="L407" s="73">
        <f>IF(ISERROR((VLOOKUP(B407,History_Political_Sc.!$A$10:$C$531,3,FALSE))),0,VLOOKUP(B407,History_Political_Sc.!$A$10:$C$531,3,FALSE))/30</f>
        <v>0</v>
      </c>
      <c r="M407" s="73">
        <f>IF(ISERROR((VLOOKUP(B407,#REF!,3,FALSE))),0,VLOOKUP(B407,#REF!,3,FALSE))/30</f>
        <v>0</v>
      </c>
      <c r="N407" s="73">
        <f>IF(ISERROR((VLOOKUP(B407,GeographyEconomics!$A$10:$C$531,3,FALSE))),0,VLOOKUP(B407,GeographyEconomics!$A$10:$C$531,3,FALSE))/30</f>
        <v>0</v>
      </c>
      <c r="O407" s="73">
        <f>IF(ISERROR((VLOOKUP(B407,English_Grammar!$A$10:$C$531,3,FALSE))),0,VLOOKUP(B407,English_Grammar!$A$10:$C$531,3,FALSE))/30</f>
        <v>0</v>
      </c>
      <c r="P407" s="73">
        <f>IF(ISERROR((VLOOKUP(B407,Communicative_English!$A$10:$C$531,3,FALSE))),0,VLOOKUP(B407,Communicative_English!$A$10:$C$531,3,FALSE))/30</f>
        <v>0</v>
      </c>
    </row>
    <row r="408" spans="1:16" ht="21" customHeight="1" x14ac:dyDescent="0.25">
      <c r="A408" s="77">
        <v>406</v>
      </c>
      <c r="B408" s="62">
        <f>Algebra!A457</f>
        <v>0</v>
      </c>
      <c r="C408" s="63" t="str">
        <f>IF(Algebra!B415="","",Algebra!B415)</f>
        <v/>
      </c>
      <c r="D408" s="78">
        <f>IFERROR((IFERROR(VLOOKUP(B408,Algebra!$A$10:$C$531,3,FALSE),0)+IFERROR(VLOOKUP(B408,Geometry!$A$10:$C$531,3,FALSE),0)+IFERROR(VLOOKUP(B408,Odia_Grammar!$A$10:$C$531,3,FALSE),0)+IFERROR(VLOOKUP(B408,'Sanskrit|Hindi Grammar'!$A$10:$C$531,3,FALSE),0)+IFERROR(VLOOKUP(B408,Life_Sc!$A$10:$C$531,3,FALSE),0)+IFERROR(VLOOKUP(B408,Physical_Sc!$A$10:$C$531,3,FALSE),0)+IFERROR(VLOOKUP(B408,History_Political_Sc.!$A$10:$C$531,3,FALSE),0)+IFERROR(VLOOKUP(B408,#REF!,3,FALSE),0)+IFERROR(VLOOKUP(B408,English_Grammar!$A$10:$C$531,3,FALSE),0)+IFERROR(VLOOKUP(B408,Communicative_English!$A$10:$C$531,3,FALSE),0)+IFERROR(VLOOKUP(B408,GeographyEconomics!$A$10:$C$531,3,FALSE),0))/330,"Enter marks secured by the Student in the appeared tests in Subject sheets")</f>
        <v>0</v>
      </c>
      <c r="E408" s="82">
        <f t="shared" si="6"/>
        <v>1</v>
      </c>
      <c r="F408" s="73">
        <f>IF(ISERROR((VLOOKUP(B408,Algebra!$A$10:$C$531,3,))),0,VLOOKUP(B408,Algebra!$A$10:$C$531,3,))/30</f>
        <v>0</v>
      </c>
      <c r="G408" s="73">
        <f>IF(ISERROR((VLOOKUP(B408,Geometry!$A$10:$C$531,3,FALSE))),0,VLOOKUP(B408,Geometry!$A$10:$C$531,3,FALSE))/30</f>
        <v>0</v>
      </c>
      <c r="H408" s="73">
        <f>IF(ISERROR((VLOOKUP(B408,Odia_Grammar!$A$10:$C$531,3,FALSE))),0,VLOOKUP(B408,Odia_Grammar!$A$10:$C$531,3,FALSE))/30</f>
        <v>0</v>
      </c>
      <c r="I408" s="73">
        <f>IF(ISERROR((VLOOKUP(B408,'Sanskrit|Hindi Grammar'!$A$10:$C$531,3,FALSE))),0,VLOOKUP(B408,'Sanskrit|Hindi Grammar'!$A$10:$C$531,3,FALSE))/30</f>
        <v>0</v>
      </c>
      <c r="J408" s="73">
        <f>IF(ISERROR((VLOOKUP(B408,Physical_Sc!$A$10:$C$531,3,FALSE))),0,VLOOKUP(B408,Physical_Sc!$A$10:$C$531,3,FALSE))/30</f>
        <v>0</v>
      </c>
      <c r="K408" s="73">
        <f>IF(ISERROR((VLOOKUP(B408,Life_Sc!$A$10:$C$531,3,FALSE))),0,VLOOKUP(B408,Life_Sc!$A$10:$C$531,3,FALSE))/30</f>
        <v>0</v>
      </c>
      <c r="L408" s="73">
        <f>IF(ISERROR((VLOOKUP(B408,History_Political_Sc.!$A$10:$C$531,3,FALSE))),0,VLOOKUP(B408,History_Political_Sc.!$A$10:$C$531,3,FALSE))/30</f>
        <v>0</v>
      </c>
      <c r="M408" s="73">
        <f>IF(ISERROR((VLOOKUP(B408,#REF!,3,FALSE))),0,VLOOKUP(B408,#REF!,3,FALSE))/30</f>
        <v>0</v>
      </c>
      <c r="N408" s="73">
        <f>IF(ISERROR((VLOOKUP(B408,GeographyEconomics!$A$10:$C$531,3,FALSE))),0,VLOOKUP(B408,GeographyEconomics!$A$10:$C$531,3,FALSE))/30</f>
        <v>0</v>
      </c>
      <c r="O408" s="73">
        <f>IF(ISERROR((VLOOKUP(B408,English_Grammar!$A$10:$C$531,3,FALSE))),0,VLOOKUP(B408,English_Grammar!$A$10:$C$531,3,FALSE))/30</f>
        <v>0</v>
      </c>
      <c r="P408" s="73">
        <f>IF(ISERROR((VLOOKUP(B408,Communicative_English!$A$10:$C$531,3,FALSE))),0,VLOOKUP(B408,Communicative_English!$A$10:$C$531,3,FALSE))/30</f>
        <v>0</v>
      </c>
    </row>
    <row r="409" spans="1:16" ht="21" customHeight="1" x14ac:dyDescent="0.25">
      <c r="A409" s="77">
        <v>407</v>
      </c>
      <c r="B409" s="62">
        <f>Algebra!A458</f>
        <v>0</v>
      </c>
      <c r="C409" s="63" t="str">
        <f>IF(Algebra!B416="","",Algebra!B416)</f>
        <v/>
      </c>
      <c r="D409" s="78">
        <f>IFERROR((IFERROR(VLOOKUP(B409,Algebra!$A$10:$C$531,3,FALSE),0)+IFERROR(VLOOKUP(B409,Geometry!$A$10:$C$531,3,FALSE),0)+IFERROR(VLOOKUP(B409,Odia_Grammar!$A$10:$C$531,3,FALSE),0)+IFERROR(VLOOKUP(B409,'Sanskrit|Hindi Grammar'!$A$10:$C$531,3,FALSE),0)+IFERROR(VLOOKUP(B409,Life_Sc!$A$10:$C$531,3,FALSE),0)+IFERROR(VLOOKUP(B409,Physical_Sc!$A$10:$C$531,3,FALSE),0)+IFERROR(VLOOKUP(B409,History_Political_Sc.!$A$10:$C$531,3,FALSE),0)+IFERROR(VLOOKUP(B409,#REF!,3,FALSE),0)+IFERROR(VLOOKUP(B409,English_Grammar!$A$10:$C$531,3,FALSE),0)+IFERROR(VLOOKUP(B409,Communicative_English!$A$10:$C$531,3,FALSE),0)+IFERROR(VLOOKUP(B409,GeographyEconomics!$A$10:$C$531,3,FALSE),0))/330,"Enter marks secured by the Student in the appeared tests in Subject sheets")</f>
        <v>0</v>
      </c>
      <c r="E409" s="82">
        <f t="shared" si="6"/>
        <v>1</v>
      </c>
      <c r="F409" s="73">
        <f>IF(ISERROR((VLOOKUP(B409,Algebra!$A$10:$C$531,3,))),0,VLOOKUP(B409,Algebra!$A$10:$C$531,3,))/30</f>
        <v>0</v>
      </c>
      <c r="G409" s="73">
        <f>IF(ISERROR((VLOOKUP(B409,Geometry!$A$10:$C$531,3,FALSE))),0,VLOOKUP(B409,Geometry!$A$10:$C$531,3,FALSE))/30</f>
        <v>0</v>
      </c>
      <c r="H409" s="73">
        <f>IF(ISERROR((VLOOKUP(B409,Odia_Grammar!$A$10:$C$531,3,FALSE))),0,VLOOKUP(B409,Odia_Grammar!$A$10:$C$531,3,FALSE))/30</f>
        <v>0</v>
      </c>
      <c r="I409" s="73">
        <f>IF(ISERROR((VLOOKUP(B409,'Sanskrit|Hindi Grammar'!$A$10:$C$531,3,FALSE))),0,VLOOKUP(B409,'Sanskrit|Hindi Grammar'!$A$10:$C$531,3,FALSE))/30</f>
        <v>0</v>
      </c>
      <c r="J409" s="73">
        <f>IF(ISERROR((VLOOKUP(B409,Physical_Sc!$A$10:$C$531,3,FALSE))),0,VLOOKUP(B409,Physical_Sc!$A$10:$C$531,3,FALSE))/30</f>
        <v>0</v>
      </c>
      <c r="K409" s="73">
        <f>IF(ISERROR((VLOOKUP(B409,Life_Sc!$A$10:$C$531,3,FALSE))),0,VLOOKUP(B409,Life_Sc!$A$10:$C$531,3,FALSE))/30</f>
        <v>0</v>
      </c>
      <c r="L409" s="73">
        <f>IF(ISERROR((VLOOKUP(B409,History_Political_Sc.!$A$10:$C$531,3,FALSE))),0,VLOOKUP(B409,History_Political_Sc.!$A$10:$C$531,3,FALSE))/30</f>
        <v>0</v>
      </c>
      <c r="M409" s="73">
        <f>IF(ISERROR((VLOOKUP(B409,#REF!,3,FALSE))),0,VLOOKUP(B409,#REF!,3,FALSE))/30</f>
        <v>0</v>
      </c>
      <c r="N409" s="73">
        <f>IF(ISERROR((VLOOKUP(B409,GeographyEconomics!$A$10:$C$531,3,FALSE))),0,VLOOKUP(B409,GeographyEconomics!$A$10:$C$531,3,FALSE))/30</f>
        <v>0</v>
      </c>
      <c r="O409" s="73">
        <f>IF(ISERROR((VLOOKUP(B409,English_Grammar!$A$10:$C$531,3,FALSE))),0,VLOOKUP(B409,English_Grammar!$A$10:$C$531,3,FALSE))/30</f>
        <v>0</v>
      </c>
      <c r="P409" s="73">
        <f>IF(ISERROR((VLOOKUP(B409,Communicative_English!$A$10:$C$531,3,FALSE))),0,VLOOKUP(B409,Communicative_English!$A$10:$C$531,3,FALSE))/30</f>
        <v>0</v>
      </c>
    </row>
    <row r="410" spans="1:16" ht="21" customHeight="1" x14ac:dyDescent="0.25">
      <c r="A410" s="77">
        <v>408</v>
      </c>
      <c r="B410" s="62">
        <f>Algebra!A459</f>
        <v>0</v>
      </c>
      <c r="C410" s="63" t="str">
        <f>IF(Algebra!B417="","",Algebra!B417)</f>
        <v/>
      </c>
      <c r="D410" s="78">
        <f>IFERROR((IFERROR(VLOOKUP(B410,Algebra!$A$10:$C$531,3,FALSE),0)+IFERROR(VLOOKUP(B410,Geometry!$A$10:$C$531,3,FALSE),0)+IFERROR(VLOOKUP(B410,Odia_Grammar!$A$10:$C$531,3,FALSE),0)+IFERROR(VLOOKUP(B410,'Sanskrit|Hindi Grammar'!$A$10:$C$531,3,FALSE),0)+IFERROR(VLOOKUP(B410,Life_Sc!$A$10:$C$531,3,FALSE),0)+IFERROR(VLOOKUP(B410,Physical_Sc!$A$10:$C$531,3,FALSE),0)+IFERROR(VLOOKUP(B410,History_Political_Sc.!$A$10:$C$531,3,FALSE),0)+IFERROR(VLOOKUP(B410,#REF!,3,FALSE),0)+IFERROR(VLOOKUP(B410,English_Grammar!$A$10:$C$531,3,FALSE),0)+IFERROR(VLOOKUP(B410,Communicative_English!$A$10:$C$531,3,FALSE),0)+IFERROR(VLOOKUP(B410,GeographyEconomics!$A$10:$C$531,3,FALSE),0))/330,"Enter marks secured by the Student in the appeared tests in Subject sheets")</f>
        <v>0</v>
      </c>
      <c r="E410" s="82">
        <f t="shared" si="6"/>
        <v>1</v>
      </c>
      <c r="F410" s="73">
        <f>IF(ISERROR((VLOOKUP(B410,Algebra!$A$10:$C$531,3,))),0,VLOOKUP(B410,Algebra!$A$10:$C$531,3,))/30</f>
        <v>0</v>
      </c>
      <c r="G410" s="73">
        <f>IF(ISERROR((VLOOKUP(B410,Geometry!$A$10:$C$531,3,FALSE))),0,VLOOKUP(B410,Geometry!$A$10:$C$531,3,FALSE))/30</f>
        <v>0</v>
      </c>
      <c r="H410" s="73">
        <f>IF(ISERROR((VLOOKUP(B410,Odia_Grammar!$A$10:$C$531,3,FALSE))),0,VLOOKUP(B410,Odia_Grammar!$A$10:$C$531,3,FALSE))/30</f>
        <v>0</v>
      </c>
      <c r="I410" s="73">
        <f>IF(ISERROR((VLOOKUP(B410,'Sanskrit|Hindi Grammar'!$A$10:$C$531,3,FALSE))),0,VLOOKUP(B410,'Sanskrit|Hindi Grammar'!$A$10:$C$531,3,FALSE))/30</f>
        <v>0</v>
      </c>
      <c r="J410" s="73">
        <f>IF(ISERROR((VLOOKUP(B410,Physical_Sc!$A$10:$C$531,3,FALSE))),0,VLOOKUP(B410,Physical_Sc!$A$10:$C$531,3,FALSE))/30</f>
        <v>0</v>
      </c>
      <c r="K410" s="73">
        <f>IF(ISERROR((VLOOKUP(B410,Life_Sc!$A$10:$C$531,3,FALSE))),0,VLOOKUP(B410,Life_Sc!$A$10:$C$531,3,FALSE))/30</f>
        <v>0</v>
      </c>
      <c r="L410" s="73">
        <f>IF(ISERROR((VLOOKUP(B410,History_Political_Sc.!$A$10:$C$531,3,FALSE))),0,VLOOKUP(B410,History_Political_Sc.!$A$10:$C$531,3,FALSE))/30</f>
        <v>0</v>
      </c>
      <c r="M410" s="73">
        <f>IF(ISERROR((VLOOKUP(B410,#REF!,3,FALSE))),0,VLOOKUP(B410,#REF!,3,FALSE))/30</f>
        <v>0</v>
      </c>
      <c r="N410" s="73">
        <f>IF(ISERROR((VLOOKUP(B410,GeographyEconomics!$A$10:$C$531,3,FALSE))),0,VLOOKUP(B410,GeographyEconomics!$A$10:$C$531,3,FALSE))/30</f>
        <v>0</v>
      </c>
      <c r="O410" s="73">
        <f>IF(ISERROR((VLOOKUP(B410,English_Grammar!$A$10:$C$531,3,FALSE))),0,VLOOKUP(B410,English_Grammar!$A$10:$C$531,3,FALSE))/30</f>
        <v>0</v>
      </c>
      <c r="P410" s="73">
        <f>IF(ISERROR((VLOOKUP(B410,Communicative_English!$A$10:$C$531,3,FALSE))),0,VLOOKUP(B410,Communicative_English!$A$10:$C$531,3,FALSE))/30</f>
        <v>0</v>
      </c>
    </row>
    <row r="411" spans="1:16" ht="21" customHeight="1" x14ac:dyDescent="0.25">
      <c r="A411" s="77">
        <v>409</v>
      </c>
      <c r="B411" s="62">
        <f>Algebra!A460</f>
        <v>0</v>
      </c>
      <c r="C411" s="63" t="str">
        <f>IF(Algebra!B418="","",Algebra!B418)</f>
        <v/>
      </c>
      <c r="D411" s="78">
        <f>IFERROR((IFERROR(VLOOKUP(B411,Algebra!$A$10:$C$531,3,FALSE),0)+IFERROR(VLOOKUP(B411,Geometry!$A$10:$C$531,3,FALSE),0)+IFERROR(VLOOKUP(B411,Odia_Grammar!$A$10:$C$531,3,FALSE),0)+IFERROR(VLOOKUP(B411,'Sanskrit|Hindi Grammar'!$A$10:$C$531,3,FALSE),0)+IFERROR(VLOOKUP(B411,Life_Sc!$A$10:$C$531,3,FALSE),0)+IFERROR(VLOOKUP(B411,Physical_Sc!$A$10:$C$531,3,FALSE),0)+IFERROR(VLOOKUP(B411,History_Political_Sc.!$A$10:$C$531,3,FALSE),0)+IFERROR(VLOOKUP(B411,#REF!,3,FALSE),0)+IFERROR(VLOOKUP(B411,English_Grammar!$A$10:$C$531,3,FALSE),0)+IFERROR(VLOOKUP(B411,Communicative_English!$A$10:$C$531,3,FALSE),0)+IFERROR(VLOOKUP(B411,GeographyEconomics!$A$10:$C$531,3,FALSE),0))/330,"Enter marks secured by the Student in the appeared tests in Subject sheets")</f>
        <v>0</v>
      </c>
      <c r="E411" s="82">
        <f t="shared" si="6"/>
        <v>1</v>
      </c>
      <c r="F411" s="73">
        <f>IF(ISERROR((VLOOKUP(B411,Algebra!$A$10:$C$531,3,))),0,VLOOKUP(B411,Algebra!$A$10:$C$531,3,))/30</f>
        <v>0</v>
      </c>
      <c r="G411" s="73">
        <f>IF(ISERROR((VLOOKUP(B411,Geometry!$A$10:$C$531,3,FALSE))),0,VLOOKUP(B411,Geometry!$A$10:$C$531,3,FALSE))/30</f>
        <v>0</v>
      </c>
      <c r="H411" s="73">
        <f>IF(ISERROR((VLOOKUP(B411,Odia_Grammar!$A$10:$C$531,3,FALSE))),0,VLOOKUP(B411,Odia_Grammar!$A$10:$C$531,3,FALSE))/30</f>
        <v>0</v>
      </c>
      <c r="I411" s="73">
        <f>IF(ISERROR((VLOOKUP(B411,'Sanskrit|Hindi Grammar'!$A$10:$C$531,3,FALSE))),0,VLOOKUP(B411,'Sanskrit|Hindi Grammar'!$A$10:$C$531,3,FALSE))/30</f>
        <v>0</v>
      </c>
      <c r="J411" s="73">
        <f>IF(ISERROR((VLOOKUP(B411,Physical_Sc!$A$10:$C$531,3,FALSE))),0,VLOOKUP(B411,Physical_Sc!$A$10:$C$531,3,FALSE))/30</f>
        <v>0</v>
      </c>
      <c r="K411" s="73">
        <f>IF(ISERROR((VLOOKUP(B411,Life_Sc!$A$10:$C$531,3,FALSE))),0,VLOOKUP(B411,Life_Sc!$A$10:$C$531,3,FALSE))/30</f>
        <v>0</v>
      </c>
      <c r="L411" s="73">
        <f>IF(ISERROR((VLOOKUP(B411,History_Political_Sc.!$A$10:$C$531,3,FALSE))),0,VLOOKUP(B411,History_Political_Sc.!$A$10:$C$531,3,FALSE))/30</f>
        <v>0</v>
      </c>
      <c r="M411" s="73">
        <f>IF(ISERROR((VLOOKUP(B411,#REF!,3,FALSE))),0,VLOOKUP(B411,#REF!,3,FALSE))/30</f>
        <v>0</v>
      </c>
      <c r="N411" s="73">
        <f>IF(ISERROR((VLOOKUP(B411,GeographyEconomics!$A$10:$C$531,3,FALSE))),0,VLOOKUP(B411,GeographyEconomics!$A$10:$C$531,3,FALSE))/30</f>
        <v>0</v>
      </c>
      <c r="O411" s="73">
        <f>IF(ISERROR((VLOOKUP(B411,English_Grammar!$A$10:$C$531,3,FALSE))),0,VLOOKUP(B411,English_Grammar!$A$10:$C$531,3,FALSE))/30</f>
        <v>0</v>
      </c>
      <c r="P411" s="73">
        <f>IF(ISERROR((VLOOKUP(B411,Communicative_English!$A$10:$C$531,3,FALSE))),0,VLOOKUP(B411,Communicative_English!$A$10:$C$531,3,FALSE))/30</f>
        <v>0</v>
      </c>
    </row>
    <row r="412" spans="1:16" ht="21" customHeight="1" x14ac:dyDescent="0.25">
      <c r="A412" s="77">
        <v>410</v>
      </c>
      <c r="B412" s="62">
        <f>Algebra!A461</f>
        <v>0</v>
      </c>
      <c r="C412" s="63" t="str">
        <f>IF(Algebra!B419="","",Algebra!B419)</f>
        <v/>
      </c>
      <c r="D412" s="78">
        <f>IFERROR((IFERROR(VLOOKUP(B412,Algebra!$A$10:$C$531,3,FALSE),0)+IFERROR(VLOOKUP(B412,Geometry!$A$10:$C$531,3,FALSE),0)+IFERROR(VLOOKUP(B412,Odia_Grammar!$A$10:$C$531,3,FALSE),0)+IFERROR(VLOOKUP(B412,'Sanskrit|Hindi Grammar'!$A$10:$C$531,3,FALSE),0)+IFERROR(VLOOKUP(B412,Life_Sc!$A$10:$C$531,3,FALSE),0)+IFERROR(VLOOKUP(B412,Physical_Sc!$A$10:$C$531,3,FALSE),0)+IFERROR(VLOOKUP(B412,History_Political_Sc.!$A$10:$C$531,3,FALSE),0)+IFERROR(VLOOKUP(B412,#REF!,3,FALSE),0)+IFERROR(VLOOKUP(B412,English_Grammar!$A$10:$C$531,3,FALSE),0)+IFERROR(VLOOKUP(B412,Communicative_English!$A$10:$C$531,3,FALSE),0)+IFERROR(VLOOKUP(B412,GeographyEconomics!$A$10:$C$531,3,FALSE),0))/330,"Enter marks secured by the Student in the appeared tests in Subject sheets")</f>
        <v>0</v>
      </c>
      <c r="E412" s="82">
        <f t="shared" si="6"/>
        <v>1</v>
      </c>
      <c r="F412" s="73">
        <f>IF(ISERROR((VLOOKUP(B412,Algebra!$A$10:$C$531,3,))),0,VLOOKUP(B412,Algebra!$A$10:$C$531,3,))/30</f>
        <v>0</v>
      </c>
      <c r="G412" s="73">
        <f>IF(ISERROR((VLOOKUP(B412,Geometry!$A$10:$C$531,3,FALSE))),0,VLOOKUP(B412,Geometry!$A$10:$C$531,3,FALSE))/30</f>
        <v>0</v>
      </c>
      <c r="H412" s="73">
        <f>IF(ISERROR((VLOOKUP(B412,Odia_Grammar!$A$10:$C$531,3,FALSE))),0,VLOOKUP(B412,Odia_Grammar!$A$10:$C$531,3,FALSE))/30</f>
        <v>0</v>
      </c>
      <c r="I412" s="73">
        <f>IF(ISERROR((VLOOKUP(B412,'Sanskrit|Hindi Grammar'!$A$10:$C$531,3,FALSE))),0,VLOOKUP(B412,'Sanskrit|Hindi Grammar'!$A$10:$C$531,3,FALSE))/30</f>
        <v>0</v>
      </c>
      <c r="J412" s="73">
        <f>IF(ISERROR((VLOOKUP(B412,Physical_Sc!$A$10:$C$531,3,FALSE))),0,VLOOKUP(B412,Physical_Sc!$A$10:$C$531,3,FALSE))/30</f>
        <v>0</v>
      </c>
      <c r="K412" s="73">
        <f>IF(ISERROR((VLOOKUP(B412,Life_Sc!$A$10:$C$531,3,FALSE))),0,VLOOKUP(B412,Life_Sc!$A$10:$C$531,3,FALSE))/30</f>
        <v>0</v>
      </c>
      <c r="L412" s="73">
        <f>IF(ISERROR((VLOOKUP(B412,History_Political_Sc.!$A$10:$C$531,3,FALSE))),0,VLOOKUP(B412,History_Political_Sc.!$A$10:$C$531,3,FALSE))/30</f>
        <v>0</v>
      </c>
      <c r="M412" s="73">
        <f>IF(ISERROR((VLOOKUP(B412,#REF!,3,FALSE))),0,VLOOKUP(B412,#REF!,3,FALSE))/30</f>
        <v>0</v>
      </c>
      <c r="N412" s="73">
        <f>IF(ISERROR((VLOOKUP(B412,GeographyEconomics!$A$10:$C$531,3,FALSE))),0,VLOOKUP(B412,GeographyEconomics!$A$10:$C$531,3,FALSE))/30</f>
        <v>0</v>
      </c>
      <c r="O412" s="73">
        <f>IF(ISERROR((VLOOKUP(B412,English_Grammar!$A$10:$C$531,3,FALSE))),0,VLOOKUP(B412,English_Grammar!$A$10:$C$531,3,FALSE))/30</f>
        <v>0</v>
      </c>
      <c r="P412" s="73">
        <f>IF(ISERROR((VLOOKUP(B412,Communicative_English!$A$10:$C$531,3,FALSE))),0,VLOOKUP(B412,Communicative_English!$A$10:$C$531,3,FALSE))/30</f>
        <v>0</v>
      </c>
    </row>
    <row r="413" spans="1:16" ht="21" customHeight="1" x14ac:dyDescent="0.25">
      <c r="A413" s="77">
        <v>411</v>
      </c>
      <c r="B413" s="62">
        <f>Algebra!A462</f>
        <v>0</v>
      </c>
      <c r="C413" s="63" t="str">
        <f>IF(Algebra!B420="","",Algebra!B420)</f>
        <v/>
      </c>
      <c r="D413" s="78">
        <f>IFERROR((IFERROR(VLOOKUP(B413,Algebra!$A$10:$C$531,3,FALSE),0)+IFERROR(VLOOKUP(B413,Geometry!$A$10:$C$531,3,FALSE),0)+IFERROR(VLOOKUP(B413,Odia_Grammar!$A$10:$C$531,3,FALSE),0)+IFERROR(VLOOKUP(B413,'Sanskrit|Hindi Grammar'!$A$10:$C$531,3,FALSE),0)+IFERROR(VLOOKUP(B413,Life_Sc!$A$10:$C$531,3,FALSE),0)+IFERROR(VLOOKUP(B413,Physical_Sc!$A$10:$C$531,3,FALSE),0)+IFERROR(VLOOKUP(B413,History_Political_Sc.!$A$10:$C$531,3,FALSE),0)+IFERROR(VLOOKUP(B413,#REF!,3,FALSE),0)+IFERROR(VLOOKUP(B413,English_Grammar!$A$10:$C$531,3,FALSE),0)+IFERROR(VLOOKUP(B413,Communicative_English!$A$10:$C$531,3,FALSE),0)+IFERROR(VLOOKUP(B413,GeographyEconomics!$A$10:$C$531,3,FALSE),0))/330,"Enter marks secured by the Student in the appeared tests in Subject sheets")</f>
        <v>0</v>
      </c>
      <c r="E413" s="82">
        <f t="shared" si="6"/>
        <v>1</v>
      </c>
      <c r="F413" s="73">
        <f>IF(ISERROR((VLOOKUP(B413,Algebra!$A$10:$C$531,3,))),0,VLOOKUP(B413,Algebra!$A$10:$C$531,3,))/30</f>
        <v>0</v>
      </c>
      <c r="G413" s="73">
        <f>IF(ISERROR((VLOOKUP(B413,Geometry!$A$10:$C$531,3,FALSE))),0,VLOOKUP(B413,Geometry!$A$10:$C$531,3,FALSE))/30</f>
        <v>0</v>
      </c>
      <c r="H413" s="73">
        <f>IF(ISERROR((VLOOKUP(B413,Odia_Grammar!$A$10:$C$531,3,FALSE))),0,VLOOKUP(B413,Odia_Grammar!$A$10:$C$531,3,FALSE))/30</f>
        <v>0</v>
      </c>
      <c r="I413" s="73">
        <f>IF(ISERROR((VLOOKUP(B413,'Sanskrit|Hindi Grammar'!$A$10:$C$531,3,FALSE))),0,VLOOKUP(B413,'Sanskrit|Hindi Grammar'!$A$10:$C$531,3,FALSE))/30</f>
        <v>0</v>
      </c>
      <c r="J413" s="73">
        <f>IF(ISERROR((VLOOKUP(B413,Physical_Sc!$A$10:$C$531,3,FALSE))),0,VLOOKUP(B413,Physical_Sc!$A$10:$C$531,3,FALSE))/30</f>
        <v>0</v>
      </c>
      <c r="K413" s="73">
        <f>IF(ISERROR((VLOOKUP(B413,Life_Sc!$A$10:$C$531,3,FALSE))),0,VLOOKUP(B413,Life_Sc!$A$10:$C$531,3,FALSE))/30</f>
        <v>0</v>
      </c>
      <c r="L413" s="73">
        <f>IF(ISERROR((VLOOKUP(B413,History_Political_Sc.!$A$10:$C$531,3,FALSE))),0,VLOOKUP(B413,History_Political_Sc.!$A$10:$C$531,3,FALSE))/30</f>
        <v>0</v>
      </c>
      <c r="M413" s="73">
        <f>IF(ISERROR((VLOOKUP(B413,#REF!,3,FALSE))),0,VLOOKUP(B413,#REF!,3,FALSE))/30</f>
        <v>0</v>
      </c>
      <c r="N413" s="73">
        <f>IF(ISERROR((VLOOKUP(B413,GeographyEconomics!$A$10:$C$531,3,FALSE))),0,VLOOKUP(B413,GeographyEconomics!$A$10:$C$531,3,FALSE))/30</f>
        <v>0</v>
      </c>
      <c r="O413" s="73">
        <f>IF(ISERROR((VLOOKUP(B413,English_Grammar!$A$10:$C$531,3,FALSE))),0,VLOOKUP(B413,English_Grammar!$A$10:$C$531,3,FALSE))/30</f>
        <v>0</v>
      </c>
      <c r="P413" s="73">
        <f>IF(ISERROR((VLOOKUP(B413,Communicative_English!$A$10:$C$531,3,FALSE))),0,VLOOKUP(B413,Communicative_English!$A$10:$C$531,3,FALSE))/30</f>
        <v>0</v>
      </c>
    </row>
    <row r="414" spans="1:16" ht="21" customHeight="1" x14ac:dyDescent="0.25">
      <c r="A414" s="77">
        <v>412</v>
      </c>
      <c r="B414" s="62">
        <f>Algebra!A463</f>
        <v>0</v>
      </c>
      <c r="C414" s="63" t="str">
        <f>IF(Algebra!B421="","",Algebra!B421)</f>
        <v/>
      </c>
      <c r="D414" s="78">
        <f>IFERROR((IFERROR(VLOOKUP(B414,Algebra!$A$10:$C$531,3,FALSE),0)+IFERROR(VLOOKUP(B414,Geometry!$A$10:$C$531,3,FALSE),0)+IFERROR(VLOOKUP(B414,Odia_Grammar!$A$10:$C$531,3,FALSE),0)+IFERROR(VLOOKUP(B414,'Sanskrit|Hindi Grammar'!$A$10:$C$531,3,FALSE),0)+IFERROR(VLOOKUP(B414,Life_Sc!$A$10:$C$531,3,FALSE),0)+IFERROR(VLOOKUP(B414,Physical_Sc!$A$10:$C$531,3,FALSE),0)+IFERROR(VLOOKUP(B414,History_Political_Sc.!$A$10:$C$531,3,FALSE),0)+IFERROR(VLOOKUP(B414,#REF!,3,FALSE),0)+IFERROR(VLOOKUP(B414,English_Grammar!$A$10:$C$531,3,FALSE),0)+IFERROR(VLOOKUP(B414,Communicative_English!$A$10:$C$531,3,FALSE),0)+IFERROR(VLOOKUP(B414,GeographyEconomics!$A$10:$C$531,3,FALSE),0))/330,"Enter marks secured by the Student in the appeared tests in Subject sheets")</f>
        <v>0</v>
      </c>
      <c r="E414" s="82">
        <f t="shared" si="6"/>
        <v>1</v>
      </c>
      <c r="F414" s="73">
        <f>IF(ISERROR((VLOOKUP(B414,Algebra!$A$10:$C$531,3,))),0,VLOOKUP(B414,Algebra!$A$10:$C$531,3,))/30</f>
        <v>0</v>
      </c>
      <c r="G414" s="73">
        <f>IF(ISERROR((VLOOKUP(B414,Geometry!$A$10:$C$531,3,FALSE))),0,VLOOKUP(B414,Geometry!$A$10:$C$531,3,FALSE))/30</f>
        <v>0</v>
      </c>
      <c r="H414" s="73">
        <f>IF(ISERROR((VLOOKUP(B414,Odia_Grammar!$A$10:$C$531,3,FALSE))),0,VLOOKUP(B414,Odia_Grammar!$A$10:$C$531,3,FALSE))/30</f>
        <v>0</v>
      </c>
      <c r="I414" s="73">
        <f>IF(ISERROR((VLOOKUP(B414,'Sanskrit|Hindi Grammar'!$A$10:$C$531,3,FALSE))),0,VLOOKUP(B414,'Sanskrit|Hindi Grammar'!$A$10:$C$531,3,FALSE))/30</f>
        <v>0</v>
      </c>
      <c r="J414" s="73">
        <f>IF(ISERROR((VLOOKUP(B414,Physical_Sc!$A$10:$C$531,3,FALSE))),0,VLOOKUP(B414,Physical_Sc!$A$10:$C$531,3,FALSE))/30</f>
        <v>0</v>
      </c>
      <c r="K414" s="73">
        <f>IF(ISERROR((VLOOKUP(B414,Life_Sc!$A$10:$C$531,3,FALSE))),0,VLOOKUP(B414,Life_Sc!$A$10:$C$531,3,FALSE))/30</f>
        <v>0</v>
      </c>
      <c r="L414" s="73">
        <f>IF(ISERROR((VLOOKUP(B414,History_Political_Sc.!$A$10:$C$531,3,FALSE))),0,VLOOKUP(B414,History_Political_Sc.!$A$10:$C$531,3,FALSE))/30</f>
        <v>0</v>
      </c>
      <c r="M414" s="73">
        <f>IF(ISERROR((VLOOKUP(B414,#REF!,3,FALSE))),0,VLOOKUP(B414,#REF!,3,FALSE))/30</f>
        <v>0</v>
      </c>
      <c r="N414" s="73">
        <f>IF(ISERROR((VLOOKUP(B414,GeographyEconomics!$A$10:$C$531,3,FALSE))),0,VLOOKUP(B414,GeographyEconomics!$A$10:$C$531,3,FALSE))/30</f>
        <v>0</v>
      </c>
      <c r="O414" s="73">
        <f>IF(ISERROR((VLOOKUP(B414,English_Grammar!$A$10:$C$531,3,FALSE))),0,VLOOKUP(B414,English_Grammar!$A$10:$C$531,3,FALSE))/30</f>
        <v>0</v>
      </c>
      <c r="P414" s="73">
        <f>IF(ISERROR((VLOOKUP(B414,Communicative_English!$A$10:$C$531,3,FALSE))),0,VLOOKUP(B414,Communicative_English!$A$10:$C$531,3,FALSE))/30</f>
        <v>0</v>
      </c>
    </row>
    <row r="415" spans="1:16" ht="21" customHeight="1" x14ac:dyDescent="0.25">
      <c r="A415" s="77">
        <v>413</v>
      </c>
      <c r="B415" s="62">
        <f>Algebra!A464</f>
        <v>0</v>
      </c>
      <c r="C415" s="63" t="str">
        <f>IF(Algebra!B422="","",Algebra!B422)</f>
        <v/>
      </c>
      <c r="D415" s="78">
        <f>IFERROR((IFERROR(VLOOKUP(B415,Algebra!$A$10:$C$531,3,FALSE),0)+IFERROR(VLOOKUP(B415,Geometry!$A$10:$C$531,3,FALSE),0)+IFERROR(VLOOKUP(B415,Odia_Grammar!$A$10:$C$531,3,FALSE),0)+IFERROR(VLOOKUP(B415,'Sanskrit|Hindi Grammar'!$A$10:$C$531,3,FALSE),0)+IFERROR(VLOOKUP(B415,Life_Sc!$A$10:$C$531,3,FALSE),0)+IFERROR(VLOOKUP(B415,Physical_Sc!$A$10:$C$531,3,FALSE),0)+IFERROR(VLOOKUP(B415,History_Political_Sc.!$A$10:$C$531,3,FALSE),0)+IFERROR(VLOOKUP(B415,#REF!,3,FALSE),0)+IFERROR(VLOOKUP(B415,English_Grammar!$A$10:$C$531,3,FALSE),0)+IFERROR(VLOOKUP(B415,Communicative_English!$A$10:$C$531,3,FALSE),0)+IFERROR(VLOOKUP(B415,GeographyEconomics!$A$10:$C$531,3,FALSE),0))/330,"Enter marks secured by the Student in the appeared tests in Subject sheets")</f>
        <v>0</v>
      </c>
      <c r="E415" s="82">
        <f t="shared" si="6"/>
        <v>1</v>
      </c>
      <c r="F415" s="73">
        <f>IF(ISERROR((VLOOKUP(B415,Algebra!$A$10:$C$531,3,))),0,VLOOKUP(B415,Algebra!$A$10:$C$531,3,))/30</f>
        <v>0</v>
      </c>
      <c r="G415" s="73">
        <f>IF(ISERROR((VLOOKUP(B415,Geometry!$A$10:$C$531,3,FALSE))),0,VLOOKUP(B415,Geometry!$A$10:$C$531,3,FALSE))/30</f>
        <v>0</v>
      </c>
      <c r="H415" s="73">
        <f>IF(ISERROR((VLOOKUP(B415,Odia_Grammar!$A$10:$C$531,3,FALSE))),0,VLOOKUP(B415,Odia_Grammar!$A$10:$C$531,3,FALSE))/30</f>
        <v>0</v>
      </c>
      <c r="I415" s="73">
        <f>IF(ISERROR((VLOOKUP(B415,'Sanskrit|Hindi Grammar'!$A$10:$C$531,3,FALSE))),0,VLOOKUP(B415,'Sanskrit|Hindi Grammar'!$A$10:$C$531,3,FALSE))/30</f>
        <v>0</v>
      </c>
      <c r="J415" s="73">
        <f>IF(ISERROR((VLOOKUP(B415,Physical_Sc!$A$10:$C$531,3,FALSE))),0,VLOOKUP(B415,Physical_Sc!$A$10:$C$531,3,FALSE))/30</f>
        <v>0</v>
      </c>
      <c r="K415" s="73">
        <f>IF(ISERROR((VLOOKUP(B415,Life_Sc!$A$10:$C$531,3,FALSE))),0,VLOOKUP(B415,Life_Sc!$A$10:$C$531,3,FALSE))/30</f>
        <v>0</v>
      </c>
      <c r="L415" s="73">
        <f>IF(ISERROR((VLOOKUP(B415,History_Political_Sc.!$A$10:$C$531,3,FALSE))),0,VLOOKUP(B415,History_Political_Sc.!$A$10:$C$531,3,FALSE))/30</f>
        <v>0</v>
      </c>
      <c r="M415" s="73">
        <f>IF(ISERROR((VLOOKUP(B415,#REF!,3,FALSE))),0,VLOOKUP(B415,#REF!,3,FALSE))/30</f>
        <v>0</v>
      </c>
      <c r="N415" s="73">
        <f>IF(ISERROR((VLOOKUP(B415,GeographyEconomics!$A$10:$C$531,3,FALSE))),0,VLOOKUP(B415,GeographyEconomics!$A$10:$C$531,3,FALSE))/30</f>
        <v>0</v>
      </c>
      <c r="O415" s="73">
        <f>IF(ISERROR((VLOOKUP(B415,English_Grammar!$A$10:$C$531,3,FALSE))),0,VLOOKUP(B415,English_Grammar!$A$10:$C$531,3,FALSE))/30</f>
        <v>0</v>
      </c>
      <c r="P415" s="73">
        <f>IF(ISERROR((VLOOKUP(B415,Communicative_English!$A$10:$C$531,3,FALSE))),0,VLOOKUP(B415,Communicative_English!$A$10:$C$531,3,FALSE))/30</f>
        <v>0</v>
      </c>
    </row>
    <row r="416" spans="1:16" ht="21" customHeight="1" x14ac:dyDescent="0.25">
      <c r="A416" s="77">
        <v>414</v>
      </c>
      <c r="B416" s="62">
        <f>Algebra!A465</f>
        <v>0</v>
      </c>
      <c r="C416" s="63" t="str">
        <f>IF(Algebra!B423="","",Algebra!B423)</f>
        <v/>
      </c>
      <c r="D416" s="78">
        <f>IFERROR((IFERROR(VLOOKUP(B416,Algebra!$A$10:$C$531,3,FALSE),0)+IFERROR(VLOOKUP(B416,Geometry!$A$10:$C$531,3,FALSE),0)+IFERROR(VLOOKUP(B416,Odia_Grammar!$A$10:$C$531,3,FALSE),0)+IFERROR(VLOOKUP(B416,'Sanskrit|Hindi Grammar'!$A$10:$C$531,3,FALSE),0)+IFERROR(VLOOKUP(B416,Life_Sc!$A$10:$C$531,3,FALSE),0)+IFERROR(VLOOKUP(B416,Physical_Sc!$A$10:$C$531,3,FALSE),0)+IFERROR(VLOOKUP(B416,History_Political_Sc.!$A$10:$C$531,3,FALSE),0)+IFERROR(VLOOKUP(B416,#REF!,3,FALSE),0)+IFERROR(VLOOKUP(B416,English_Grammar!$A$10:$C$531,3,FALSE),0)+IFERROR(VLOOKUP(B416,Communicative_English!$A$10:$C$531,3,FALSE),0)+IFERROR(VLOOKUP(B416,GeographyEconomics!$A$10:$C$531,3,FALSE),0))/330,"Enter marks secured by the Student in the appeared tests in Subject sheets")</f>
        <v>0</v>
      </c>
      <c r="E416" s="82">
        <f t="shared" si="6"/>
        <v>1</v>
      </c>
      <c r="F416" s="73">
        <f>IF(ISERROR((VLOOKUP(B416,Algebra!$A$10:$C$531,3,))),0,VLOOKUP(B416,Algebra!$A$10:$C$531,3,))/30</f>
        <v>0</v>
      </c>
      <c r="G416" s="73">
        <f>IF(ISERROR((VLOOKUP(B416,Geometry!$A$10:$C$531,3,FALSE))),0,VLOOKUP(B416,Geometry!$A$10:$C$531,3,FALSE))/30</f>
        <v>0</v>
      </c>
      <c r="H416" s="73">
        <f>IF(ISERROR((VLOOKUP(B416,Odia_Grammar!$A$10:$C$531,3,FALSE))),0,VLOOKUP(B416,Odia_Grammar!$A$10:$C$531,3,FALSE))/30</f>
        <v>0</v>
      </c>
      <c r="I416" s="73">
        <f>IF(ISERROR((VLOOKUP(B416,'Sanskrit|Hindi Grammar'!$A$10:$C$531,3,FALSE))),0,VLOOKUP(B416,'Sanskrit|Hindi Grammar'!$A$10:$C$531,3,FALSE))/30</f>
        <v>0</v>
      </c>
      <c r="J416" s="73">
        <f>IF(ISERROR((VLOOKUP(B416,Physical_Sc!$A$10:$C$531,3,FALSE))),0,VLOOKUP(B416,Physical_Sc!$A$10:$C$531,3,FALSE))/30</f>
        <v>0</v>
      </c>
      <c r="K416" s="73">
        <f>IF(ISERROR((VLOOKUP(B416,Life_Sc!$A$10:$C$531,3,FALSE))),0,VLOOKUP(B416,Life_Sc!$A$10:$C$531,3,FALSE))/30</f>
        <v>0</v>
      </c>
      <c r="L416" s="73">
        <f>IF(ISERROR((VLOOKUP(B416,History_Political_Sc.!$A$10:$C$531,3,FALSE))),0,VLOOKUP(B416,History_Political_Sc.!$A$10:$C$531,3,FALSE))/30</f>
        <v>0</v>
      </c>
      <c r="M416" s="73">
        <f>IF(ISERROR((VLOOKUP(B416,#REF!,3,FALSE))),0,VLOOKUP(B416,#REF!,3,FALSE))/30</f>
        <v>0</v>
      </c>
      <c r="N416" s="73">
        <f>IF(ISERROR((VLOOKUP(B416,GeographyEconomics!$A$10:$C$531,3,FALSE))),0,VLOOKUP(B416,GeographyEconomics!$A$10:$C$531,3,FALSE))/30</f>
        <v>0</v>
      </c>
      <c r="O416" s="73">
        <f>IF(ISERROR((VLOOKUP(B416,English_Grammar!$A$10:$C$531,3,FALSE))),0,VLOOKUP(B416,English_Grammar!$A$10:$C$531,3,FALSE))/30</f>
        <v>0</v>
      </c>
      <c r="P416" s="73">
        <f>IF(ISERROR((VLOOKUP(B416,Communicative_English!$A$10:$C$531,3,FALSE))),0,VLOOKUP(B416,Communicative_English!$A$10:$C$531,3,FALSE))/30</f>
        <v>0</v>
      </c>
    </row>
    <row r="417" spans="1:16" ht="21" customHeight="1" x14ac:dyDescent="0.25">
      <c r="A417" s="77">
        <v>415</v>
      </c>
      <c r="B417" s="62">
        <f>Algebra!A466</f>
        <v>0</v>
      </c>
      <c r="C417" s="63" t="str">
        <f>IF(Algebra!B424="","",Algebra!B424)</f>
        <v/>
      </c>
      <c r="D417" s="78">
        <f>IFERROR((IFERROR(VLOOKUP(B417,Algebra!$A$10:$C$531,3,FALSE),0)+IFERROR(VLOOKUP(B417,Geometry!$A$10:$C$531,3,FALSE),0)+IFERROR(VLOOKUP(B417,Odia_Grammar!$A$10:$C$531,3,FALSE),0)+IFERROR(VLOOKUP(B417,'Sanskrit|Hindi Grammar'!$A$10:$C$531,3,FALSE),0)+IFERROR(VLOOKUP(B417,Life_Sc!$A$10:$C$531,3,FALSE),0)+IFERROR(VLOOKUP(B417,Physical_Sc!$A$10:$C$531,3,FALSE),0)+IFERROR(VLOOKUP(B417,History_Political_Sc.!$A$10:$C$531,3,FALSE),0)+IFERROR(VLOOKUP(B417,#REF!,3,FALSE),0)+IFERROR(VLOOKUP(B417,English_Grammar!$A$10:$C$531,3,FALSE),0)+IFERROR(VLOOKUP(B417,Communicative_English!$A$10:$C$531,3,FALSE),0)+IFERROR(VLOOKUP(B417,GeographyEconomics!$A$10:$C$531,3,FALSE),0))/330,"Enter marks secured by the Student in the appeared tests in Subject sheets")</f>
        <v>0</v>
      </c>
      <c r="E417" s="82">
        <f t="shared" si="6"/>
        <v>1</v>
      </c>
      <c r="F417" s="73">
        <f>IF(ISERROR((VLOOKUP(B417,Algebra!$A$10:$C$531,3,))),0,VLOOKUP(B417,Algebra!$A$10:$C$531,3,))/30</f>
        <v>0</v>
      </c>
      <c r="G417" s="73">
        <f>IF(ISERROR((VLOOKUP(B417,Geometry!$A$10:$C$531,3,FALSE))),0,VLOOKUP(B417,Geometry!$A$10:$C$531,3,FALSE))/30</f>
        <v>0</v>
      </c>
      <c r="H417" s="73">
        <f>IF(ISERROR((VLOOKUP(B417,Odia_Grammar!$A$10:$C$531,3,FALSE))),0,VLOOKUP(B417,Odia_Grammar!$A$10:$C$531,3,FALSE))/30</f>
        <v>0</v>
      </c>
      <c r="I417" s="73">
        <f>IF(ISERROR((VLOOKUP(B417,'Sanskrit|Hindi Grammar'!$A$10:$C$531,3,FALSE))),0,VLOOKUP(B417,'Sanskrit|Hindi Grammar'!$A$10:$C$531,3,FALSE))/30</f>
        <v>0</v>
      </c>
      <c r="J417" s="73">
        <f>IF(ISERROR((VLOOKUP(B417,Physical_Sc!$A$10:$C$531,3,FALSE))),0,VLOOKUP(B417,Physical_Sc!$A$10:$C$531,3,FALSE))/30</f>
        <v>0</v>
      </c>
      <c r="K417" s="73">
        <f>IF(ISERROR((VLOOKUP(B417,Life_Sc!$A$10:$C$531,3,FALSE))),0,VLOOKUP(B417,Life_Sc!$A$10:$C$531,3,FALSE))/30</f>
        <v>0</v>
      </c>
      <c r="L417" s="73">
        <f>IF(ISERROR((VLOOKUP(B417,History_Political_Sc.!$A$10:$C$531,3,FALSE))),0,VLOOKUP(B417,History_Political_Sc.!$A$10:$C$531,3,FALSE))/30</f>
        <v>0</v>
      </c>
      <c r="M417" s="73">
        <f>IF(ISERROR((VLOOKUP(B417,#REF!,3,FALSE))),0,VLOOKUP(B417,#REF!,3,FALSE))/30</f>
        <v>0</v>
      </c>
      <c r="N417" s="73">
        <f>IF(ISERROR((VLOOKUP(B417,GeographyEconomics!$A$10:$C$531,3,FALSE))),0,VLOOKUP(B417,GeographyEconomics!$A$10:$C$531,3,FALSE))/30</f>
        <v>0</v>
      </c>
      <c r="O417" s="73">
        <f>IF(ISERROR((VLOOKUP(B417,English_Grammar!$A$10:$C$531,3,FALSE))),0,VLOOKUP(B417,English_Grammar!$A$10:$C$531,3,FALSE))/30</f>
        <v>0</v>
      </c>
      <c r="P417" s="73">
        <f>IF(ISERROR((VLOOKUP(B417,Communicative_English!$A$10:$C$531,3,FALSE))),0,VLOOKUP(B417,Communicative_English!$A$10:$C$531,3,FALSE))/30</f>
        <v>0</v>
      </c>
    </row>
    <row r="418" spans="1:16" ht="21" customHeight="1" x14ac:dyDescent="0.25">
      <c r="A418" s="77">
        <v>416</v>
      </c>
      <c r="B418" s="62">
        <f>Algebra!A467</f>
        <v>0</v>
      </c>
      <c r="C418" s="63" t="str">
        <f>IF(Algebra!B425="","",Algebra!B425)</f>
        <v/>
      </c>
      <c r="D418" s="78">
        <f>IFERROR((IFERROR(VLOOKUP(B418,Algebra!$A$10:$C$531,3,FALSE),0)+IFERROR(VLOOKUP(B418,Geometry!$A$10:$C$531,3,FALSE),0)+IFERROR(VLOOKUP(B418,Odia_Grammar!$A$10:$C$531,3,FALSE),0)+IFERROR(VLOOKUP(B418,'Sanskrit|Hindi Grammar'!$A$10:$C$531,3,FALSE),0)+IFERROR(VLOOKUP(B418,Life_Sc!$A$10:$C$531,3,FALSE),0)+IFERROR(VLOOKUP(B418,Physical_Sc!$A$10:$C$531,3,FALSE),0)+IFERROR(VLOOKUP(B418,History_Political_Sc.!$A$10:$C$531,3,FALSE),0)+IFERROR(VLOOKUP(B418,#REF!,3,FALSE),0)+IFERROR(VLOOKUP(B418,English_Grammar!$A$10:$C$531,3,FALSE),0)+IFERROR(VLOOKUP(B418,Communicative_English!$A$10:$C$531,3,FALSE),0)+IFERROR(VLOOKUP(B418,GeographyEconomics!$A$10:$C$531,3,FALSE),0))/330,"Enter marks secured by the Student in the appeared tests in Subject sheets")</f>
        <v>0</v>
      </c>
      <c r="E418" s="82">
        <f t="shared" si="6"/>
        <v>1</v>
      </c>
      <c r="F418" s="73">
        <f>IF(ISERROR((VLOOKUP(B418,Algebra!$A$10:$C$531,3,))),0,VLOOKUP(B418,Algebra!$A$10:$C$531,3,))/30</f>
        <v>0</v>
      </c>
      <c r="G418" s="73">
        <f>IF(ISERROR((VLOOKUP(B418,Geometry!$A$10:$C$531,3,FALSE))),0,VLOOKUP(B418,Geometry!$A$10:$C$531,3,FALSE))/30</f>
        <v>0</v>
      </c>
      <c r="H418" s="73">
        <f>IF(ISERROR((VLOOKUP(B418,Odia_Grammar!$A$10:$C$531,3,FALSE))),0,VLOOKUP(B418,Odia_Grammar!$A$10:$C$531,3,FALSE))/30</f>
        <v>0</v>
      </c>
      <c r="I418" s="73">
        <f>IF(ISERROR((VLOOKUP(B418,'Sanskrit|Hindi Grammar'!$A$10:$C$531,3,FALSE))),0,VLOOKUP(B418,'Sanskrit|Hindi Grammar'!$A$10:$C$531,3,FALSE))/30</f>
        <v>0</v>
      </c>
      <c r="J418" s="73">
        <f>IF(ISERROR((VLOOKUP(B418,Physical_Sc!$A$10:$C$531,3,FALSE))),0,VLOOKUP(B418,Physical_Sc!$A$10:$C$531,3,FALSE))/30</f>
        <v>0</v>
      </c>
      <c r="K418" s="73">
        <f>IF(ISERROR((VLOOKUP(B418,Life_Sc!$A$10:$C$531,3,FALSE))),0,VLOOKUP(B418,Life_Sc!$A$10:$C$531,3,FALSE))/30</f>
        <v>0</v>
      </c>
      <c r="L418" s="73">
        <f>IF(ISERROR((VLOOKUP(B418,History_Political_Sc.!$A$10:$C$531,3,FALSE))),0,VLOOKUP(B418,History_Political_Sc.!$A$10:$C$531,3,FALSE))/30</f>
        <v>0</v>
      </c>
      <c r="M418" s="73">
        <f>IF(ISERROR((VLOOKUP(B418,#REF!,3,FALSE))),0,VLOOKUP(B418,#REF!,3,FALSE))/30</f>
        <v>0</v>
      </c>
      <c r="N418" s="73">
        <f>IF(ISERROR((VLOOKUP(B418,GeographyEconomics!$A$10:$C$531,3,FALSE))),0,VLOOKUP(B418,GeographyEconomics!$A$10:$C$531,3,FALSE))/30</f>
        <v>0</v>
      </c>
      <c r="O418" s="73">
        <f>IF(ISERROR((VLOOKUP(B418,English_Grammar!$A$10:$C$531,3,FALSE))),0,VLOOKUP(B418,English_Grammar!$A$10:$C$531,3,FALSE))/30</f>
        <v>0</v>
      </c>
      <c r="P418" s="73">
        <f>IF(ISERROR((VLOOKUP(B418,Communicative_English!$A$10:$C$531,3,FALSE))),0,VLOOKUP(B418,Communicative_English!$A$10:$C$531,3,FALSE))/30</f>
        <v>0</v>
      </c>
    </row>
    <row r="419" spans="1:16" ht="21" customHeight="1" x14ac:dyDescent="0.25">
      <c r="A419" s="77">
        <v>417</v>
      </c>
      <c r="B419" s="62">
        <f>Algebra!A468</f>
        <v>0</v>
      </c>
      <c r="C419" s="63" t="str">
        <f>IF(Algebra!B426="","",Algebra!B426)</f>
        <v/>
      </c>
      <c r="D419" s="78">
        <f>IFERROR((IFERROR(VLOOKUP(B419,Algebra!$A$10:$C$531,3,FALSE),0)+IFERROR(VLOOKUP(B419,Geometry!$A$10:$C$531,3,FALSE),0)+IFERROR(VLOOKUP(B419,Odia_Grammar!$A$10:$C$531,3,FALSE),0)+IFERROR(VLOOKUP(B419,'Sanskrit|Hindi Grammar'!$A$10:$C$531,3,FALSE),0)+IFERROR(VLOOKUP(B419,Life_Sc!$A$10:$C$531,3,FALSE),0)+IFERROR(VLOOKUP(B419,Physical_Sc!$A$10:$C$531,3,FALSE),0)+IFERROR(VLOOKUP(B419,History_Political_Sc.!$A$10:$C$531,3,FALSE),0)+IFERROR(VLOOKUP(B419,#REF!,3,FALSE),0)+IFERROR(VLOOKUP(B419,English_Grammar!$A$10:$C$531,3,FALSE),0)+IFERROR(VLOOKUP(B419,Communicative_English!$A$10:$C$531,3,FALSE),0)+IFERROR(VLOOKUP(B419,GeographyEconomics!$A$10:$C$531,3,FALSE),0))/330,"Enter marks secured by the Student in the appeared tests in Subject sheets")</f>
        <v>0</v>
      </c>
      <c r="E419" s="82">
        <f t="shared" si="6"/>
        <v>1</v>
      </c>
      <c r="F419" s="73">
        <f>IF(ISERROR((VLOOKUP(B419,Algebra!$A$10:$C$531,3,))),0,VLOOKUP(B419,Algebra!$A$10:$C$531,3,))/30</f>
        <v>0</v>
      </c>
      <c r="G419" s="73">
        <f>IF(ISERROR((VLOOKUP(B419,Geometry!$A$10:$C$531,3,FALSE))),0,VLOOKUP(B419,Geometry!$A$10:$C$531,3,FALSE))/30</f>
        <v>0</v>
      </c>
      <c r="H419" s="73">
        <f>IF(ISERROR((VLOOKUP(B419,Odia_Grammar!$A$10:$C$531,3,FALSE))),0,VLOOKUP(B419,Odia_Grammar!$A$10:$C$531,3,FALSE))/30</f>
        <v>0</v>
      </c>
      <c r="I419" s="73">
        <f>IF(ISERROR((VLOOKUP(B419,'Sanskrit|Hindi Grammar'!$A$10:$C$531,3,FALSE))),0,VLOOKUP(B419,'Sanskrit|Hindi Grammar'!$A$10:$C$531,3,FALSE))/30</f>
        <v>0</v>
      </c>
      <c r="J419" s="73">
        <f>IF(ISERROR((VLOOKUP(B419,Physical_Sc!$A$10:$C$531,3,FALSE))),0,VLOOKUP(B419,Physical_Sc!$A$10:$C$531,3,FALSE))/30</f>
        <v>0</v>
      </c>
      <c r="K419" s="73">
        <f>IF(ISERROR((VLOOKUP(B419,Life_Sc!$A$10:$C$531,3,FALSE))),0,VLOOKUP(B419,Life_Sc!$A$10:$C$531,3,FALSE))/30</f>
        <v>0</v>
      </c>
      <c r="L419" s="73">
        <f>IF(ISERROR((VLOOKUP(B419,History_Political_Sc.!$A$10:$C$531,3,FALSE))),0,VLOOKUP(B419,History_Political_Sc.!$A$10:$C$531,3,FALSE))/30</f>
        <v>0</v>
      </c>
      <c r="M419" s="73">
        <f>IF(ISERROR((VLOOKUP(B419,#REF!,3,FALSE))),0,VLOOKUP(B419,#REF!,3,FALSE))/30</f>
        <v>0</v>
      </c>
      <c r="N419" s="73">
        <f>IF(ISERROR((VLOOKUP(B419,GeographyEconomics!$A$10:$C$531,3,FALSE))),0,VLOOKUP(B419,GeographyEconomics!$A$10:$C$531,3,FALSE))/30</f>
        <v>0</v>
      </c>
      <c r="O419" s="73">
        <f>IF(ISERROR((VLOOKUP(B419,English_Grammar!$A$10:$C$531,3,FALSE))),0,VLOOKUP(B419,English_Grammar!$A$10:$C$531,3,FALSE))/30</f>
        <v>0</v>
      </c>
      <c r="P419" s="73">
        <f>IF(ISERROR((VLOOKUP(B419,Communicative_English!$A$10:$C$531,3,FALSE))),0,VLOOKUP(B419,Communicative_English!$A$10:$C$531,3,FALSE))/30</f>
        <v>0</v>
      </c>
    </row>
    <row r="420" spans="1:16" ht="21" customHeight="1" x14ac:dyDescent="0.25">
      <c r="A420" s="77">
        <v>418</v>
      </c>
      <c r="B420" s="62">
        <f>Algebra!A469</f>
        <v>0</v>
      </c>
      <c r="C420" s="63" t="str">
        <f>IF(Algebra!B427="","",Algebra!B427)</f>
        <v/>
      </c>
      <c r="D420" s="78">
        <f>IFERROR((IFERROR(VLOOKUP(B420,Algebra!$A$10:$C$531,3,FALSE),0)+IFERROR(VLOOKUP(B420,Geometry!$A$10:$C$531,3,FALSE),0)+IFERROR(VLOOKUP(B420,Odia_Grammar!$A$10:$C$531,3,FALSE),0)+IFERROR(VLOOKUP(B420,'Sanskrit|Hindi Grammar'!$A$10:$C$531,3,FALSE),0)+IFERROR(VLOOKUP(B420,Life_Sc!$A$10:$C$531,3,FALSE),0)+IFERROR(VLOOKUP(B420,Physical_Sc!$A$10:$C$531,3,FALSE),0)+IFERROR(VLOOKUP(B420,History_Political_Sc.!$A$10:$C$531,3,FALSE),0)+IFERROR(VLOOKUP(B420,#REF!,3,FALSE),0)+IFERROR(VLOOKUP(B420,English_Grammar!$A$10:$C$531,3,FALSE),0)+IFERROR(VLOOKUP(B420,Communicative_English!$A$10:$C$531,3,FALSE),0)+IFERROR(VLOOKUP(B420,GeographyEconomics!$A$10:$C$531,3,FALSE),0))/330,"Enter marks secured by the Student in the appeared tests in Subject sheets")</f>
        <v>0</v>
      </c>
      <c r="E420" s="82">
        <f t="shared" si="6"/>
        <v>1</v>
      </c>
      <c r="F420" s="73">
        <f>IF(ISERROR((VLOOKUP(B420,Algebra!$A$10:$C$531,3,))),0,VLOOKUP(B420,Algebra!$A$10:$C$531,3,))/30</f>
        <v>0</v>
      </c>
      <c r="G420" s="73">
        <f>IF(ISERROR((VLOOKUP(B420,Geometry!$A$10:$C$531,3,FALSE))),0,VLOOKUP(B420,Geometry!$A$10:$C$531,3,FALSE))/30</f>
        <v>0</v>
      </c>
      <c r="H420" s="73">
        <f>IF(ISERROR((VLOOKUP(B420,Odia_Grammar!$A$10:$C$531,3,FALSE))),0,VLOOKUP(B420,Odia_Grammar!$A$10:$C$531,3,FALSE))/30</f>
        <v>0</v>
      </c>
      <c r="I420" s="73">
        <f>IF(ISERROR((VLOOKUP(B420,'Sanskrit|Hindi Grammar'!$A$10:$C$531,3,FALSE))),0,VLOOKUP(B420,'Sanskrit|Hindi Grammar'!$A$10:$C$531,3,FALSE))/30</f>
        <v>0</v>
      </c>
      <c r="J420" s="73">
        <f>IF(ISERROR((VLOOKUP(B420,Physical_Sc!$A$10:$C$531,3,FALSE))),0,VLOOKUP(B420,Physical_Sc!$A$10:$C$531,3,FALSE))/30</f>
        <v>0</v>
      </c>
      <c r="K420" s="73">
        <f>IF(ISERROR((VLOOKUP(B420,Life_Sc!$A$10:$C$531,3,FALSE))),0,VLOOKUP(B420,Life_Sc!$A$10:$C$531,3,FALSE))/30</f>
        <v>0</v>
      </c>
      <c r="L420" s="73">
        <f>IF(ISERROR((VLOOKUP(B420,History_Political_Sc.!$A$10:$C$531,3,FALSE))),0,VLOOKUP(B420,History_Political_Sc.!$A$10:$C$531,3,FALSE))/30</f>
        <v>0</v>
      </c>
      <c r="M420" s="73">
        <f>IF(ISERROR((VLOOKUP(B420,#REF!,3,FALSE))),0,VLOOKUP(B420,#REF!,3,FALSE))/30</f>
        <v>0</v>
      </c>
      <c r="N420" s="73">
        <f>IF(ISERROR((VLOOKUP(B420,GeographyEconomics!$A$10:$C$531,3,FALSE))),0,VLOOKUP(B420,GeographyEconomics!$A$10:$C$531,3,FALSE))/30</f>
        <v>0</v>
      </c>
      <c r="O420" s="73">
        <f>IF(ISERROR((VLOOKUP(B420,English_Grammar!$A$10:$C$531,3,FALSE))),0,VLOOKUP(B420,English_Grammar!$A$10:$C$531,3,FALSE))/30</f>
        <v>0</v>
      </c>
      <c r="P420" s="73">
        <f>IF(ISERROR((VLOOKUP(B420,Communicative_English!$A$10:$C$531,3,FALSE))),0,VLOOKUP(B420,Communicative_English!$A$10:$C$531,3,FALSE))/30</f>
        <v>0</v>
      </c>
    </row>
    <row r="421" spans="1:16" ht="21" customHeight="1" x14ac:dyDescent="0.25">
      <c r="A421" s="77">
        <v>419</v>
      </c>
      <c r="B421" s="62">
        <f>Algebra!A470</f>
        <v>0</v>
      </c>
      <c r="C421" s="63" t="str">
        <f>IF(Algebra!B428="","",Algebra!B428)</f>
        <v/>
      </c>
      <c r="D421" s="78">
        <f>IFERROR((IFERROR(VLOOKUP(B421,Algebra!$A$10:$C$531,3,FALSE),0)+IFERROR(VLOOKUP(B421,Geometry!$A$10:$C$531,3,FALSE),0)+IFERROR(VLOOKUP(B421,Odia_Grammar!$A$10:$C$531,3,FALSE),0)+IFERROR(VLOOKUP(B421,'Sanskrit|Hindi Grammar'!$A$10:$C$531,3,FALSE),0)+IFERROR(VLOOKUP(B421,Life_Sc!$A$10:$C$531,3,FALSE),0)+IFERROR(VLOOKUP(B421,Physical_Sc!$A$10:$C$531,3,FALSE),0)+IFERROR(VLOOKUP(B421,History_Political_Sc.!$A$10:$C$531,3,FALSE),0)+IFERROR(VLOOKUP(B421,#REF!,3,FALSE),0)+IFERROR(VLOOKUP(B421,English_Grammar!$A$10:$C$531,3,FALSE),0)+IFERROR(VLOOKUP(B421,Communicative_English!$A$10:$C$531,3,FALSE),0)+IFERROR(VLOOKUP(B421,GeographyEconomics!$A$10:$C$531,3,FALSE),0))/330,"Enter marks secured by the Student in the appeared tests in Subject sheets")</f>
        <v>0</v>
      </c>
      <c r="E421" s="82">
        <f t="shared" si="6"/>
        <v>1</v>
      </c>
      <c r="F421" s="73">
        <f>IF(ISERROR((VLOOKUP(B421,Algebra!$A$10:$C$531,3,))),0,VLOOKUP(B421,Algebra!$A$10:$C$531,3,))/30</f>
        <v>0</v>
      </c>
      <c r="G421" s="73">
        <f>IF(ISERROR((VLOOKUP(B421,Geometry!$A$10:$C$531,3,FALSE))),0,VLOOKUP(B421,Geometry!$A$10:$C$531,3,FALSE))/30</f>
        <v>0</v>
      </c>
      <c r="H421" s="73">
        <f>IF(ISERROR((VLOOKUP(B421,Odia_Grammar!$A$10:$C$531,3,FALSE))),0,VLOOKUP(B421,Odia_Grammar!$A$10:$C$531,3,FALSE))/30</f>
        <v>0</v>
      </c>
      <c r="I421" s="73">
        <f>IF(ISERROR((VLOOKUP(B421,'Sanskrit|Hindi Grammar'!$A$10:$C$531,3,FALSE))),0,VLOOKUP(B421,'Sanskrit|Hindi Grammar'!$A$10:$C$531,3,FALSE))/30</f>
        <v>0</v>
      </c>
      <c r="J421" s="73">
        <f>IF(ISERROR((VLOOKUP(B421,Physical_Sc!$A$10:$C$531,3,FALSE))),0,VLOOKUP(B421,Physical_Sc!$A$10:$C$531,3,FALSE))/30</f>
        <v>0</v>
      </c>
      <c r="K421" s="73">
        <f>IF(ISERROR((VLOOKUP(B421,Life_Sc!$A$10:$C$531,3,FALSE))),0,VLOOKUP(B421,Life_Sc!$A$10:$C$531,3,FALSE))/30</f>
        <v>0</v>
      </c>
      <c r="L421" s="73">
        <f>IF(ISERROR((VLOOKUP(B421,History_Political_Sc.!$A$10:$C$531,3,FALSE))),0,VLOOKUP(B421,History_Political_Sc.!$A$10:$C$531,3,FALSE))/30</f>
        <v>0</v>
      </c>
      <c r="M421" s="73">
        <f>IF(ISERROR((VLOOKUP(B421,#REF!,3,FALSE))),0,VLOOKUP(B421,#REF!,3,FALSE))/30</f>
        <v>0</v>
      </c>
      <c r="N421" s="73">
        <f>IF(ISERROR((VLOOKUP(B421,GeographyEconomics!$A$10:$C$531,3,FALSE))),0,VLOOKUP(B421,GeographyEconomics!$A$10:$C$531,3,FALSE))/30</f>
        <v>0</v>
      </c>
      <c r="O421" s="73">
        <f>IF(ISERROR((VLOOKUP(B421,English_Grammar!$A$10:$C$531,3,FALSE))),0,VLOOKUP(B421,English_Grammar!$A$10:$C$531,3,FALSE))/30</f>
        <v>0</v>
      </c>
      <c r="P421" s="73">
        <f>IF(ISERROR((VLOOKUP(B421,Communicative_English!$A$10:$C$531,3,FALSE))),0,VLOOKUP(B421,Communicative_English!$A$10:$C$531,3,FALSE))/30</f>
        <v>0</v>
      </c>
    </row>
    <row r="422" spans="1:16" ht="21" customHeight="1" x14ac:dyDescent="0.25">
      <c r="A422" s="77">
        <v>420</v>
      </c>
      <c r="B422" s="62">
        <f>Algebra!A471</f>
        <v>0</v>
      </c>
      <c r="C422" s="63" t="str">
        <f>IF(Algebra!B429="","",Algebra!B429)</f>
        <v/>
      </c>
      <c r="D422" s="78">
        <f>IFERROR((IFERROR(VLOOKUP(B422,Algebra!$A$10:$C$531,3,FALSE),0)+IFERROR(VLOOKUP(B422,Geometry!$A$10:$C$531,3,FALSE),0)+IFERROR(VLOOKUP(B422,Odia_Grammar!$A$10:$C$531,3,FALSE),0)+IFERROR(VLOOKUP(B422,'Sanskrit|Hindi Grammar'!$A$10:$C$531,3,FALSE),0)+IFERROR(VLOOKUP(B422,Life_Sc!$A$10:$C$531,3,FALSE),0)+IFERROR(VLOOKUP(B422,Physical_Sc!$A$10:$C$531,3,FALSE),0)+IFERROR(VLOOKUP(B422,History_Political_Sc.!$A$10:$C$531,3,FALSE),0)+IFERROR(VLOOKUP(B422,#REF!,3,FALSE),0)+IFERROR(VLOOKUP(B422,English_Grammar!$A$10:$C$531,3,FALSE),0)+IFERROR(VLOOKUP(B422,Communicative_English!$A$10:$C$531,3,FALSE),0)+IFERROR(VLOOKUP(B422,GeographyEconomics!$A$10:$C$531,3,FALSE),0))/330,"Enter marks secured by the Student in the appeared tests in Subject sheets")</f>
        <v>0</v>
      </c>
      <c r="E422" s="82">
        <f t="shared" si="6"/>
        <v>1</v>
      </c>
      <c r="F422" s="73">
        <f>IF(ISERROR((VLOOKUP(B422,Algebra!$A$10:$C$531,3,))),0,VLOOKUP(B422,Algebra!$A$10:$C$531,3,))/30</f>
        <v>0</v>
      </c>
      <c r="G422" s="73">
        <f>IF(ISERROR((VLOOKUP(B422,Geometry!$A$10:$C$531,3,FALSE))),0,VLOOKUP(B422,Geometry!$A$10:$C$531,3,FALSE))/30</f>
        <v>0</v>
      </c>
      <c r="H422" s="73">
        <f>IF(ISERROR((VLOOKUP(B422,Odia_Grammar!$A$10:$C$531,3,FALSE))),0,VLOOKUP(B422,Odia_Grammar!$A$10:$C$531,3,FALSE))/30</f>
        <v>0</v>
      </c>
      <c r="I422" s="73">
        <f>IF(ISERROR((VLOOKUP(B422,'Sanskrit|Hindi Grammar'!$A$10:$C$531,3,FALSE))),0,VLOOKUP(B422,'Sanskrit|Hindi Grammar'!$A$10:$C$531,3,FALSE))/30</f>
        <v>0</v>
      </c>
      <c r="J422" s="73">
        <f>IF(ISERROR((VLOOKUP(B422,Physical_Sc!$A$10:$C$531,3,FALSE))),0,VLOOKUP(B422,Physical_Sc!$A$10:$C$531,3,FALSE))/30</f>
        <v>0</v>
      </c>
      <c r="K422" s="73">
        <f>IF(ISERROR((VLOOKUP(B422,Life_Sc!$A$10:$C$531,3,FALSE))),0,VLOOKUP(B422,Life_Sc!$A$10:$C$531,3,FALSE))/30</f>
        <v>0</v>
      </c>
      <c r="L422" s="73">
        <f>IF(ISERROR((VLOOKUP(B422,History_Political_Sc.!$A$10:$C$531,3,FALSE))),0,VLOOKUP(B422,History_Political_Sc.!$A$10:$C$531,3,FALSE))/30</f>
        <v>0</v>
      </c>
      <c r="M422" s="73">
        <f>IF(ISERROR((VLOOKUP(B422,#REF!,3,FALSE))),0,VLOOKUP(B422,#REF!,3,FALSE))/30</f>
        <v>0</v>
      </c>
      <c r="N422" s="73">
        <f>IF(ISERROR((VLOOKUP(B422,GeographyEconomics!$A$10:$C$531,3,FALSE))),0,VLOOKUP(B422,GeographyEconomics!$A$10:$C$531,3,FALSE))/30</f>
        <v>0</v>
      </c>
      <c r="O422" s="73">
        <f>IF(ISERROR((VLOOKUP(B422,English_Grammar!$A$10:$C$531,3,FALSE))),0,VLOOKUP(B422,English_Grammar!$A$10:$C$531,3,FALSE))/30</f>
        <v>0</v>
      </c>
      <c r="P422" s="73">
        <f>IF(ISERROR((VLOOKUP(B422,Communicative_English!$A$10:$C$531,3,FALSE))),0,VLOOKUP(B422,Communicative_English!$A$10:$C$531,3,FALSE))/30</f>
        <v>0</v>
      </c>
    </row>
    <row r="423" spans="1:16" ht="21" customHeight="1" x14ac:dyDescent="0.25">
      <c r="A423" s="77">
        <v>421</v>
      </c>
      <c r="B423" s="62">
        <f>Algebra!A472</f>
        <v>0</v>
      </c>
      <c r="C423" s="63" t="str">
        <f>IF(Algebra!B430="","",Algebra!B430)</f>
        <v/>
      </c>
      <c r="D423" s="78">
        <f>IFERROR((IFERROR(VLOOKUP(B423,Algebra!$A$10:$C$531,3,FALSE),0)+IFERROR(VLOOKUP(B423,Geometry!$A$10:$C$531,3,FALSE),0)+IFERROR(VLOOKUP(B423,Odia_Grammar!$A$10:$C$531,3,FALSE),0)+IFERROR(VLOOKUP(B423,'Sanskrit|Hindi Grammar'!$A$10:$C$531,3,FALSE),0)+IFERROR(VLOOKUP(B423,Life_Sc!$A$10:$C$531,3,FALSE),0)+IFERROR(VLOOKUP(B423,Physical_Sc!$A$10:$C$531,3,FALSE),0)+IFERROR(VLOOKUP(B423,History_Political_Sc.!$A$10:$C$531,3,FALSE),0)+IFERROR(VLOOKUP(B423,#REF!,3,FALSE),0)+IFERROR(VLOOKUP(B423,English_Grammar!$A$10:$C$531,3,FALSE),0)+IFERROR(VLOOKUP(B423,Communicative_English!$A$10:$C$531,3,FALSE),0)+IFERROR(VLOOKUP(B423,GeographyEconomics!$A$10:$C$531,3,FALSE),0))/330,"Enter marks secured by the Student in the appeared tests in Subject sheets")</f>
        <v>0</v>
      </c>
      <c r="E423" s="82">
        <f t="shared" si="6"/>
        <v>1</v>
      </c>
      <c r="F423" s="73">
        <f>IF(ISERROR((VLOOKUP(B423,Algebra!$A$10:$C$531,3,))),0,VLOOKUP(B423,Algebra!$A$10:$C$531,3,))/30</f>
        <v>0</v>
      </c>
      <c r="G423" s="73">
        <f>IF(ISERROR((VLOOKUP(B423,Geometry!$A$10:$C$531,3,FALSE))),0,VLOOKUP(B423,Geometry!$A$10:$C$531,3,FALSE))/30</f>
        <v>0</v>
      </c>
      <c r="H423" s="73">
        <f>IF(ISERROR((VLOOKUP(B423,Odia_Grammar!$A$10:$C$531,3,FALSE))),0,VLOOKUP(B423,Odia_Grammar!$A$10:$C$531,3,FALSE))/30</f>
        <v>0</v>
      </c>
      <c r="I423" s="73">
        <f>IF(ISERROR((VLOOKUP(B423,'Sanskrit|Hindi Grammar'!$A$10:$C$531,3,FALSE))),0,VLOOKUP(B423,'Sanskrit|Hindi Grammar'!$A$10:$C$531,3,FALSE))/30</f>
        <v>0</v>
      </c>
      <c r="J423" s="73">
        <f>IF(ISERROR((VLOOKUP(B423,Physical_Sc!$A$10:$C$531,3,FALSE))),0,VLOOKUP(B423,Physical_Sc!$A$10:$C$531,3,FALSE))/30</f>
        <v>0</v>
      </c>
      <c r="K423" s="73">
        <f>IF(ISERROR((VLOOKUP(B423,Life_Sc!$A$10:$C$531,3,FALSE))),0,VLOOKUP(B423,Life_Sc!$A$10:$C$531,3,FALSE))/30</f>
        <v>0</v>
      </c>
      <c r="L423" s="73">
        <f>IF(ISERROR((VLOOKUP(B423,History_Political_Sc.!$A$10:$C$531,3,FALSE))),0,VLOOKUP(B423,History_Political_Sc.!$A$10:$C$531,3,FALSE))/30</f>
        <v>0</v>
      </c>
      <c r="M423" s="73">
        <f>IF(ISERROR((VLOOKUP(B423,#REF!,3,FALSE))),0,VLOOKUP(B423,#REF!,3,FALSE))/30</f>
        <v>0</v>
      </c>
      <c r="N423" s="73">
        <f>IF(ISERROR((VLOOKUP(B423,GeographyEconomics!$A$10:$C$531,3,FALSE))),0,VLOOKUP(B423,GeographyEconomics!$A$10:$C$531,3,FALSE))/30</f>
        <v>0</v>
      </c>
      <c r="O423" s="73">
        <f>IF(ISERROR((VLOOKUP(B423,English_Grammar!$A$10:$C$531,3,FALSE))),0,VLOOKUP(B423,English_Grammar!$A$10:$C$531,3,FALSE))/30</f>
        <v>0</v>
      </c>
      <c r="P423" s="73">
        <f>IF(ISERROR((VLOOKUP(B423,Communicative_English!$A$10:$C$531,3,FALSE))),0,VLOOKUP(B423,Communicative_English!$A$10:$C$531,3,FALSE))/30</f>
        <v>0</v>
      </c>
    </row>
    <row r="424" spans="1:16" ht="21" customHeight="1" x14ac:dyDescent="0.25">
      <c r="A424" s="77">
        <v>422</v>
      </c>
      <c r="B424" s="62">
        <f>Algebra!A473</f>
        <v>0</v>
      </c>
      <c r="C424" s="63" t="str">
        <f>IF(Algebra!B431="","",Algebra!B431)</f>
        <v/>
      </c>
      <c r="D424" s="78">
        <f>IFERROR((IFERROR(VLOOKUP(B424,Algebra!$A$10:$C$531,3,FALSE),0)+IFERROR(VLOOKUP(B424,Geometry!$A$10:$C$531,3,FALSE),0)+IFERROR(VLOOKUP(B424,Odia_Grammar!$A$10:$C$531,3,FALSE),0)+IFERROR(VLOOKUP(B424,'Sanskrit|Hindi Grammar'!$A$10:$C$531,3,FALSE),0)+IFERROR(VLOOKUP(B424,Life_Sc!$A$10:$C$531,3,FALSE),0)+IFERROR(VLOOKUP(B424,Physical_Sc!$A$10:$C$531,3,FALSE),0)+IFERROR(VLOOKUP(B424,History_Political_Sc.!$A$10:$C$531,3,FALSE),0)+IFERROR(VLOOKUP(B424,#REF!,3,FALSE),0)+IFERROR(VLOOKUP(B424,English_Grammar!$A$10:$C$531,3,FALSE),0)+IFERROR(VLOOKUP(B424,Communicative_English!$A$10:$C$531,3,FALSE),0)+IFERROR(VLOOKUP(B424,GeographyEconomics!$A$10:$C$531,3,FALSE),0))/330,"Enter marks secured by the Student in the appeared tests in Subject sheets")</f>
        <v>0</v>
      </c>
      <c r="E424" s="82">
        <f t="shared" si="6"/>
        <v>1</v>
      </c>
      <c r="F424" s="73">
        <f>IF(ISERROR((VLOOKUP(B424,Algebra!$A$10:$C$531,3,))),0,VLOOKUP(B424,Algebra!$A$10:$C$531,3,))/30</f>
        <v>0</v>
      </c>
      <c r="G424" s="73">
        <f>IF(ISERROR((VLOOKUP(B424,Geometry!$A$10:$C$531,3,FALSE))),0,VLOOKUP(B424,Geometry!$A$10:$C$531,3,FALSE))/30</f>
        <v>0</v>
      </c>
      <c r="H424" s="73">
        <f>IF(ISERROR((VLOOKUP(B424,Odia_Grammar!$A$10:$C$531,3,FALSE))),0,VLOOKUP(B424,Odia_Grammar!$A$10:$C$531,3,FALSE))/30</f>
        <v>0</v>
      </c>
      <c r="I424" s="73">
        <f>IF(ISERROR((VLOOKUP(B424,'Sanskrit|Hindi Grammar'!$A$10:$C$531,3,FALSE))),0,VLOOKUP(B424,'Sanskrit|Hindi Grammar'!$A$10:$C$531,3,FALSE))/30</f>
        <v>0</v>
      </c>
      <c r="J424" s="73">
        <f>IF(ISERROR((VLOOKUP(B424,Physical_Sc!$A$10:$C$531,3,FALSE))),0,VLOOKUP(B424,Physical_Sc!$A$10:$C$531,3,FALSE))/30</f>
        <v>0</v>
      </c>
      <c r="K424" s="73">
        <f>IF(ISERROR((VLOOKUP(B424,Life_Sc!$A$10:$C$531,3,FALSE))),0,VLOOKUP(B424,Life_Sc!$A$10:$C$531,3,FALSE))/30</f>
        <v>0</v>
      </c>
      <c r="L424" s="73">
        <f>IF(ISERROR((VLOOKUP(B424,History_Political_Sc.!$A$10:$C$531,3,FALSE))),0,VLOOKUP(B424,History_Political_Sc.!$A$10:$C$531,3,FALSE))/30</f>
        <v>0</v>
      </c>
      <c r="M424" s="73">
        <f>IF(ISERROR((VLOOKUP(B424,#REF!,3,FALSE))),0,VLOOKUP(B424,#REF!,3,FALSE))/30</f>
        <v>0</v>
      </c>
      <c r="N424" s="73">
        <f>IF(ISERROR((VLOOKUP(B424,GeographyEconomics!$A$10:$C$531,3,FALSE))),0,VLOOKUP(B424,GeographyEconomics!$A$10:$C$531,3,FALSE))/30</f>
        <v>0</v>
      </c>
      <c r="O424" s="73">
        <f>IF(ISERROR((VLOOKUP(B424,English_Grammar!$A$10:$C$531,3,FALSE))),0,VLOOKUP(B424,English_Grammar!$A$10:$C$531,3,FALSE))/30</f>
        <v>0</v>
      </c>
      <c r="P424" s="73">
        <f>IF(ISERROR((VLOOKUP(B424,Communicative_English!$A$10:$C$531,3,FALSE))),0,VLOOKUP(B424,Communicative_English!$A$10:$C$531,3,FALSE))/30</f>
        <v>0</v>
      </c>
    </row>
    <row r="425" spans="1:16" ht="21" customHeight="1" x14ac:dyDescent="0.25">
      <c r="A425" s="77">
        <v>423</v>
      </c>
      <c r="B425" s="62">
        <f>Algebra!A474</f>
        <v>0</v>
      </c>
      <c r="C425" s="63" t="str">
        <f>IF(Algebra!B432="","",Algebra!B432)</f>
        <v/>
      </c>
      <c r="D425" s="78">
        <f>IFERROR((IFERROR(VLOOKUP(B425,Algebra!$A$10:$C$531,3,FALSE),0)+IFERROR(VLOOKUP(B425,Geometry!$A$10:$C$531,3,FALSE),0)+IFERROR(VLOOKUP(B425,Odia_Grammar!$A$10:$C$531,3,FALSE),0)+IFERROR(VLOOKUP(B425,'Sanskrit|Hindi Grammar'!$A$10:$C$531,3,FALSE),0)+IFERROR(VLOOKUP(B425,Life_Sc!$A$10:$C$531,3,FALSE),0)+IFERROR(VLOOKUP(B425,Physical_Sc!$A$10:$C$531,3,FALSE),0)+IFERROR(VLOOKUP(B425,History_Political_Sc.!$A$10:$C$531,3,FALSE),0)+IFERROR(VLOOKUP(B425,#REF!,3,FALSE),0)+IFERROR(VLOOKUP(B425,English_Grammar!$A$10:$C$531,3,FALSE),0)+IFERROR(VLOOKUP(B425,Communicative_English!$A$10:$C$531,3,FALSE),0)+IFERROR(VLOOKUP(B425,GeographyEconomics!$A$10:$C$531,3,FALSE),0))/330,"Enter marks secured by the Student in the appeared tests in Subject sheets")</f>
        <v>0</v>
      </c>
      <c r="E425" s="82">
        <f t="shared" si="6"/>
        <v>1</v>
      </c>
      <c r="F425" s="73">
        <f>IF(ISERROR((VLOOKUP(B425,Algebra!$A$10:$C$531,3,))),0,VLOOKUP(B425,Algebra!$A$10:$C$531,3,))/30</f>
        <v>0</v>
      </c>
      <c r="G425" s="73">
        <f>IF(ISERROR((VLOOKUP(B425,Geometry!$A$10:$C$531,3,FALSE))),0,VLOOKUP(B425,Geometry!$A$10:$C$531,3,FALSE))/30</f>
        <v>0</v>
      </c>
      <c r="H425" s="73">
        <f>IF(ISERROR((VLOOKUP(B425,Odia_Grammar!$A$10:$C$531,3,FALSE))),0,VLOOKUP(B425,Odia_Grammar!$A$10:$C$531,3,FALSE))/30</f>
        <v>0</v>
      </c>
      <c r="I425" s="73">
        <f>IF(ISERROR((VLOOKUP(B425,'Sanskrit|Hindi Grammar'!$A$10:$C$531,3,FALSE))),0,VLOOKUP(B425,'Sanskrit|Hindi Grammar'!$A$10:$C$531,3,FALSE))/30</f>
        <v>0</v>
      </c>
      <c r="J425" s="73">
        <f>IF(ISERROR((VLOOKUP(B425,Physical_Sc!$A$10:$C$531,3,FALSE))),0,VLOOKUP(B425,Physical_Sc!$A$10:$C$531,3,FALSE))/30</f>
        <v>0</v>
      </c>
      <c r="K425" s="73">
        <f>IF(ISERROR((VLOOKUP(B425,Life_Sc!$A$10:$C$531,3,FALSE))),0,VLOOKUP(B425,Life_Sc!$A$10:$C$531,3,FALSE))/30</f>
        <v>0</v>
      </c>
      <c r="L425" s="73">
        <f>IF(ISERROR((VLOOKUP(B425,History_Political_Sc.!$A$10:$C$531,3,FALSE))),0,VLOOKUP(B425,History_Political_Sc.!$A$10:$C$531,3,FALSE))/30</f>
        <v>0</v>
      </c>
      <c r="M425" s="73">
        <f>IF(ISERROR((VLOOKUP(B425,#REF!,3,FALSE))),0,VLOOKUP(B425,#REF!,3,FALSE))/30</f>
        <v>0</v>
      </c>
      <c r="N425" s="73">
        <f>IF(ISERROR((VLOOKUP(B425,GeographyEconomics!$A$10:$C$531,3,FALSE))),0,VLOOKUP(B425,GeographyEconomics!$A$10:$C$531,3,FALSE))/30</f>
        <v>0</v>
      </c>
      <c r="O425" s="73">
        <f>IF(ISERROR((VLOOKUP(B425,English_Grammar!$A$10:$C$531,3,FALSE))),0,VLOOKUP(B425,English_Grammar!$A$10:$C$531,3,FALSE))/30</f>
        <v>0</v>
      </c>
      <c r="P425" s="73">
        <f>IF(ISERROR((VLOOKUP(B425,Communicative_English!$A$10:$C$531,3,FALSE))),0,VLOOKUP(B425,Communicative_English!$A$10:$C$531,3,FALSE))/30</f>
        <v>0</v>
      </c>
    </row>
    <row r="426" spans="1:16" ht="21" customHeight="1" x14ac:dyDescent="0.25">
      <c r="A426" s="77">
        <v>424</v>
      </c>
      <c r="B426" s="62">
        <f>Algebra!A475</f>
        <v>0</v>
      </c>
      <c r="C426" s="63" t="str">
        <f>IF(Algebra!B433="","",Algebra!B433)</f>
        <v/>
      </c>
      <c r="D426" s="78">
        <f>IFERROR((IFERROR(VLOOKUP(B426,Algebra!$A$10:$C$531,3,FALSE),0)+IFERROR(VLOOKUP(B426,Geometry!$A$10:$C$531,3,FALSE),0)+IFERROR(VLOOKUP(B426,Odia_Grammar!$A$10:$C$531,3,FALSE),0)+IFERROR(VLOOKUP(B426,'Sanskrit|Hindi Grammar'!$A$10:$C$531,3,FALSE),0)+IFERROR(VLOOKUP(B426,Life_Sc!$A$10:$C$531,3,FALSE),0)+IFERROR(VLOOKUP(B426,Physical_Sc!$A$10:$C$531,3,FALSE),0)+IFERROR(VLOOKUP(B426,History_Political_Sc.!$A$10:$C$531,3,FALSE),0)+IFERROR(VLOOKUP(B426,#REF!,3,FALSE),0)+IFERROR(VLOOKUP(B426,English_Grammar!$A$10:$C$531,3,FALSE),0)+IFERROR(VLOOKUP(B426,Communicative_English!$A$10:$C$531,3,FALSE),0)+IFERROR(VLOOKUP(B426,GeographyEconomics!$A$10:$C$531,3,FALSE),0))/330,"Enter marks secured by the Student in the appeared tests in Subject sheets")</f>
        <v>0</v>
      </c>
      <c r="E426" s="82">
        <f t="shared" si="6"/>
        <v>1</v>
      </c>
      <c r="F426" s="73">
        <f>IF(ISERROR((VLOOKUP(B426,Algebra!$A$10:$C$531,3,))),0,VLOOKUP(B426,Algebra!$A$10:$C$531,3,))/30</f>
        <v>0</v>
      </c>
      <c r="G426" s="73">
        <f>IF(ISERROR((VLOOKUP(B426,Geometry!$A$10:$C$531,3,FALSE))),0,VLOOKUP(B426,Geometry!$A$10:$C$531,3,FALSE))/30</f>
        <v>0</v>
      </c>
      <c r="H426" s="73">
        <f>IF(ISERROR((VLOOKUP(B426,Odia_Grammar!$A$10:$C$531,3,FALSE))),0,VLOOKUP(B426,Odia_Grammar!$A$10:$C$531,3,FALSE))/30</f>
        <v>0</v>
      </c>
      <c r="I426" s="73">
        <f>IF(ISERROR((VLOOKUP(B426,'Sanskrit|Hindi Grammar'!$A$10:$C$531,3,FALSE))),0,VLOOKUP(B426,'Sanskrit|Hindi Grammar'!$A$10:$C$531,3,FALSE))/30</f>
        <v>0</v>
      </c>
      <c r="J426" s="73">
        <f>IF(ISERROR((VLOOKUP(B426,Physical_Sc!$A$10:$C$531,3,FALSE))),0,VLOOKUP(B426,Physical_Sc!$A$10:$C$531,3,FALSE))/30</f>
        <v>0</v>
      </c>
      <c r="K426" s="73">
        <f>IF(ISERROR((VLOOKUP(B426,Life_Sc!$A$10:$C$531,3,FALSE))),0,VLOOKUP(B426,Life_Sc!$A$10:$C$531,3,FALSE))/30</f>
        <v>0</v>
      </c>
      <c r="L426" s="73">
        <f>IF(ISERROR((VLOOKUP(B426,History_Political_Sc.!$A$10:$C$531,3,FALSE))),0,VLOOKUP(B426,History_Political_Sc.!$A$10:$C$531,3,FALSE))/30</f>
        <v>0</v>
      </c>
      <c r="M426" s="73">
        <f>IF(ISERROR((VLOOKUP(B426,#REF!,3,FALSE))),0,VLOOKUP(B426,#REF!,3,FALSE))/30</f>
        <v>0</v>
      </c>
      <c r="N426" s="73">
        <f>IF(ISERROR((VLOOKUP(B426,GeographyEconomics!$A$10:$C$531,3,FALSE))),0,VLOOKUP(B426,GeographyEconomics!$A$10:$C$531,3,FALSE))/30</f>
        <v>0</v>
      </c>
      <c r="O426" s="73">
        <f>IF(ISERROR((VLOOKUP(B426,English_Grammar!$A$10:$C$531,3,FALSE))),0,VLOOKUP(B426,English_Grammar!$A$10:$C$531,3,FALSE))/30</f>
        <v>0</v>
      </c>
      <c r="P426" s="73">
        <f>IF(ISERROR((VLOOKUP(B426,Communicative_English!$A$10:$C$531,3,FALSE))),0,VLOOKUP(B426,Communicative_English!$A$10:$C$531,3,FALSE))/30</f>
        <v>0</v>
      </c>
    </row>
    <row r="427" spans="1:16" ht="21" customHeight="1" x14ac:dyDescent="0.25">
      <c r="A427" s="77">
        <v>425</v>
      </c>
      <c r="B427" s="62">
        <f>Algebra!A476</f>
        <v>0</v>
      </c>
      <c r="C427" s="63" t="str">
        <f>IF(Algebra!B434="","",Algebra!B434)</f>
        <v/>
      </c>
      <c r="D427" s="78">
        <f>IFERROR((IFERROR(VLOOKUP(B427,Algebra!$A$10:$C$531,3,FALSE),0)+IFERROR(VLOOKUP(B427,Geometry!$A$10:$C$531,3,FALSE),0)+IFERROR(VLOOKUP(B427,Odia_Grammar!$A$10:$C$531,3,FALSE),0)+IFERROR(VLOOKUP(B427,'Sanskrit|Hindi Grammar'!$A$10:$C$531,3,FALSE),0)+IFERROR(VLOOKUP(B427,Life_Sc!$A$10:$C$531,3,FALSE),0)+IFERROR(VLOOKUP(B427,Physical_Sc!$A$10:$C$531,3,FALSE),0)+IFERROR(VLOOKUP(B427,History_Political_Sc.!$A$10:$C$531,3,FALSE),0)+IFERROR(VLOOKUP(B427,#REF!,3,FALSE),0)+IFERROR(VLOOKUP(B427,English_Grammar!$A$10:$C$531,3,FALSE),0)+IFERROR(VLOOKUP(B427,Communicative_English!$A$10:$C$531,3,FALSE),0)+IFERROR(VLOOKUP(B427,GeographyEconomics!$A$10:$C$531,3,FALSE),0))/330,"Enter marks secured by the Student in the appeared tests in Subject sheets")</f>
        <v>0</v>
      </c>
      <c r="E427" s="82">
        <f t="shared" si="6"/>
        <v>1</v>
      </c>
      <c r="F427" s="73">
        <f>IF(ISERROR((VLOOKUP(B427,Algebra!$A$10:$C$531,3,))),0,VLOOKUP(B427,Algebra!$A$10:$C$531,3,))/30</f>
        <v>0</v>
      </c>
      <c r="G427" s="73">
        <f>IF(ISERROR((VLOOKUP(B427,Geometry!$A$10:$C$531,3,FALSE))),0,VLOOKUP(B427,Geometry!$A$10:$C$531,3,FALSE))/30</f>
        <v>0</v>
      </c>
      <c r="H427" s="73">
        <f>IF(ISERROR((VLOOKUP(B427,Odia_Grammar!$A$10:$C$531,3,FALSE))),0,VLOOKUP(B427,Odia_Grammar!$A$10:$C$531,3,FALSE))/30</f>
        <v>0</v>
      </c>
      <c r="I427" s="73">
        <f>IF(ISERROR((VLOOKUP(B427,'Sanskrit|Hindi Grammar'!$A$10:$C$531,3,FALSE))),0,VLOOKUP(B427,'Sanskrit|Hindi Grammar'!$A$10:$C$531,3,FALSE))/30</f>
        <v>0</v>
      </c>
      <c r="J427" s="73">
        <f>IF(ISERROR((VLOOKUP(B427,Physical_Sc!$A$10:$C$531,3,FALSE))),0,VLOOKUP(B427,Physical_Sc!$A$10:$C$531,3,FALSE))/30</f>
        <v>0</v>
      </c>
      <c r="K427" s="73">
        <f>IF(ISERROR((VLOOKUP(B427,Life_Sc!$A$10:$C$531,3,FALSE))),0,VLOOKUP(B427,Life_Sc!$A$10:$C$531,3,FALSE))/30</f>
        <v>0</v>
      </c>
      <c r="L427" s="73">
        <f>IF(ISERROR((VLOOKUP(B427,History_Political_Sc.!$A$10:$C$531,3,FALSE))),0,VLOOKUP(B427,History_Political_Sc.!$A$10:$C$531,3,FALSE))/30</f>
        <v>0</v>
      </c>
      <c r="M427" s="73">
        <f>IF(ISERROR((VLOOKUP(B427,#REF!,3,FALSE))),0,VLOOKUP(B427,#REF!,3,FALSE))/30</f>
        <v>0</v>
      </c>
      <c r="N427" s="73">
        <f>IF(ISERROR((VLOOKUP(B427,GeographyEconomics!$A$10:$C$531,3,FALSE))),0,VLOOKUP(B427,GeographyEconomics!$A$10:$C$531,3,FALSE))/30</f>
        <v>0</v>
      </c>
      <c r="O427" s="73">
        <f>IF(ISERROR((VLOOKUP(B427,English_Grammar!$A$10:$C$531,3,FALSE))),0,VLOOKUP(B427,English_Grammar!$A$10:$C$531,3,FALSE))/30</f>
        <v>0</v>
      </c>
      <c r="P427" s="73">
        <f>IF(ISERROR((VLOOKUP(B427,Communicative_English!$A$10:$C$531,3,FALSE))),0,VLOOKUP(B427,Communicative_English!$A$10:$C$531,3,FALSE))/30</f>
        <v>0</v>
      </c>
    </row>
    <row r="428" spans="1:16" ht="21" customHeight="1" x14ac:dyDescent="0.25">
      <c r="A428" s="77">
        <v>426</v>
      </c>
      <c r="B428" s="62">
        <f>Algebra!A477</f>
        <v>0</v>
      </c>
      <c r="C428" s="63" t="str">
        <f>IF(Algebra!B435="","",Algebra!B435)</f>
        <v/>
      </c>
      <c r="D428" s="78">
        <f>IFERROR((IFERROR(VLOOKUP(B428,Algebra!$A$10:$C$531,3,FALSE),0)+IFERROR(VLOOKUP(B428,Geometry!$A$10:$C$531,3,FALSE),0)+IFERROR(VLOOKUP(B428,Odia_Grammar!$A$10:$C$531,3,FALSE),0)+IFERROR(VLOOKUP(B428,'Sanskrit|Hindi Grammar'!$A$10:$C$531,3,FALSE),0)+IFERROR(VLOOKUP(B428,Life_Sc!$A$10:$C$531,3,FALSE),0)+IFERROR(VLOOKUP(B428,Physical_Sc!$A$10:$C$531,3,FALSE),0)+IFERROR(VLOOKUP(B428,History_Political_Sc.!$A$10:$C$531,3,FALSE),0)+IFERROR(VLOOKUP(B428,#REF!,3,FALSE),0)+IFERROR(VLOOKUP(B428,English_Grammar!$A$10:$C$531,3,FALSE),0)+IFERROR(VLOOKUP(B428,Communicative_English!$A$10:$C$531,3,FALSE),0)+IFERROR(VLOOKUP(B428,GeographyEconomics!$A$10:$C$531,3,FALSE),0))/330,"Enter marks secured by the Student in the appeared tests in Subject sheets")</f>
        <v>0</v>
      </c>
      <c r="E428" s="82">
        <f t="shared" si="6"/>
        <v>1</v>
      </c>
      <c r="F428" s="73">
        <f>IF(ISERROR((VLOOKUP(B428,Algebra!$A$10:$C$531,3,))),0,VLOOKUP(B428,Algebra!$A$10:$C$531,3,))/30</f>
        <v>0</v>
      </c>
      <c r="G428" s="73">
        <f>IF(ISERROR((VLOOKUP(B428,Geometry!$A$10:$C$531,3,FALSE))),0,VLOOKUP(B428,Geometry!$A$10:$C$531,3,FALSE))/30</f>
        <v>0</v>
      </c>
      <c r="H428" s="73">
        <f>IF(ISERROR((VLOOKUP(B428,Odia_Grammar!$A$10:$C$531,3,FALSE))),0,VLOOKUP(B428,Odia_Grammar!$A$10:$C$531,3,FALSE))/30</f>
        <v>0</v>
      </c>
      <c r="I428" s="73">
        <f>IF(ISERROR((VLOOKUP(B428,'Sanskrit|Hindi Grammar'!$A$10:$C$531,3,FALSE))),0,VLOOKUP(B428,'Sanskrit|Hindi Grammar'!$A$10:$C$531,3,FALSE))/30</f>
        <v>0</v>
      </c>
      <c r="J428" s="73">
        <f>IF(ISERROR((VLOOKUP(B428,Physical_Sc!$A$10:$C$531,3,FALSE))),0,VLOOKUP(B428,Physical_Sc!$A$10:$C$531,3,FALSE))/30</f>
        <v>0</v>
      </c>
      <c r="K428" s="73">
        <f>IF(ISERROR((VLOOKUP(B428,Life_Sc!$A$10:$C$531,3,FALSE))),0,VLOOKUP(B428,Life_Sc!$A$10:$C$531,3,FALSE))/30</f>
        <v>0</v>
      </c>
      <c r="L428" s="73">
        <f>IF(ISERROR((VLOOKUP(B428,History_Political_Sc.!$A$10:$C$531,3,FALSE))),0,VLOOKUP(B428,History_Political_Sc.!$A$10:$C$531,3,FALSE))/30</f>
        <v>0</v>
      </c>
      <c r="M428" s="73">
        <f>IF(ISERROR((VLOOKUP(B428,#REF!,3,FALSE))),0,VLOOKUP(B428,#REF!,3,FALSE))/30</f>
        <v>0</v>
      </c>
      <c r="N428" s="73">
        <f>IF(ISERROR((VLOOKUP(B428,GeographyEconomics!$A$10:$C$531,3,FALSE))),0,VLOOKUP(B428,GeographyEconomics!$A$10:$C$531,3,FALSE))/30</f>
        <v>0</v>
      </c>
      <c r="O428" s="73">
        <f>IF(ISERROR((VLOOKUP(B428,English_Grammar!$A$10:$C$531,3,FALSE))),0,VLOOKUP(B428,English_Grammar!$A$10:$C$531,3,FALSE))/30</f>
        <v>0</v>
      </c>
      <c r="P428" s="73">
        <f>IF(ISERROR((VLOOKUP(B428,Communicative_English!$A$10:$C$531,3,FALSE))),0,VLOOKUP(B428,Communicative_English!$A$10:$C$531,3,FALSE))/30</f>
        <v>0</v>
      </c>
    </row>
    <row r="429" spans="1:16" ht="21" customHeight="1" x14ac:dyDescent="0.25">
      <c r="A429" s="77">
        <v>427</v>
      </c>
      <c r="B429" s="62">
        <f>Algebra!A478</f>
        <v>0</v>
      </c>
      <c r="C429" s="63" t="str">
        <f>IF(Algebra!B436="","",Algebra!B436)</f>
        <v/>
      </c>
      <c r="D429" s="78">
        <f>IFERROR((IFERROR(VLOOKUP(B429,Algebra!$A$10:$C$531,3,FALSE),0)+IFERROR(VLOOKUP(B429,Geometry!$A$10:$C$531,3,FALSE),0)+IFERROR(VLOOKUP(B429,Odia_Grammar!$A$10:$C$531,3,FALSE),0)+IFERROR(VLOOKUP(B429,'Sanskrit|Hindi Grammar'!$A$10:$C$531,3,FALSE),0)+IFERROR(VLOOKUP(B429,Life_Sc!$A$10:$C$531,3,FALSE),0)+IFERROR(VLOOKUP(B429,Physical_Sc!$A$10:$C$531,3,FALSE),0)+IFERROR(VLOOKUP(B429,History_Political_Sc.!$A$10:$C$531,3,FALSE),0)+IFERROR(VLOOKUP(B429,#REF!,3,FALSE),0)+IFERROR(VLOOKUP(B429,English_Grammar!$A$10:$C$531,3,FALSE),0)+IFERROR(VLOOKUP(B429,Communicative_English!$A$10:$C$531,3,FALSE),0)+IFERROR(VLOOKUP(B429,GeographyEconomics!$A$10:$C$531,3,FALSE),0))/330,"Enter marks secured by the Student in the appeared tests in Subject sheets")</f>
        <v>0</v>
      </c>
      <c r="E429" s="82">
        <f t="shared" si="6"/>
        <v>1</v>
      </c>
      <c r="F429" s="73">
        <f>IF(ISERROR((VLOOKUP(B429,Algebra!$A$10:$C$531,3,))),0,VLOOKUP(B429,Algebra!$A$10:$C$531,3,))/30</f>
        <v>0</v>
      </c>
      <c r="G429" s="73">
        <f>IF(ISERROR((VLOOKUP(B429,Geometry!$A$10:$C$531,3,FALSE))),0,VLOOKUP(B429,Geometry!$A$10:$C$531,3,FALSE))/30</f>
        <v>0</v>
      </c>
      <c r="H429" s="73">
        <f>IF(ISERROR((VLOOKUP(B429,Odia_Grammar!$A$10:$C$531,3,FALSE))),0,VLOOKUP(B429,Odia_Grammar!$A$10:$C$531,3,FALSE))/30</f>
        <v>0</v>
      </c>
      <c r="I429" s="73">
        <f>IF(ISERROR((VLOOKUP(B429,'Sanskrit|Hindi Grammar'!$A$10:$C$531,3,FALSE))),0,VLOOKUP(B429,'Sanskrit|Hindi Grammar'!$A$10:$C$531,3,FALSE))/30</f>
        <v>0</v>
      </c>
      <c r="J429" s="73">
        <f>IF(ISERROR((VLOOKUP(B429,Physical_Sc!$A$10:$C$531,3,FALSE))),0,VLOOKUP(B429,Physical_Sc!$A$10:$C$531,3,FALSE))/30</f>
        <v>0</v>
      </c>
      <c r="K429" s="73">
        <f>IF(ISERROR((VLOOKUP(B429,Life_Sc!$A$10:$C$531,3,FALSE))),0,VLOOKUP(B429,Life_Sc!$A$10:$C$531,3,FALSE))/30</f>
        <v>0</v>
      </c>
      <c r="L429" s="73">
        <f>IF(ISERROR((VLOOKUP(B429,History_Political_Sc.!$A$10:$C$531,3,FALSE))),0,VLOOKUP(B429,History_Political_Sc.!$A$10:$C$531,3,FALSE))/30</f>
        <v>0</v>
      </c>
      <c r="M429" s="73">
        <f>IF(ISERROR((VLOOKUP(B429,#REF!,3,FALSE))),0,VLOOKUP(B429,#REF!,3,FALSE))/30</f>
        <v>0</v>
      </c>
      <c r="N429" s="73">
        <f>IF(ISERROR((VLOOKUP(B429,GeographyEconomics!$A$10:$C$531,3,FALSE))),0,VLOOKUP(B429,GeographyEconomics!$A$10:$C$531,3,FALSE))/30</f>
        <v>0</v>
      </c>
      <c r="O429" s="73">
        <f>IF(ISERROR((VLOOKUP(B429,English_Grammar!$A$10:$C$531,3,FALSE))),0,VLOOKUP(B429,English_Grammar!$A$10:$C$531,3,FALSE))/30</f>
        <v>0</v>
      </c>
      <c r="P429" s="73">
        <f>IF(ISERROR((VLOOKUP(B429,Communicative_English!$A$10:$C$531,3,FALSE))),0,VLOOKUP(B429,Communicative_English!$A$10:$C$531,3,FALSE))/30</f>
        <v>0</v>
      </c>
    </row>
    <row r="430" spans="1:16" ht="21" customHeight="1" x14ac:dyDescent="0.25">
      <c r="A430" s="77">
        <v>428</v>
      </c>
      <c r="B430" s="62">
        <f>Algebra!A479</f>
        <v>0</v>
      </c>
      <c r="C430" s="63" t="str">
        <f>IF(Algebra!B437="","",Algebra!B437)</f>
        <v/>
      </c>
      <c r="D430" s="78">
        <f>IFERROR((IFERROR(VLOOKUP(B430,Algebra!$A$10:$C$531,3,FALSE),0)+IFERROR(VLOOKUP(B430,Geometry!$A$10:$C$531,3,FALSE),0)+IFERROR(VLOOKUP(B430,Odia_Grammar!$A$10:$C$531,3,FALSE),0)+IFERROR(VLOOKUP(B430,'Sanskrit|Hindi Grammar'!$A$10:$C$531,3,FALSE),0)+IFERROR(VLOOKUP(B430,Life_Sc!$A$10:$C$531,3,FALSE),0)+IFERROR(VLOOKUP(B430,Physical_Sc!$A$10:$C$531,3,FALSE),0)+IFERROR(VLOOKUP(B430,History_Political_Sc.!$A$10:$C$531,3,FALSE),0)+IFERROR(VLOOKUP(B430,#REF!,3,FALSE),0)+IFERROR(VLOOKUP(B430,English_Grammar!$A$10:$C$531,3,FALSE),0)+IFERROR(VLOOKUP(B430,Communicative_English!$A$10:$C$531,3,FALSE),0)+IFERROR(VLOOKUP(B430,GeographyEconomics!$A$10:$C$531,3,FALSE),0))/330,"Enter marks secured by the Student in the appeared tests in Subject sheets")</f>
        <v>0</v>
      </c>
      <c r="E430" s="82">
        <f t="shared" si="6"/>
        <v>1</v>
      </c>
      <c r="F430" s="73">
        <f>IF(ISERROR((VLOOKUP(B430,Algebra!$A$10:$C$531,3,))),0,VLOOKUP(B430,Algebra!$A$10:$C$531,3,))/30</f>
        <v>0</v>
      </c>
      <c r="G430" s="73">
        <f>IF(ISERROR((VLOOKUP(B430,Geometry!$A$10:$C$531,3,FALSE))),0,VLOOKUP(B430,Geometry!$A$10:$C$531,3,FALSE))/30</f>
        <v>0</v>
      </c>
      <c r="H430" s="73">
        <f>IF(ISERROR((VLOOKUP(B430,Odia_Grammar!$A$10:$C$531,3,FALSE))),0,VLOOKUP(B430,Odia_Grammar!$A$10:$C$531,3,FALSE))/30</f>
        <v>0</v>
      </c>
      <c r="I430" s="73">
        <f>IF(ISERROR((VLOOKUP(B430,'Sanskrit|Hindi Grammar'!$A$10:$C$531,3,FALSE))),0,VLOOKUP(B430,'Sanskrit|Hindi Grammar'!$A$10:$C$531,3,FALSE))/30</f>
        <v>0</v>
      </c>
      <c r="J430" s="73">
        <f>IF(ISERROR((VLOOKUP(B430,Physical_Sc!$A$10:$C$531,3,FALSE))),0,VLOOKUP(B430,Physical_Sc!$A$10:$C$531,3,FALSE))/30</f>
        <v>0</v>
      </c>
      <c r="K430" s="73">
        <f>IF(ISERROR((VLOOKUP(B430,Life_Sc!$A$10:$C$531,3,FALSE))),0,VLOOKUP(B430,Life_Sc!$A$10:$C$531,3,FALSE))/30</f>
        <v>0</v>
      </c>
      <c r="L430" s="73">
        <f>IF(ISERROR((VLOOKUP(B430,History_Political_Sc.!$A$10:$C$531,3,FALSE))),0,VLOOKUP(B430,History_Political_Sc.!$A$10:$C$531,3,FALSE))/30</f>
        <v>0</v>
      </c>
      <c r="M430" s="73">
        <f>IF(ISERROR((VLOOKUP(B430,#REF!,3,FALSE))),0,VLOOKUP(B430,#REF!,3,FALSE))/30</f>
        <v>0</v>
      </c>
      <c r="N430" s="73">
        <f>IF(ISERROR((VLOOKUP(B430,GeographyEconomics!$A$10:$C$531,3,FALSE))),0,VLOOKUP(B430,GeographyEconomics!$A$10:$C$531,3,FALSE))/30</f>
        <v>0</v>
      </c>
      <c r="O430" s="73">
        <f>IF(ISERROR((VLOOKUP(B430,English_Grammar!$A$10:$C$531,3,FALSE))),0,VLOOKUP(B430,English_Grammar!$A$10:$C$531,3,FALSE))/30</f>
        <v>0</v>
      </c>
      <c r="P430" s="73">
        <f>IF(ISERROR((VLOOKUP(B430,Communicative_English!$A$10:$C$531,3,FALSE))),0,VLOOKUP(B430,Communicative_English!$A$10:$C$531,3,FALSE))/30</f>
        <v>0</v>
      </c>
    </row>
    <row r="431" spans="1:16" ht="21" customHeight="1" x14ac:dyDescent="0.25">
      <c r="A431" s="77">
        <v>429</v>
      </c>
      <c r="B431" s="62">
        <f>Algebra!A480</f>
        <v>0</v>
      </c>
      <c r="C431" s="63" t="str">
        <f>IF(Algebra!B438="","",Algebra!B438)</f>
        <v/>
      </c>
      <c r="D431" s="78">
        <f>IFERROR((IFERROR(VLOOKUP(B431,Algebra!$A$10:$C$531,3,FALSE),0)+IFERROR(VLOOKUP(B431,Geometry!$A$10:$C$531,3,FALSE),0)+IFERROR(VLOOKUP(B431,Odia_Grammar!$A$10:$C$531,3,FALSE),0)+IFERROR(VLOOKUP(B431,'Sanskrit|Hindi Grammar'!$A$10:$C$531,3,FALSE),0)+IFERROR(VLOOKUP(B431,Life_Sc!$A$10:$C$531,3,FALSE),0)+IFERROR(VLOOKUP(B431,Physical_Sc!$A$10:$C$531,3,FALSE),0)+IFERROR(VLOOKUP(B431,History_Political_Sc.!$A$10:$C$531,3,FALSE),0)+IFERROR(VLOOKUP(B431,#REF!,3,FALSE),0)+IFERROR(VLOOKUP(B431,English_Grammar!$A$10:$C$531,3,FALSE),0)+IFERROR(VLOOKUP(B431,Communicative_English!$A$10:$C$531,3,FALSE),0)+IFERROR(VLOOKUP(B431,GeographyEconomics!$A$10:$C$531,3,FALSE),0))/330,"Enter marks secured by the Student in the appeared tests in Subject sheets")</f>
        <v>0</v>
      </c>
      <c r="E431" s="82">
        <f t="shared" si="6"/>
        <v>1</v>
      </c>
      <c r="F431" s="73">
        <f>IF(ISERROR((VLOOKUP(B431,Algebra!$A$10:$C$531,3,))),0,VLOOKUP(B431,Algebra!$A$10:$C$531,3,))/30</f>
        <v>0</v>
      </c>
      <c r="G431" s="73">
        <f>IF(ISERROR((VLOOKUP(B431,Geometry!$A$10:$C$531,3,FALSE))),0,VLOOKUP(B431,Geometry!$A$10:$C$531,3,FALSE))/30</f>
        <v>0</v>
      </c>
      <c r="H431" s="73">
        <f>IF(ISERROR((VLOOKUP(B431,Odia_Grammar!$A$10:$C$531,3,FALSE))),0,VLOOKUP(B431,Odia_Grammar!$A$10:$C$531,3,FALSE))/30</f>
        <v>0</v>
      </c>
      <c r="I431" s="73">
        <f>IF(ISERROR((VLOOKUP(B431,'Sanskrit|Hindi Grammar'!$A$10:$C$531,3,FALSE))),0,VLOOKUP(B431,'Sanskrit|Hindi Grammar'!$A$10:$C$531,3,FALSE))/30</f>
        <v>0</v>
      </c>
      <c r="J431" s="73">
        <f>IF(ISERROR((VLOOKUP(B431,Physical_Sc!$A$10:$C$531,3,FALSE))),0,VLOOKUP(B431,Physical_Sc!$A$10:$C$531,3,FALSE))/30</f>
        <v>0</v>
      </c>
      <c r="K431" s="73">
        <f>IF(ISERROR((VLOOKUP(B431,Life_Sc!$A$10:$C$531,3,FALSE))),0,VLOOKUP(B431,Life_Sc!$A$10:$C$531,3,FALSE))/30</f>
        <v>0</v>
      </c>
      <c r="L431" s="73">
        <f>IF(ISERROR((VLOOKUP(B431,History_Political_Sc.!$A$10:$C$531,3,FALSE))),0,VLOOKUP(B431,History_Political_Sc.!$A$10:$C$531,3,FALSE))/30</f>
        <v>0</v>
      </c>
      <c r="M431" s="73">
        <f>IF(ISERROR((VLOOKUP(B431,#REF!,3,FALSE))),0,VLOOKUP(B431,#REF!,3,FALSE))/30</f>
        <v>0</v>
      </c>
      <c r="N431" s="73">
        <f>IF(ISERROR((VLOOKUP(B431,GeographyEconomics!$A$10:$C$531,3,FALSE))),0,VLOOKUP(B431,GeographyEconomics!$A$10:$C$531,3,FALSE))/30</f>
        <v>0</v>
      </c>
      <c r="O431" s="73">
        <f>IF(ISERROR((VLOOKUP(B431,English_Grammar!$A$10:$C$531,3,FALSE))),0,VLOOKUP(B431,English_Grammar!$A$10:$C$531,3,FALSE))/30</f>
        <v>0</v>
      </c>
      <c r="P431" s="73">
        <f>IF(ISERROR((VLOOKUP(B431,Communicative_English!$A$10:$C$531,3,FALSE))),0,VLOOKUP(B431,Communicative_English!$A$10:$C$531,3,FALSE))/30</f>
        <v>0</v>
      </c>
    </row>
    <row r="432" spans="1:16" ht="21" customHeight="1" x14ac:dyDescent="0.25">
      <c r="A432" s="77">
        <v>430</v>
      </c>
      <c r="B432" s="62">
        <f>Algebra!A481</f>
        <v>0</v>
      </c>
      <c r="C432" s="63" t="str">
        <f>IF(Algebra!B439="","",Algebra!B439)</f>
        <v/>
      </c>
      <c r="D432" s="78">
        <f>IFERROR((IFERROR(VLOOKUP(B432,Algebra!$A$10:$C$531,3,FALSE),0)+IFERROR(VLOOKUP(B432,Geometry!$A$10:$C$531,3,FALSE),0)+IFERROR(VLOOKUP(B432,Odia_Grammar!$A$10:$C$531,3,FALSE),0)+IFERROR(VLOOKUP(B432,'Sanskrit|Hindi Grammar'!$A$10:$C$531,3,FALSE),0)+IFERROR(VLOOKUP(B432,Life_Sc!$A$10:$C$531,3,FALSE),0)+IFERROR(VLOOKUP(B432,Physical_Sc!$A$10:$C$531,3,FALSE),0)+IFERROR(VLOOKUP(B432,History_Political_Sc.!$A$10:$C$531,3,FALSE),0)+IFERROR(VLOOKUP(B432,#REF!,3,FALSE),0)+IFERROR(VLOOKUP(B432,English_Grammar!$A$10:$C$531,3,FALSE),0)+IFERROR(VLOOKUP(B432,Communicative_English!$A$10:$C$531,3,FALSE),0)+IFERROR(VLOOKUP(B432,GeographyEconomics!$A$10:$C$531,3,FALSE),0))/330,"Enter marks secured by the Student in the appeared tests in Subject sheets")</f>
        <v>0</v>
      </c>
      <c r="E432" s="82">
        <f t="shared" si="6"/>
        <v>1</v>
      </c>
      <c r="F432" s="73">
        <f>IF(ISERROR((VLOOKUP(B432,Algebra!$A$10:$C$531,3,))),0,VLOOKUP(B432,Algebra!$A$10:$C$531,3,))/30</f>
        <v>0</v>
      </c>
      <c r="G432" s="73">
        <f>IF(ISERROR((VLOOKUP(B432,Geometry!$A$10:$C$531,3,FALSE))),0,VLOOKUP(B432,Geometry!$A$10:$C$531,3,FALSE))/30</f>
        <v>0</v>
      </c>
      <c r="H432" s="73">
        <f>IF(ISERROR((VLOOKUP(B432,Odia_Grammar!$A$10:$C$531,3,FALSE))),0,VLOOKUP(B432,Odia_Grammar!$A$10:$C$531,3,FALSE))/30</f>
        <v>0</v>
      </c>
      <c r="I432" s="73">
        <f>IF(ISERROR((VLOOKUP(B432,'Sanskrit|Hindi Grammar'!$A$10:$C$531,3,FALSE))),0,VLOOKUP(B432,'Sanskrit|Hindi Grammar'!$A$10:$C$531,3,FALSE))/30</f>
        <v>0</v>
      </c>
      <c r="J432" s="73">
        <f>IF(ISERROR((VLOOKUP(B432,Physical_Sc!$A$10:$C$531,3,FALSE))),0,VLOOKUP(B432,Physical_Sc!$A$10:$C$531,3,FALSE))/30</f>
        <v>0</v>
      </c>
      <c r="K432" s="73">
        <f>IF(ISERROR((VLOOKUP(B432,Life_Sc!$A$10:$C$531,3,FALSE))),0,VLOOKUP(B432,Life_Sc!$A$10:$C$531,3,FALSE))/30</f>
        <v>0</v>
      </c>
      <c r="L432" s="73">
        <f>IF(ISERROR((VLOOKUP(B432,History_Political_Sc.!$A$10:$C$531,3,FALSE))),0,VLOOKUP(B432,History_Political_Sc.!$A$10:$C$531,3,FALSE))/30</f>
        <v>0</v>
      </c>
      <c r="M432" s="73">
        <f>IF(ISERROR((VLOOKUP(B432,#REF!,3,FALSE))),0,VLOOKUP(B432,#REF!,3,FALSE))/30</f>
        <v>0</v>
      </c>
      <c r="N432" s="73">
        <f>IF(ISERROR((VLOOKUP(B432,GeographyEconomics!$A$10:$C$531,3,FALSE))),0,VLOOKUP(B432,GeographyEconomics!$A$10:$C$531,3,FALSE))/30</f>
        <v>0</v>
      </c>
      <c r="O432" s="73">
        <f>IF(ISERROR((VLOOKUP(B432,English_Grammar!$A$10:$C$531,3,FALSE))),0,VLOOKUP(B432,English_Grammar!$A$10:$C$531,3,FALSE))/30</f>
        <v>0</v>
      </c>
      <c r="P432" s="73">
        <f>IF(ISERROR((VLOOKUP(B432,Communicative_English!$A$10:$C$531,3,FALSE))),0,VLOOKUP(B432,Communicative_English!$A$10:$C$531,3,FALSE))/30</f>
        <v>0</v>
      </c>
    </row>
    <row r="433" spans="1:16" ht="21" customHeight="1" x14ac:dyDescent="0.25">
      <c r="A433" s="77">
        <v>431</v>
      </c>
      <c r="B433" s="62">
        <f>Algebra!A482</f>
        <v>0</v>
      </c>
      <c r="C433" s="63" t="str">
        <f>IF(Algebra!B440="","",Algebra!B440)</f>
        <v/>
      </c>
      <c r="D433" s="78">
        <f>IFERROR((IFERROR(VLOOKUP(B433,Algebra!$A$10:$C$531,3,FALSE),0)+IFERROR(VLOOKUP(B433,Geometry!$A$10:$C$531,3,FALSE),0)+IFERROR(VLOOKUP(B433,Odia_Grammar!$A$10:$C$531,3,FALSE),0)+IFERROR(VLOOKUP(B433,'Sanskrit|Hindi Grammar'!$A$10:$C$531,3,FALSE),0)+IFERROR(VLOOKUP(B433,Life_Sc!$A$10:$C$531,3,FALSE),0)+IFERROR(VLOOKUP(B433,Physical_Sc!$A$10:$C$531,3,FALSE),0)+IFERROR(VLOOKUP(B433,History_Political_Sc.!$A$10:$C$531,3,FALSE),0)+IFERROR(VLOOKUP(B433,#REF!,3,FALSE),0)+IFERROR(VLOOKUP(B433,English_Grammar!$A$10:$C$531,3,FALSE),0)+IFERROR(VLOOKUP(B433,Communicative_English!$A$10:$C$531,3,FALSE),0)+IFERROR(VLOOKUP(B433,GeographyEconomics!$A$10:$C$531,3,FALSE),0))/330,"Enter marks secured by the Student in the appeared tests in Subject sheets")</f>
        <v>0</v>
      </c>
      <c r="E433" s="82">
        <f t="shared" si="6"/>
        <v>1</v>
      </c>
      <c r="F433" s="73">
        <f>IF(ISERROR((VLOOKUP(B433,Algebra!$A$10:$C$531,3,))),0,VLOOKUP(B433,Algebra!$A$10:$C$531,3,))/30</f>
        <v>0</v>
      </c>
      <c r="G433" s="73">
        <f>IF(ISERROR((VLOOKUP(B433,Geometry!$A$10:$C$531,3,FALSE))),0,VLOOKUP(B433,Geometry!$A$10:$C$531,3,FALSE))/30</f>
        <v>0</v>
      </c>
      <c r="H433" s="73">
        <f>IF(ISERROR((VLOOKUP(B433,Odia_Grammar!$A$10:$C$531,3,FALSE))),0,VLOOKUP(B433,Odia_Grammar!$A$10:$C$531,3,FALSE))/30</f>
        <v>0</v>
      </c>
      <c r="I433" s="73">
        <f>IF(ISERROR((VLOOKUP(B433,'Sanskrit|Hindi Grammar'!$A$10:$C$531,3,FALSE))),0,VLOOKUP(B433,'Sanskrit|Hindi Grammar'!$A$10:$C$531,3,FALSE))/30</f>
        <v>0</v>
      </c>
      <c r="J433" s="73">
        <f>IF(ISERROR((VLOOKUP(B433,Physical_Sc!$A$10:$C$531,3,FALSE))),0,VLOOKUP(B433,Physical_Sc!$A$10:$C$531,3,FALSE))/30</f>
        <v>0</v>
      </c>
      <c r="K433" s="73">
        <f>IF(ISERROR((VLOOKUP(B433,Life_Sc!$A$10:$C$531,3,FALSE))),0,VLOOKUP(B433,Life_Sc!$A$10:$C$531,3,FALSE))/30</f>
        <v>0</v>
      </c>
      <c r="L433" s="73">
        <f>IF(ISERROR((VLOOKUP(B433,History_Political_Sc.!$A$10:$C$531,3,FALSE))),0,VLOOKUP(B433,History_Political_Sc.!$A$10:$C$531,3,FALSE))/30</f>
        <v>0</v>
      </c>
      <c r="M433" s="73">
        <f>IF(ISERROR((VLOOKUP(B433,#REF!,3,FALSE))),0,VLOOKUP(B433,#REF!,3,FALSE))/30</f>
        <v>0</v>
      </c>
      <c r="N433" s="73">
        <f>IF(ISERROR((VLOOKUP(B433,GeographyEconomics!$A$10:$C$531,3,FALSE))),0,VLOOKUP(B433,GeographyEconomics!$A$10:$C$531,3,FALSE))/30</f>
        <v>0</v>
      </c>
      <c r="O433" s="73">
        <f>IF(ISERROR((VLOOKUP(B433,English_Grammar!$A$10:$C$531,3,FALSE))),0,VLOOKUP(B433,English_Grammar!$A$10:$C$531,3,FALSE))/30</f>
        <v>0</v>
      </c>
      <c r="P433" s="73">
        <f>IF(ISERROR((VLOOKUP(B433,Communicative_English!$A$10:$C$531,3,FALSE))),0,VLOOKUP(B433,Communicative_English!$A$10:$C$531,3,FALSE))/30</f>
        <v>0</v>
      </c>
    </row>
    <row r="434" spans="1:16" ht="21" customHeight="1" x14ac:dyDescent="0.25">
      <c r="A434" s="77">
        <v>432</v>
      </c>
      <c r="B434" s="62">
        <f>Algebra!A483</f>
        <v>0</v>
      </c>
      <c r="C434" s="63" t="str">
        <f>IF(Algebra!B441="","",Algebra!B441)</f>
        <v/>
      </c>
      <c r="D434" s="78">
        <f>IFERROR((IFERROR(VLOOKUP(B434,Algebra!$A$10:$C$531,3,FALSE),0)+IFERROR(VLOOKUP(B434,Geometry!$A$10:$C$531,3,FALSE),0)+IFERROR(VLOOKUP(B434,Odia_Grammar!$A$10:$C$531,3,FALSE),0)+IFERROR(VLOOKUP(B434,'Sanskrit|Hindi Grammar'!$A$10:$C$531,3,FALSE),0)+IFERROR(VLOOKUP(B434,Life_Sc!$A$10:$C$531,3,FALSE),0)+IFERROR(VLOOKUP(B434,Physical_Sc!$A$10:$C$531,3,FALSE),0)+IFERROR(VLOOKUP(B434,History_Political_Sc.!$A$10:$C$531,3,FALSE),0)+IFERROR(VLOOKUP(B434,#REF!,3,FALSE),0)+IFERROR(VLOOKUP(B434,English_Grammar!$A$10:$C$531,3,FALSE),0)+IFERROR(VLOOKUP(B434,Communicative_English!$A$10:$C$531,3,FALSE),0)+IFERROR(VLOOKUP(B434,GeographyEconomics!$A$10:$C$531,3,FALSE),0))/330,"Enter marks secured by the Student in the appeared tests in Subject sheets")</f>
        <v>0</v>
      </c>
      <c r="E434" s="82">
        <f t="shared" si="6"/>
        <v>1</v>
      </c>
      <c r="F434" s="73">
        <f>IF(ISERROR((VLOOKUP(B434,Algebra!$A$10:$C$531,3,))),0,VLOOKUP(B434,Algebra!$A$10:$C$531,3,))/30</f>
        <v>0</v>
      </c>
      <c r="G434" s="73">
        <f>IF(ISERROR((VLOOKUP(B434,Geometry!$A$10:$C$531,3,FALSE))),0,VLOOKUP(B434,Geometry!$A$10:$C$531,3,FALSE))/30</f>
        <v>0</v>
      </c>
      <c r="H434" s="73">
        <f>IF(ISERROR((VLOOKUP(B434,Odia_Grammar!$A$10:$C$531,3,FALSE))),0,VLOOKUP(B434,Odia_Grammar!$A$10:$C$531,3,FALSE))/30</f>
        <v>0</v>
      </c>
      <c r="I434" s="73">
        <f>IF(ISERROR((VLOOKUP(B434,'Sanskrit|Hindi Grammar'!$A$10:$C$531,3,FALSE))),0,VLOOKUP(B434,'Sanskrit|Hindi Grammar'!$A$10:$C$531,3,FALSE))/30</f>
        <v>0</v>
      </c>
      <c r="J434" s="73">
        <f>IF(ISERROR((VLOOKUP(B434,Physical_Sc!$A$10:$C$531,3,FALSE))),0,VLOOKUP(B434,Physical_Sc!$A$10:$C$531,3,FALSE))/30</f>
        <v>0</v>
      </c>
      <c r="K434" s="73">
        <f>IF(ISERROR((VLOOKUP(B434,Life_Sc!$A$10:$C$531,3,FALSE))),0,VLOOKUP(B434,Life_Sc!$A$10:$C$531,3,FALSE))/30</f>
        <v>0</v>
      </c>
      <c r="L434" s="73">
        <f>IF(ISERROR((VLOOKUP(B434,History_Political_Sc.!$A$10:$C$531,3,FALSE))),0,VLOOKUP(B434,History_Political_Sc.!$A$10:$C$531,3,FALSE))/30</f>
        <v>0</v>
      </c>
      <c r="M434" s="73">
        <f>IF(ISERROR((VLOOKUP(B434,#REF!,3,FALSE))),0,VLOOKUP(B434,#REF!,3,FALSE))/30</f>
        <v>0</v>
      </c>
      <c r="N434" s="73">
        <f>IF(ISERROR((VLOOKUP(B434,GeographyEconomics!$A$10:$C$531,3,FALSE))),0,VLOOKUP(B434,GeographyEconomics!$A$10:$C$531,3,FALSE))/30</f>
        <v>0</v>
      </c>
      <c r="O434" s="73">
        <f>IF(ISERROR((VLOOKUP(B434,English_Grammar!$A$10:$C$531,3,FALSE))),0,VLOOKUP(B434,English_Grammar!$A$10:$C$531,3,FALSE))/30</f>
        <v>0</v>
      </c>
      <c r="P434" s="73">
        <f>IF(ISERROR((VLOOKUP(B434,Communicative_English!$A$10:$C$531,3,FALSE))),0,VLOOKUP(B434,Communicative_English!$A$10:$C$531,3,FALSE))/30</f>
        <v>0</v>
      </c>
    </row>
    <row r="435" spans="1:16" ht="21" customHeight="1" x14ac:dyDescent="0.25">
      <c r="A435" s="77">
        <v>433</v>
      </c>
      <c r="B435" s="62">
        <f>Algebra!A484</f>
        <v>0</v>
      </c>
      <c r="C435" s="63" t="str">
        <f>IF(Algebra!B442="","",Algebra!B442)</f>
        <v/>
      </c>
      <c r="D435" s="78">
        <f>IFERROR((IFERROR(VLOOKUP(B435,Algebra!$A$10:$C$531,3,FALSE),0)+IFERROR(VLOOKUP(B435,Geometry!$A$10:$C$531,3,FALSE),0)+IFERROR(VLOOKUP(B435,Odia_Grammar!$A$10:$C$531,3,FALSE),0)+IFERROR(VLOOKUP(B435,'Sanskrit|Hindi Grammar'!$A$10:$C$531,3,FALSE),0)+IFERROR(VLOOKUP(B435,Life_Sc!$A$10:$C$531,3,FALSE),0)+IFERROR(VLOOKUP(B435,Physical_Sc!$A$10:$C$531,3,FALSE),0)+IFERROR(VLOOKUP(B435,History_Political_Sc.!$A$10:$C$531,3,FALSE),0)+IFERROR(VLOOKUP(B435,#REF!,3,FALSE),0)+IFERROR(VLOOKUP(B435,English_Grammar!$A$10:$C$531,3,FALSE),0)+IFERROR(VLOOKUP(B435,Communicative_English!$A$10:$C$531,3,FALSE),0)+IFERROR(VLOOKUP(B435,GeographyEconomics!$A$10:$C$531,3,FALSE),0))/330,"Enter marks secured by the Student in the appeared tests in Subject sheets")</f>
        <v>0</v>
      </c>
      <c r="E435" s="82">
        <f t="shared" si="6"/>
        <v>1</v>
      </c>
      <c r="F435" s="73">
        <f>IF(ISERROR((VLOOKUP(B435,Algebra!$A$10:$C$531,3,))),0,VLOOKUP(B435,Algebra!$A$10:$C$531,3,))/30</f>
        <v>0</v>
      </c>
      <c r="G435" s="73">
        <f>IF(ISERROR((VLOOKUP(B435,Geometry!$A$10:$C$531,3,FALSE))),0,VLOOKUP(B435,Geometry!$A$10:$C$531,3,FALSE))/30</f>
        <v>0</v>
      </c>
      <c r="H435" s="73">
        <f>IF(ISERROR((VLOOKUP(B435,Odia_Grammar!$A$10:$C$531,3,FALSE))),0,VLOOKUP(B435,Odia_Grammar!$A$10:$C$531,3,FALSE))/30</f>
        <v>0</v>
      </c>
      <c r="I435" s="73">
        <f>IF(ISERROR((VLOOKUP(B435,'Sanskrit|Hindi Grammar'!$A$10:$C$531,3,FALSE))),0,VLOOKUP(B435,'Sanskrit|Hindi Grammar'!$A$10:$C$531,3,FALSE))/30</f>
        <v>0</v>
      </c>
      <c r="J435" s="73">
        <f>IF(ISERROR((VLOOKUP(B435,Physical_Sc!$A$10:$C$531,3,FALSE))),0,VLOOKUP(B435,Physical_Sc!$A$10:$C$531,3,FALSE))/30</f>
        <v>0</v>
      </c>
      <c r="K435" s="73">
        <f>IF(ISERROR((VLOOKUP(B435,Life_Sc!$A$10:$C$531,3,FALSE))),0,VLOOKUP(B435,Life_Sc!$A$10:$C$531,3,FALSE))/30</f>
        <v>0</v>
      </c>
      <c r="L435" s="73">
        <f>IF(ISERROR((VLOOKUP(B435,History_Political_Sc.!$A$10:$C$531,3,FALSE))),0,VLOOKUP(B435,History_Political_Sc.!$A$10:$C$531,3,FALSE))/30</f>
        <v>0</v>
      </c>
      <c r="M435" s="73">
        <f>IF(ISERROR((VLOOKUP(B435,#REF!,3,FALSE))),0,VLOOKUP(B435,#REF!,3,FALSE))/30</f>
        <v>0</v>
      </c>
      <c r="N435" s="73">
        <f>IF(ISERROR((VLOOKUP(B435,GeographyEconomics!$A$10:$C$531,3,FALSE))),0,VLOOKUP(B435,GeographyEconomics!$A$10:$C$531,3,FALSE))/30</f>
        <v>0</v>
      </c>
      <c r="O435" s="73">
        <f>IF(ISERROR((VLOOKUP(B435,English_Grammar!$A$10:$C$531,3,FALSE))),0,VLOOKUP(B435,English_Grammar!$A$10:$C$531,3,FALSE))/30</f>
        <v>0</v>
      </c>
      <c r="P435" s="73">
        <f>IF(ISERROR((VLOOKUP(B435,Communicative_English!$A$10:$C$531,3,FALSE))),0,VLOOKUP(B435,Communicative_English!$A$10:$C$531,3,FALSE))/30</f>
        <v>0</v>
      </c>
    </row>
    <row r="436" spans="1:16" ht="21" customHeight="1" x14ac:dyDescent="0.25">
      <c r="A436" s="77">
        <v>434</v>
      </c>
      <c r="B436" s="62">
        <f>Algebra!A485</f>
        <v>0</v>
      </c>
      <c r="C436" s="63" t="str">
        <f>IF(Algebra!B443="","",Algebra!B443)</f>
        <v/>
      </c>
      <c r="D436" s="78">
        <f>IFERROR((IFERROR(VLOOKUP(B436,Algebra!$A$10:$C$531,3,FALSE),0)+IFERROR(VLOOKUP(B436,Geometry!$A$10:$C$531,3,FALSE),0)+IFERROR(VLOOKUP(B436,Odia_Grammar!$A$10:$C$531,3,FALSE),0)+IFERROR(VLOOKUP(B436,'Sanskrit|Hindi Grammar'!$A$10:$C$531,3,FALSE),0)+IFERROR(VLOOKUP(B436,Life_Sc!$A$10:$C$531,3,FALSE),0)+IFERROR(VLOOKUP(B436,Physical_Sc!$A$10:$C$531,3,FALSE),0)+IFERROR(VLOOKUP(B436,History_Political_Sc.!$A$10:$C$531,3,FALSE),0)+IFERROR(VLOOKUP(B436,#REF!,3,FALSE),0)+IFERROR(VLOOKUP(B436,English_Grammar!$A$10:$C$531,3,FALSE),0)+IFERROR(VLOOKUP(B436,Communicative_English!$A$10:$C$531,3,FALSE),0)+IFERROR(VLOOKUP(B436,GeographyEconomics!$A$10:$C$531,3,FALSE),0))/330,"Enter marks secured by the Student in the appeared tests in Subject sheets")</f>
        <v>0</v>
      </c>
      <c r="E436" s="82">
        <f t="shared" si="6"/>
        <v>1</v>
      </c>
      <c r="F436" s="73">
        <f>IF(ISERROR((VLOOKUP(B436,Algebra!$A$10:$C$531,3,))),0,VLOOKUP(B436,Algebra!$A$10:$C$531,3,))/30</f>
        <v>0</v>
      </c>
      <c r="G436" s="73">
        <f>IF(ISERROR((VLOOKUP(B436,Geometry!$A$10:$C$531,3,FALSE))),0,VLOOKUP(B436,Geometry!$A$10:$C$531,3,FALSE))/30</f>
        <v>0</v>
      </c>
      <c r="H436" s="73">
        <f>IF(ISERROR((VLOOKUP(B436,Odia_Grammar!$A$10:$C$531,3,FALSE))),0,VLOOKUP(B436,Odia_Grammar!$A$10:$C$531,3,FALSE))/30</f>
        <v>0</v>
      </c>
      <c r="I436" s="73">
        <f>IF(ISERROR((VLOOKUP(B436,'Sanskrit|Hindi Grammar'!$A$10:$C$531,3,FALSE))),0,VLOOKUP(B436,'Sanskrit|Hindi Grammar'!$A$10:$C$531,3,FALSE))/30</f>
        <v>0</v>
      </c>
      <c r="J436" s="73">
        <f>IF(ISERROR((VLOOKUP(B436,Physical_Sc!$A$10:$C$531,3,FALSE))),0,VLOOKUP(B436,Physical_Sc!$A$10:$C$531,3,FALSE))/30</f>
        <v>0</v>
      </c>
      <c r="K436" s="73">
        <f>IF(ISERROR((VLOOKUP(B436,Life_Sc!$A$10:$C$531,3,FALSE))),0,VLOOKUP(B436,Life_Sc!$A$10:$C$531,3,FALSE))/30</f>
        <v>0</v>
      </c>
      <c r="L436" s="73">
        <f>IF(ISERROR((VLOOKUP(B436,History_Political_Sc.!$A$10:$C$531,3,FALSE))),0,VLOOKUP(B436,History_Political_Sc.!$A$10:$C$531,3,FALSE))/30</f>
        <v>0</v>
      </c>
      <c r="M436" s="73">
        <f>IF(ISERROR((VLOOKUP(B436,#REF!,3,FALSE))),0,VLOOKUP(B436,#REF!,3,FALSE))/30</f>
        <v>0</v>
      </c>
      <c r="N436" s="73">
        <f>IF(ISERROR((VLOOKUP(B436,GeographyEconomics!$A$10:$C$531,3,FALSE))),0,VLOOKUP(B436,GeographyEconomics!$A$10:$C$531,3,FALSE))/30</f>
        <v>0</v>
      </c>
      <c r="O436" s="73">
        <f>IF(ISERROR((VLOOKUP(B436,English_Grammar!$A$10:$C$531,3,FALSE))),0,VLOOKUP(B436,English_Grammar!$A$10:$C$531,3,FALSE))/30</f>
        <v>0</v>
      </c>
      <c r="P436" s="73">
        <f>IF(ISERROR((VLOOKUP(B436,Communicative_English!$A$10:$C$531,3,FALSE))),0,VLOOKUP(B436,Communicative_English!$A$10:$C$531,3,FALSE))/30</f>
        <v>0</v>
      </c>
    </row>
    <row r="437" spans="1:16" ht="21" customHeight="1" x14ac:dyDescent="0.25">
      <c r="A437" s="77">
        <v>435</v>
      </c>
      <c r="B437" s="62">
        <f>Algebra!A486</f>
        <v>0</v>
      </c>
      <c r="C437" s="63" t="str">
        <f>IF(Algebra!B444="","",Algebra!B444)</f>
        <v/>
      </c>
      <c r="D437" s="78">
        <f>IFERROR((IFERROR(VLOOKUP(B437,Algebra!$A$10:$C$531,3,FALSE),0)+IFERROR(VLOOKUP(B437,Geometry!$A$10:$C$531,3,FALSE),0)+IFERROR(VLOOKUP(B437,Odia_Grammar!$A$10:$C$531,3,FALSE),0)+IFERROR(VLOOKUP(B437,'Sanskrit|Hindi Grammar'!$A$10:$C$531,3,FALSE),0)+IFERROR(VLOOKUP(B437,Life_Sc!$A$10:$C$531,3,FALSE),0)+IFERROR(VLOOKUP(B437,Physical_Sc!$A$10:$C$531,3,FALSE),0)+IFERROR(VLOOKUP(B437,History_Political_Sc.!$A$10:$C$531,3,FALSE),0)+IFERROR(VLOOKUP(B437,#REF!,3,FALSE),0)+IFERROR(VLOOKUP(B437,English_Grammar!$A$10:$C$531,3,FALSE),0)+IFERROR(VLOOKUP(B437,Communicative_English!$A$10:$C$531,3,FALSE),0)+IFERROR(VLOOKUP(B437,GeographyEconomics!$A$10:$C$531,3,FALSE),0))/330,"Enter marks secured by the Student in the appeared tests in Subject sheets")</f>
        <v>0</v>
      </c>
      <c r="E437" s="82">
        <f t="shared" si="6"/>
        <v>1</v>
      </c>
      <c r="F437" s="73">
        <f>IF(ISERROR((VLOOKUP(B437,Algebra!$A$10:$C$531,3,))),0,VLOOKUP(B437,Algebra!$A$10:$C$531,3,))/30</f>
        <v>0</v>
      </c>
      <c r="G437" s="73">
        <f>IF(ISERROR((VLOOKUP(B437,Geometry!$A$10:$C$531,3,FALSE))),0,VLOOKUP(B437,Geometry!$A$10:$C$531,3,FALSE))/30</f>
        <v>0</v>
      </c>
      <c r="H437" s="73">
        <f>IF(ISERROR((VLOOKUP(B437,Odia_Grammar!$A$10:$C$531,3,FALSE))),0,VLOOKUP(B437,Odia_Grammar!$A$10:$C$531,3,FALSE))/30</f>
        <v>0</v>
      </c>
      <c r="I437" s="73">
        <f>IF(ISERROR((VLOOKUP(B437,'Sanskrit|Hindi Grammar'!$A$10:$C$531,3,FALSE))),0,VLOOKUP(B437,'Sanskrit|Hindi Grammar'!$A$10:$C$531,3,FALSE))/30</f>
        <v>0</v>
      </c>
      <c r="J437" s="73">
        <f>IF(ISERROR((VLOOKUP(B437,Physical_Sc!$A$10:$C$531,3,FALSE))),0,VLOOKUP(B437,Physical_Sc!$A$10:$C$531,3,FALSE))/30</f>
        <v>0</v>
      </c>
      <c r="K437" s="73">
        <f>IF(ISERROR((VLOOKUP(B437,Life_Sc!$A$10:$C$531,3,FALSE))),0,VLOOKUP(B437,Life_Sc!$A$10:$C$531,3,FALSE))/30</f>
        <v>0</v>
      </c>
      <c r="L437" s="73">
        <f>IF(ISERROR((VLOOKUP(B437,History_Political_Sc.!$A$10:$C$531,3,FALSE))),0,VLOOKUP(B437,History_Political_Sc.!$A$10:$C$531,3,FALSE))/30</f>
        <v>0</v>
      </c>
      <c r="M437" s="73">
        <f>IF(ISERROR((VLOOKUP(B437,#REF!,3,FALSE))),0,VLOOKUP(B437,#REF!,3,FALSE))/30</f>
        <v>0</v>
      </c>
      <c r="N437" s="73">
        <f>IF(ISERROR((VLOOKUP(B437,GeographyEconomics!$A$10:$C$531,3,FALSE))),0,VLOOKUP(B437,GeographyEconomics!$A$10:$C$531,3,FALSE))/30</f>
        <v>0</v>
      </c>
      <c r="O437" s="73">
        <f>IF(ISERROR((VLOOKUP(B437,English_Grammar!$A$10:$C$531,3,FALSE))),0,VLOOKUP(B437,English_Grammar!$A$10:$C$531,3,FALSE))/30</f>
        <v>0</v>
      </c>
      <c r="P437" s="73">
        <f>IF(ISERROR((VLOOKUP(B437,Communicative_English!$A$10:$C$531,3,FALSE))),0,VLOOKUP(B437,Communicative_English!$A$10:$C$531,3,FALSE))/30</f>
        <v>0</v>
      </c>
    </row>
    <row r="438" spans="1:16" ht="21" customHeight="1" x14ac:dyDescent="0.25">
      <c r="A438" s="77">
        <v>436</v>
      </c>
      <c r="B438" s="62">
        <f>Algebra!A487</f>
        <v>0</v>
      </c>
      <c r="C438" s="63" t="str">
        <f>IF(Algebra!B445="","",Algebra!B445)</f>
        <v/>
      </c>
      <c r="D438" s="78">
        <f>IFERROR((IFERROR(VLOOKUP(B438,Algebra!$A$10:$C$531,3,FALSE),0)+IFERROR(VLOOKUP(B438,Geometry!$A$10:$C$531,3,FALSE),0)+IFERROR(VLOOKUP(B438,Odia_Grammar!$A$10:$C$531,3,FALSE),0)+IFERROR(VLOOKUP(B438,'Sanskrit|Hindi Grammar'!$A$10:$C$531,3,FALSE),0)+IFERROR(VLOOKUP(B438,Life_Sc!$A$10:$C$531,3,FALSE),0)+IFERROR(VLOOKUP(B438,Physical_Sc!$A$10:$C$531,3,FALSE),0)+IFERROR(VLOOKUP(B438,History_Political_Sc.!$A$10:$C$531,3,FALSE),0)+IFERROR(VLOOKUP(B438,#REF!,3,FALSE),0)+IFERROR(VLOOKUP(B438,English_Grammar!$A$10:$C$531,3,FALSE),0)+IFERROR(VLOOKUP(B438,Communicative_English!$A$10:$C$531,3,FALSE),0)+IFERROR(VLOOKUP(B438,GeographyEconomics!$A$10:$C$531,3,FALSE),0))/330,"Enter marks secured by the Student in the appeared tests in Subject sheets")</f>
        <v>0</v>
      </c>
      <c r="E438" s="82">
        <f t="shared" si="6"/>
        <v>1</v>
      </c>
      <c r="F438" s="73">
        <f>IF(ISERROR((VLOOKUP(B438,Algebra!$A$10:$C$531,3,))),0,VLOOKUP(B438,Algebra!$A$10:$C$531,3,))/30</f>
        <v>0</v>
      </c>
      <c r="G438" s="73">
        <f>IF(ISERROR((VLOOKUP(B438,Geometry!$A$10:$C$531,3,FALSE))),0,VLOOKUP(B438,Geometry!$A$10:$C$531,3,FALSE))/30</f>
        <v>0</v>
      </c>
      <c r="H438" s="73">
        <f>IF(ISERROR((VLOOKUP(B438,Odia_Grammar!$A$10:$C$531,3,FALSE))),0,VLOOKUP(B438,Odia_Grammar!$A$10:$C$531,3,FALSE))/30</f>
        <v>0</v>
      </c>
      <c r="I438" s="73">
        <f>IF(ISERROR((VLOOKUP(B438,'Sanskrit|Hindi Grammar'!$A$10:$C$531,3,FALSE))),0,VLOOKUP(B438,'Sanskrit|Hindi Grammar'!$A$10:$C$531,3,FALSE))/30</f>
        <v>0</v>
      </c>
      <c r="J438" s="73">
        <f>IF(ISERROR((VLOOKUP(B438,Physical_Sc!$A$10:$C$531,3,FALSE))),0,VLOOKUP(B438,Physical_Sc!$A$10:$C$531,3,FALSE))/30</f>
        <v>0</v>
      </c>
      <c r="K438" s="73">
        <f>IF(ISERROR((VLOOKUP(B438,Life_Sc!$A$10:$C$531,3,FALSE))),0,VLOOKUP(B438,Life_Sc!$A$10:$C$531,3,FALSE))/30</f>
        <v>0</v>
      </c>
      <c r="L438" s="73">
        <f>IF(ISERROR((VLOOKUP(B438,History_Political_Sc.!$A$10:$C$531,3,FALSE))),0,VLOOKUP(B438,History_Political_Sc.!$A$10:$C$531,3,FALSE))/30</f>
        <v>0</v>
      </c>
      <c r="M438" s="73">
        <f>IF(ISERROR((VLOOKUP(B438,#REF!,3,FALSE))),0,VLOOKUP(B438,#REF!,3,FALSE))/30</f>
        <v>0</v>
      </c>
      <c r="N438" s="73">
        <f>IF(ISERROR((VLOOKUP(B438,GeographyEconomics!$A$10:$C$531,3,FALSE))),0,VLOOKUP(B438,GeographyEconomics!$A$10:$C$531,3,FALSE))/30</f>
        <v>0</v>
      </c>
      <c r="O438" s="73">
        <f>IF(ISERROR((VLOOKUP(B438,English_Grammar!$A$10:$C$531,3,FALSE))),0,VLOOKUP(B438,English_Grammar!$A$10:$C$531,3,FALSE))/30</f>
        <v>0</v>
      </c>
      <c r="P438" s="73">
        <f>IF(ISERROR((VLOOKUP(B438,Communicative_English!$A$10:$C$531,3,FALSE))),0,VLOOKUP(B438,Communicative_English!$A$10:$C$531,3,FALSE))/30</f>
        <v>0</v>
      </c>
    </row>
    <row r="439" spans="1:16" ht="21" customHeight="1" x14ac:dyDescent="0.25">
      <c r="A439" s="77">
        <v>437</v>
      </c>
      <c r="B439" s="62">
        <f>Algebra!A488</f>
        <v>0</v>
      </c>
      <c r="C439" s="63" t="str">
        <f>IF(Algebra!B446="","",Algebra!B446)</f>
        <v/>
      </c>
      <c r="D439" s="78">
        <f>IFERROR((IFERROR(VLOOKUP(B439,Algebra!$A$10:$C$531,3,FALSE),0)+IFERROR(VLOOKUP(B439,Geometry!$A$10:$C$531,3,FALSE),0)+IFERROR(VLOOKUP(B439,Odia_Grammar!$A$10:$C$531,3,FALSE),0)+IFERROR(VLOOKUP(B439,'Sanskrit|Hindi Grammar'!$A$10:$C$531,3,FALSE),0)+IFERROR(VLOOKUP(B439,Life_Sc!$A$10:$C$531,3,FALSE),0)+IFERROR(VLOOKUP(B439,Physical_Sc!$A$10:$C$531,3,FALSE),0)+IFERROR(VLOOKUP(B439,History_Political_Sc.!$A$10:$C$531,3,FALSE),0)+IFERROR(VLOOKUP(B439,#REF!,3,FALSE),0)+IFERROR(VLOOKUP(B439,English_Grammar!$A$10:$C$531,3,FALSE),0)+IFERROR(VLOOKUP(B439,Communicative_English!$A$10:$C$531,3,FALSE),0)+IFERROR(VLOOKUP(B439,GeographyEconomics!$A$10:$C$531,3,FALSE),0))/330,"Enter marks secured by the Student in the appeared tests in Subject sheets")</f>
        <v>0</v>
      </c>
      <c r="E439" s="82">
        <f t="shared" si="6"/>
        <v>1</v>
      </c>
      <c r="F439" s="73">
        <f>IF(ISERROR((VLOOKUP(B439,Algebra!$A$10:$C$531,3,))),0,VLOOKUP(B439,Algebra!$A$10:$C$531,3,))/30</f>
        <v>0</v>
      </c>
      <c r="G439" s="73">
        <f>IF(ISERROR((VLOOKUP(B439,Geometry!$A$10:$C$531,3,FALSE))),0,VLOOKUP(B439,Geometry!$A$10:$C$531,3,FALSE))/30</f>
        <v>0</v>
      </c>
      <c r="H439" s="73">
        <f>IF(ISERROR((VLOOKUP(B439,Odia_Grammar!$A$10:$C$531,3,FALSE))),0,VLOOKUP(B439,Odia_Grammar!$A$10:$C$531,3,FALSE))/30</f>
        <v>0</v>
      </c>
      <c r="I439" s="73">
        <f>IF(ISERROR((VLOOKUP(B439,'Sanskrit|Hindi Grammar'!$A$10:$C$531,3,FALSE))),0,VLOOKUP(B439,'Sanskrit|Hindi Grammar'!$A$10:$C$531,3,FALSE))/30</f>
        <v>0</v>
      </c>
      <c r="J439" s="73">
        <f>IF(ISERROR((VLOOKUP(B439,Physical_Sc!$A$10:$C$531,3,FALSE))),0,VLOOKUP(B439,Physical_Sc!$A$10:$C$531,3,FALSE))/30</f>
        <v>0</v>
      </c>
      <c r="K439" s="73">
        <f>IF(ISERROR((VLOOKUP(B439,Life_Sc!$A$10:$C$531,3,FALSE))),0,VLOOKUP(B439,Life_Sc!$A$10:$C$531,3,FALSE))/30</f>
        <v>0</v>
      </c>
      <c r="L439" s="73">
        <f>IF(ISERROR((VLOOKUP(B439,History_Political_Sc.!$A$10:$C$531,3,FALSE))),0,VLOOKUP(B439,History_Political_Sc.!$A$10:$C$531,3,FALSE))/30</f>
        <v>0</v>
      </c>
      <c r="M439" s="73">
        <f>IF(ISERROR((VLOOKUP(B439,#REF!,3,FALSE))),0,VLOOKUP(B439,#REF!,3,FALSE))/30</f>
        <v>0</v>
      </c>
      <c r="N439" s="73">
        <f>IF(ISERROR((VLOOKUP(B439,GeographyEconomics!$A$10:$C$531,3,FALSE))),0,VLOOKUP(B439,GeographyEconomics!$A$10:$C$531,3,FALSE))/30</f>
        <v>0</v>
      </c>
      <c r="O439" s="73">
        <f>IF(ISERROR((VLOOKUP(B439,English_Grammar!$A$10:$C$531,3,FALSE))),0,VLOOKUP(B439,English_Grammar!$A$10:$C$531,3,FALSE))/30</f>
        <v>0</v>
      </c>
      <c r="P439" s="73">
        <f>IF(ISERROR((VLOOKUP(B439,Communicative_English!$A$10:$C$531,3,FALSE))),0,VLOOKUP(B439,Communicative_English!$A$10:$C$531,3,FALSE))/30</f>
        <v>0</v>
      </c>
    </row>
    <row r="440" spans="1:16" ht="21" customHeight="1" x14ac:dyDescent="0.25">
      <c r="A440" s="77">
        <v>438</v>
      </c>
      <c r="B440" s="62">
        <f>Algebra!A489</f>
        <v>0</v>
      </c>
      <c r="C440" s="63" t="str">
        <f>IF(Algebra!B447="","",Algebra!B447)</f>
        <v/>
      </c>
      <c r="D440" s="78">
        <f>IFERROR((IFERROR(VLOOKUP(B440,Algebra!$A$10:$C$531,3,FALSE),0)+IFERROR(VLOOKUP(B440,Geometry!$A$10:$C$531,3,FALSE),0)+IFERROR(VLOOKUP(B440,Odia_Grammar!$A$10:$C$531,3,FALSE),0)+IFERROR(VLOOKUP(B440,'Sanskrit|Hindi Grammar'!$A$10:$C$531,3,FALSE),0)+IFERROR(VLOOKUP(B440,Life_Sc!$A$10:$C$531,3,FALSE),0)+IFERROR(VLOOKUP(B440,Physical_Sc!$A$10:$C$531,3,FALSE),0)+IFERROR(VLOOKUP(B440,History_Political_Sc.!$A$10:$C$531,3,FALSE),0)+IFERROR(VLOOKUP(B440,#REF!,3,FALSE),0)+IFERROR(VLOOKUP(B440,English_Grammar!$A$10:$C$531,3,FALSE),0)+IFERROR(VLOOKUP(B440,Communicative_English!$A$10:$C$531,3,FALSE),0)+IFERROR(VLOOKUP(B440,GeographyEconomics!$A$10:$C$531,3,FALSE),0))/330,"Enter marks secured by the Student in the appeared tests in Subject sheets")</f>
        <v>0</v>
      </c>
      <c r="E440" s="82">
        <f t="shared" si="6"/>
        <v>1</v>
      </c>
      <c r="F440" s="73">
        <f>IF(ISERROR((VLOOKUP(B440,Algebra!$A$10:$C$531,3,))),0,VLOOKUP(B440,Algebra!$A$10:$C$531,3,))/30</f>
        <v>0</v>
      </c>
      <c r="G440" s="73">
        <f>IF(ISERROR((VLOOKUP(B440,Geometry!$A$10:$C$531,3,FALSE))),0,VLOOKUP(B440,Geometry!$A$10:$C$531,3,FALSE))/30</f>
        <v>0</v>
      </c>
      <c r="H440" s="73">
        <f>IF(ISERROR((VLOOKUP(B440,Odia_Grammar!$A$10:$C$531,3,FALSE))),0,VLOOKUP(B440,Odia_Grammar!$A$10:$C$531,3,FALSE))/30</f>
        <v>0</v>
      </c>
      <c r="I440" s="73">
        <f>IF(ISERROR((VLOOKUP(B440,'Sanskrit|Hindi Grammar'!$A$10:$C$531,3,FALSE))),0,VLOOKUP(B440,'Sanskrit|Hindi Grammar'!$A$10:$C$531,3,FALSE))/30</f>
        <v>0</v>
      </c>
      <c r="J440" s="73">
        <f>IF(ISERROR((VLOOKUP(B440,Physical_Sc!$A$10:$C$531,3,FALSE))),0,VLOOKUP(B440,Physical_Sc!$A$10:$C$531,3,FALSE))/30</f>
        <v>0</v>
      </c>
      <c r="K440" s="73">
        <f>IF(ISERROR((VLOOKUP(B440,Life_Sc!$A$10:$C$531,3,FALSE))),0,VLOOKUP(B440,Life_Sc!$A$10:$C$531,3,FALSE))/30</f>
        <v>0</v>
      </c>
      <c r="L440" s="73">
        <f>IF(ISERROR((VLOOKUP(B440,History_Political_Sc.!$A$10:$C$531,3,FALSE))),0,VLOOKUP(B440,History_Political_Sc.!$A$10:$C$531,3,FALSE))/30</f>
        <v>0</v>
      </c>
      <c r="M440" s="73">
        <f>IF(ISERROR((VLOOKUP(B440,#REF!,3,FALSE))),0,VLOOKUP(B440,#REF!,3,FALSE))/30</f>
        <v>0</v>
      </c>
      <c r="N440" s="73">
        <f>IF(ISERROR((VLOOKUP(B440,GeographyEconomics!$A$10:$C$531,3,FALSE))),0,VLOOKUP(B440,GeographyEconomics!$A$10:$C$531,3,FALSE))/30</f>
        <v>0</v>
      </c>
      <c r="O440" s="73">
        <f>IF(ISERROR((VLOOKUP(B440,English_Grammar!$A$10:$C$531,3,FALSE))),0,VLOOKUP(B440,English_Grammar!$A$10:$C$531,3,FALSE))/30</f>
        <v>0</v>
      </c>
      <c r="P440" s="73">
        <f>IF(ISERROR((VLOOKUP(B440,Communicative_English!$A$10:$C$531,3,FALSE))),0,VLOOKUP(B440,Communicative_English!$A$10:$C$531,3,FALSE))/30</f>
        <v>0</v>
      </c>
    </row>
    <row r="441" spans="1:16" ht="21" customHeight="1" x14ac:dyDescent="0.25">
      <c r="A441" s="77">
        <v>439</v>
      </c>
      <c r="B441" s="62">
        <f>Algebra!A490</f>
        <v>0</v>
      </c>
      <c r="C441" s="63" t="str">
        <f>IF(Algebra!B448="","",Algebra!B448)</f>
        <v/>
      </c>
      <c r="D441" s="78">
        <f>IFERROR((IFERROR(VLOOKUP(B441,Algebra!$A$10:$C$531,3,FALSE),0)+IFERROR(VLOOKUP(B441,Geometry!$A$10:$C$531,3,FALSE),0)+IFERROR(VLOOKUP(B441,Odia_Grammar!$A$10:$C$531,3,FALSE),0)+IFERROR(VLOOKUP(B441,'Sanskrit|Hindi Grammar'!$A$10:$C$531,3,FALSE),0)+IFERROR(VLOOKUP(B441,Life_Sc!$A$10:$C$531,3,FALSE),0)+IFERROR(VLOOKUP(B441,Physical_Sc!$A$10:$C$531,3,FALSE),0)+IFERROR(VLOOKUP(B441,History_Political_Sc.!$A$10:$C$531,3,FALSE),0)+IFERROR(VLOOKUP(B441,#REF!,3,FALSE),0)+IFERROR(VLOOKUP(B441,English_Grammar!$A$10:$C$531,3,FALSE),0)+IFERROR(VLOOKUP(B441,Communicative_English!$A$10:$C$531,3,FALSE),0)+IFERROR(VLOOKUP(B441,GeographyEconomics!$A$10:$C$531,3,FALSE),0))/330,"Enter marks secured by the Student in the appeared tests in Subject sheets")</f>
        <v>0</v>
      </c>
      <c r="E441" s="82">
        <f t="shared" si="6"/>
        <v>1</v>
      </c>
      <c r="F441" s="73">
        <f>IF(ISERROR((VLOOKUP(B441,Algebra!$A$10:$C$531,3,))),0,VLOOKUP(B441,Algebra!$A$10:$C$531,3,))/30</f>
        <v>0</v>
      </c>
      <c r="G441" s="73">
        <f>IF(ISERROR((VLOOKUP(B441,Geometry!$A$10:$C$531,3,FALSE))),0,VLOOKUP(B441,Geometry!$A$10:$C$531,3,FALSE))/30</f>
        <v>0</v>
      </c>
      <c r="H441" s="73">
        <f>IF(ISERROR((VLOOKUP(B441,Odia_Grammar!$A$10:$C$531,3,FALSE))),0,VLOOKUP(B441,Odia_Grammar!$A$10:$C$531,3,FALSE))/30</f>
        <v>0</v>
      </c>
      <c r="I441" s="73">
        <f>IF(ISERROR((VLOOKUP(B441,'Sanskrit|Hindi Grammar'!$A$10:$C$531,3,FALSE))),0,VLOOKUP(B441,'Sanskrit|Hindi Grammar'!$A$10:$C$531,3,FALSE))/30</f>
        <v>0</v>
      </c>
      <c r="J441" s="73">
        <f>IF(ISERROR((VLOOKUP(B441,Physical_Sc!$A$10:$C$531,3,FALSE))),0,VLOOKUP(B441,Physical_Sc!$A$10:$C$531,3,FALSE))/30</f>
        <v>0</v>
      </c>
      <c r="K441" s="73">
        <f>IF(ISERROR((VLOOKUP(B441,Life_Sc!$A$10:$C$531,3,FALSE))),0,VLOOKUP(B441,Life_Sc!$A$10:$C$531,3,FALSE))/30</f>
        <v>0</v>
      </c>
      <c r="L441" s="73">
        <f>IF(ISERROR((VLOOKUP(B441,History_Political_Sc.!$A$10:$C$531,3,FALSE))),0,VLOOKUP(B441,History_Political_Sc.!$A$10:$C$531,3,FALSE))/30</f>
        <v>0</v>
      </c>
      <c r="M441" s="73">
        <f>IF(ISERROR((VLOOKUP(B441,#REF!,3,FALSE))),0,VLOOKUP(B441,#REF!,3,FALSE))/30</f>
        <v>0</v>
      </c>
      <c r="N441" s="73">
        <f>IF(ISERROR((VLOOKUP(B441,GeographyEconomics!$A$10:$C$531,3,FALSE))),0,VLOOKUP(B441,GeographyEconomics!$A$10:$C$531,3,FALSE))/30</f>
        <v>0</v>
      </c>
      <c r="O441" s="73">
        <f>IF(ISERROR((VLOOKUP(B441,English_Grammar!$A$10:$C$531,3,FALSE))),0,VLOOKUP(B441,English_Grammar!$A$10:$C$531,3,FALSE))/30</f>
        <v>0</v>
      </c>
      <c r="P441" s="73">
        <f>IF(ISERROR((VLOOKUP(B441,Communicative_English!$A$10:$C$531,3,FALSE))),0,VLOOKUP(B441,Communicative_English!$A$10:$C$531,3,FALSE))/30</f>
        <v>0</v>
      </c>
    </row>
    <row r="442" spans="1:16" ht="21" customHeight="1" x14ac:dyDescent="0.25">
      <c r="A442" s="77">
        <v>440</v>
      </c>
      <c r="B442" s="62">
        <f>Algebra!A491</f>
        <v>0</v>
      </c>
      <c r="C442" s="63" t="str">
        <f>IF(Algebra!B449="","",Algebra!B449)</f>
        <v/>
      </c>
      <c r="D442" s="78">
        <f>IFERROR((IFERROR(VLOOKUP(B442,Algebra!$A$10:$C$531,3,FALSE),0)+IFERROR(VLOOKUP(B442,Geometry!$A$10:$C$531,3,FALSE),0)+IFERROR(VLOOKUP(B442,Odia_Grammar!$A$10:$C$531,3,FALSE),0)+IFERROR(VLOOKUP(B442,'Sanskrit|Hindi Grammar'!$A$10:$C$531,3,FALSE),0)+IFERROR(VLOOKUP(B442,Life_Sc!$A$10:$C$531,3,FALSE),0)+IFERROR(VLOOKUP(B442,Physical_Sc!$A$10:$C$531,3,FALSE),0)+IFERROR(VLOOKUP(B442,History_Political_Sc.!$A$10:$C$531,3,FALSE),0)+IFERROR(VLOOKUP(B442,#REF!,3,FALSE),0)+IFERROR(VLOOKUP(B442,English_Grammar!$A$10:$C$531,3,FALSE),0)+IFERROR(VLOOKUP(B442,Communicative_English!$A$10:$C$531,3,FALSE),0)+IFERROR(VLOOKUP(B442,GeographyEconomics!$A$10:$C$531,3,FALSE),0))/330,"Enter marks secured by the Student in the appeared tests in Subject sheets")</f>
        <v>0</v>
      </c>
      <c r="E442" s="82">
        <f t="shared" si="6"/>
        <v>1</v>
      </c>
      <c r="F442" s="73">
        <f>IF(ISERROR((VLOOKUP(B442,Algebra!$A$10:$C$531,3,))),0,VLOOKUP(B442,Algebra!$A$10:$C$531,3,))/30</f>
        <v>0</v>
      </c>
      <c r="G442" s="73">
        <f>IF(ISERROR((VLOOKUP(B442,Geometry!$A$10:$C$531,3,FALSE))),0,VLOOKUP(B442,Geometry!$A$10:$C$531,3,FALSE))/30</f>
        <v>0</v>
      </c>
      <c r="H442" s="73">
        <f>IF(ISERROR((VLOOKUP(B442,Odia_Grammar!$A$10:$C$531,3,FALSE))),0,VLOOKUP(B442,Odia_Grammar!$A$10:$C$531,3,FALSE))/30</f>
        <v>0</v>
      </c>
      <c r="I442" s="73">
        <f>IF(ISERROR((VLOOKUP(B442,'Sanskrit|Hindi Grammar'!$A$10:$C$531,3,FALSE))),0,VLOOKUP(B442,'Sanskrit|Hindi Grammar'!$A$10:$C$531,3,FALSE))/30</f>
        <v>0</v>
      </c>
      <c r="J442" s="73">
        <f>IF(ISERROR((VLOOKUP(B442,Physical_Sc!$A$10:$C$531,3,FALSE))),0,VLOOKUP(B442,Physical_Sc!$A$10:$C$531,3,FALSE))/30</f>
        <v>0</v>
      </c>
      <c r="K442" s="73">
        <f>IF(ISERROR((VLOOKUP(B442,Life_Sc!$A$10:$C$531,3,FALSE))),0,VLOOKUP(B442,Life_Sc!$A$10:$C$531,3,FALSE))/30</f>
        <v>0</v>
      </c>
      <c r="L442" s="73">
        <f>IF(ISERROR((VLOOKUP(B442,History_Political_Sc.!$A$10:$C$531,3,FALSE))),0,VLOOKUP(B442,History_Political_Sc.!$A$10:$C$531,3,FALSE))/30</f>
        <v>0</v>
      </c>
      <c r="M442" s="73">
        <f>IF(ISERROR((VLOOKUP(B442,#REF!,3,FALSE))),0,VLOOKUP(B442,#REF!,3,FALSE))/30</f>
        <v>0</v>
      </c>
      <c r="N442" s="73">
        <f>IF(ISERROR((VLOOKUP(B442,GeographyEconomics!$A$10:$C$531,3,FALSE))),0,VLOOKUP(B442,GeographyEconomics!$A$10:$C$531,3,FALSE))/30</f>
        <v>0</v>
      </c>
      <c r="O442" s="73">
        <f>IF(ISERROR((VLOOKUP(B442,English_Grammar!$A$10:$C$531,3,FALSE))),0,VLOOKUP(B442,English_Grammar!$A$10:$C$531,3,FALSE))/30</f>
        <v>0</v>
      </c>
      <c r="P442" s="73">
        <f>IF(ISERROR((VLOOKUP(B442,Communicative_English!$A$10:$C$531,3,FALSE))),0,VLOOKUP(B442,Communicative_English!$A$10:$C$531,3,FALSE))/30</f>
        <v>0</v>
      </c>
    </row>
    <row r="443" spans="1:16" ht="21" customHeight="1" x14ac:dyDescent="0.25">
      <c r="A443" s="77">
        <v>441</v>
      </c>
      <c r="B443" s="62">
        <f>Algebra!A492</f>
        <v>0</v>
      </c>
      <c r="C443" s="63" t="str">
        <f>IF(Algebra!B450="","",Algebra!B450)</f>
        <v/>
      </c>
      <c r="D443" s="78">
        <f>IFERROR((IFERROR(VLOOKUP(B443,Algebra!$A$10:$C$531,3,FALSE),0)+IFERROR(VLOOKUP(B443,Geometry!$A$10:$C$531,3,FALSE),0)+IFERROR(VLOOKUP(B443,Odia_Grammar!$A$10:$C$531,3,FALSE),0)+IFERROR(VLOOKUP(B443,'Sanskrit|Hindi Grammar'!$A$10:$C$531,3,FALSE),0)+IFERROR(VLOOKUP(B443,Life_Sc!$A$10:$C$531,3,FALSE),0)+IFERROR(VLOOKUP(B443,Physical_Sc!$A$10:$C$531,3,FALSE),0)+IFERROR(VLOOKUP(B443,History_Political_Sc.!$A$10:$C$531,3,FALSE),0)+IFERROR(VLOOKUP(B443,#REF!,3,FALSE),0)+IFERROR(VLOOKUP(B443,English_Grammar!$A$10:$C$531,3,FALSE),0)+IFERROR(VLOOKUP(B443,Communicative_English!$A$10:$C$531,3,FALSE),0)+IFERROR(VLOOKUP(B443,GeographyEconomics!$A$10:$C$531,3,FALSE),0))/330,"Enter marks secured by the Student in the appeared tests in Subject sheets")</f>
        <v>0</v>
      </c>
      <c r="E443" s="82">
        <f t="shared" si="6"/>
        <v>1</v>
      </c>
      <c r="F443" s="73">
        <f>IF(ISERROR((VLOOKUP(B443,Algebra!$A$10:$C$531,3,))),0,VLOOKUP(B443,Algebra!$A$10:$C$531,3,))/30</f>
        <v>0</v>
      </c>
      <c r="G443" s="73">
        <f>IF(ISERROR((VLOOKUP(B443,Geometry!$A$10:$C$531,3,FALSE))),0,VLOOKUP(B443,Geometry!$A$10:$C$531,3,FALSE))/30</f>
        <v>0</v>
      </c>
      <c r="H443" s="73">
        <f>IF(ISERROR((VLOOKUP(B443,Odia_Grammar!$A$10:$C$531,3,FALSE))),0,VLOOKUP(B443,Odia_Grammar!$A$10:$C$531,3,FALSE))/30</f>
        <v>0</v>
      </c>
      <c r="I443" s="73">
        <f>IF(ISERROR((VLOOKUP(B443,'Sanskrit|Hindi Grammar'!$A$10:$C$531,3,FALSE))),0,VLOOKUP(B443,'Sanskrit|Hindi Grammar'!$A$10:$C$531,3,FALSE))/30</f>
        <v>0</v>
      </c>
      <c r="J443" s="73">
        <f>IF(ISERROR((VLOOKUP(B443,Physical_Sc!$A$10:$C$531,3,FALSE))),0,VLOOKUP(B443,Physical_Sc!$A$10:$C$531,3,FALSE))/30</f>
        <v>0</v>
      </c>
      <c r="K443" s="73">
        <f>IF(ISERROR((VLOOKUP(B443,Life_Sc!$A$10:$C$531,3,FALSE))),0,VLOOKUP(B443,Life_Sc!$A$10:$C$531,3,FALSE))/30</f>
        <v>0</v>
      </c>
      <c r="L443" s="73">
        <f>IF(ISERROR((VLOOKUP(B443,History_Political_Sc.!$A$10:$C$531,3,FALSE))),0,VLOOKUP(B443,History_Political_Sc.!$A$10:$C$531,3,FALSE))/30</f>
        <v>0</v>
      </c>
      <c r="M443" s="73">
        <f>IF(ISERROR((VLOOKUP(B443,#REF!,3,FALSE))),0,VLOOKUP(B443,#REF!,3,FALSE))/30</f>
        <v>0</v>
      </c>
      <c r="N443" s="73">
        <f>IF(ISERROR((VLOOKUP(B443,GeographyEconomics!$A$10:$C$531,3,FALSE))),0,VLOOKUP(B443,GeographyEconomics!$A$10:$C$531,3,FALSE))/30</f>
        <v>0</v>
      </c>
      <c r="O443" s="73">
        <f>IF(ISERROR((VLOOKUP(B443,English_Grammar!$A$10:$C$531,3,FALSE))),0,VLOOKUP(B443,English_Grammar!$A$10:$C$531,3,FALSE))/30</f>
        <v>0</v>
      </c>
      <c r="P443" s="73">
        <f>IF(ISERROR((VLOOKUP(B443,Communicative_English!$A$10:$C$531,3,FALSE))),0,VLOOKUP(B443,Communicative_English!$A$10:$C$531,3,FALSE))/30</f>
        <v>0</v>
      </c>
    </row>
    <row r="444" spans="1:16" ht="21" customHeight="1" x14ac:dyDescent="0.25">
      <c r="A444" s="77">
        <v>442</v>
      </c>
      <c r="B444" s="62">
        <f>Algebra!A493</f>
        <v>0</v>
      </c>
      <c r="C444" s="63" t="str">
        <f>IF(Algebra!B451="","",Algebra!B451)</f>
        <v/>
      </c>
      <c r="D444" s="78">
        <f>IFERROR((IFERROR(VLOOKUP(B444,Algebra!$A$10:$C$531,3,FALSE),0)+IFERROR(VLOOKUP(B444,Geometry!$A$10:$C$531,3,FALSE),0)+IFERROR(VLOOKUP(B444,Odia_Grammar!$A$10:$C$531,3,FALSE),0)+IFERROR(VLOOKUP(B444,'Sanskrit|Hindi Grammar'!$A$10:$C$531,3,FALSE),0)+IFERROR(VLOOKUP(B444,Life_Sc!$A$10:$C$531,3,FALSE),0)+IFERROR(VLOOKUP(B444,Physical_Sc!$A$10:$C$531,3,FALSE),0)+IFERROR(VLOOKUP(B444,History_Political_Sc.!$A$10:$C$531,3,FALSE),0)+IFERROR(VLOOKUP(B444,#REF!,3,FALSE),0)+IFERROR(VLOOKUP(B444,English_Grammar!$A$10:$C$531,3,FALSE),0)+IFERROR(VLOOKUP(B444,Communicative_English!$A$10:$C$531,3,FALSE),0)+IFERROR(VLOOKUP(B444,GeographyEconomics!$A$10:$C$531,3,FALSE),0))/330,"Enter marks secured by the Student in the appeared tests in Subject sheets")</f>
        <v>0</v>
      </c>
      <c r="E444" s="82">
        <f t="shared" si="6"/>
        <v>1</v>
      </c>
      <c r="F444" s="73">
        <f>IF(ISERROR((VLOOKUP(B444,Algebra!$A$10:$C$531,3,))),0,VLOOKUP(B444,Algebra!$A$10:$C$531,3,))/30</f>
        <v>0</v>
      </c>
      <c r="G444" s="73">
        <f>IF(ISERROR((VLOOKUP(B444,Geometry!$A$10:$C$531,3,FALSE))),0,VLOOKUP(B444,Geometry!$A$10:$C$531,3,FALSE))/30</f>
        <v>0</v>
      </c>
      <c r="H444" s="73">
        <f>IF(ISERROR((VLOOKUP(B444,Odia_Grammar!$A$10:$C$531,3,FALSE))),0,VLOOKUP(B444,Odia_Grammar!$A$10:$C$531,3,FALSE))/30</f>
        <v>0</v>
      </c>
      <c r="I444" s="73">
        <f>IF(ISERROR((VLOOKUP(B444,'Sanskrit|Hindi Grammar'!$A$10:$C$531,3,FALSE))),0,VLOOKUP(B444,'Sanskrit|Hindi Grammar'!$A$10:$C$531,3,FALSE))/30</f>
        <v>0</v>
      </c>
      <c r="J444" s="73">
        <f>IF(ISERROR((VLOOKUP(B444,Physical_Sc!$A$10:$C$531,3,FALSE))),0,VLOOKUP(B444,Physical_Sc!$A$10:$C$531,3,FALSE))/30</f>
        <v>0</v>
      </c>
      <c r="K444" s="73">
        <f>IF(ISERROR((VLOOKUP(B444,Life_Sc!$A$10:$C$531,3,FALSE))),0,VLOOKUP(B444,Life_Sc!$A$10:$C$531,3,FALSE))/30</f>
        <v>0</v>
      </c>
      <c r="L444" s="73">
        <f>IF(ISERROR((VLOOKUP(B444,History_Political_Sc.!$A$10:$C$531,3,FALSE))),0,VLOOKUP(B444,History_Political_Sc.!$A$10:$C$531,3,FALSE))/30</f>
        <v>0</v>
      </c>
      <c r="M444" s="73">
        <f>IF(ISERROR((VLOOKUP(B444,#REF!,3,FALSE))),0,VLOOKUP(B444,#REF!,3,FALSE))/30</f>
        <v>0</v>
      </c>
      <c r="N444" s="73">
        <f>IF(ISERROR((VLOOKUP(B444,GeographyEconomics!$A$10:$C$531,3,FALSE))),0,VLOOKUP(B444,GeographyEconomics!$A$10:$C$531,3,FALSE))/30</f>
        <v>0</v>
      </c>
      <c r="O444" s="73">
        <f>IF(ISERROR((VLOOKUP(B444,English_Grammar!$A$10:$C$531,3,FALSE))),0,VLOOKUP(B444,English_Grammar!$A$10:$C$531,3,FALSE))/30</f>
        <v>0</v>
      </c>
      <c r="P444" s="73">
        <f>IF(ISERROR((VLOOKUP(B444,Communicative_English!$A$10:$C$531,3,FALSE))),0,VLOOKUP(B444,Communicative_English!$A$10:$C$531,3,FALSE))/30</f>
        <v>0</v>
      </c>
    </row>
    <row r="445" spans="1:16" ht="21" customHeight="1" x14ac:dyDescent="0.25">
      <c r="A445" s="77">
        <v>443</v>
      </c>
      <c r="B445" s="62">
        <f>Algebra!A494</f>
        <v>0</v>
      </c>
      <c r="C445" s="63" t="str">
        <f>IF(Algebra!B452="","",Algebra!B452)</f>
        <v/>
      </c>
      <c r="D445" s="78">
        <f>IFERROR((IFERROR(VLOOKUP(B445,Algebra!$A$10:$C$531,3,FALSE),0)+IFERROR(VLOOKUP(B445,Geometry!$A$10:$C$531,3,FALSE),0)+IFERROR(VLOOKUP(B445,Odia_Grammar!$A$10:$C$531,3,FALSE),0)+IFERROR(VLOOKUP(B445,'Sanskrit|Hindi Grammar'!$A$10:$C$531,3,FALSE),0)+IFERROR(VLOOKUP(B445,Life_Sc!$A$10:$C$531,3,FALSE),0)+IFERROR(VLOOKUP(B445,Physical_Sc!$A$10:$C$531,3,FALSE),0)+IFERROR(VLOOKUP(B445,History_Political_Sc.!$A$10:$C$531,3,FALSE),0)+IFERROR(VLOOKUP(B445,#REF!,3,FALSE),0)+IFERROR(VLOOKUP(B445,English_Grammar!$A$10:$C$531,3,FALSE),0)+IFERROR(VLOOKUP(B445,Communicative_English!$A$10:$C$531,3,FALSE),0)+IFERROR(VLOOKUP(B445,GeographyEconomics!$A$10:$C$531,3,FALSE),0))/330,"Enter marks secured by the Student in the appeared tests in Subject sheets")</f>
        <v>0</v>
      </c>
      <c r="E445" s="82">
        <f t="shared" si="6"/>
        <v>1</v>
      </c>
      <c r="F445" s="73">
        <f>IF(ISERROR((VLOOKUP(B445,Algebra!$A$10:$C$531,3,))),0,VLOOKUP(B445,Algebra!$A$10:$C$531,3,))/30</f>
        <v>0</v>
      </c>
      <c r="G445" s="73">
        <f>IF(ISERROR((VLOOKUP(B445,Geometry!$A$10:$C$531,3,FALSE))),0,VLOOKUP(B445,Geometry!$A$10:$C$531,3,FALSE))/30</f>
        <v>0</v>
      </c>
      <c r="H445" s="73">
        <f>IF(ISERROR((VLOOKUP(B445,Odia_Grammar!$A$10:$C$531,3,FALSE))),0,VLOOKUP(B445,Odia_Grammar!$A$10:$C$531,3,FALSE))/30</f>
        <v>0</v>
      </c>
      <c r="I445" s="73">
        <f>IF(ISERROR((VLOOKUP(B445,'Sanskrit|Hindi Grammar'!$A$10:$C$531,3,FALSE))),0,VLOOKUP(B445,'Sanskrit|Hindi Grammar'!$A$10:$C$531,3,FALSE))/30</f>
        <v>0</v>
      </c>
      <c r="J445" s="73">
        <f>IF(ISERROR((VLOOKUP(B445,Physical_Sc!$A$10:$C$531,3,FALSE))),0,VLOOKUP(B445,Physical_Sc!$A$10:$C$531,3,FALSE))/30</f>
        <v>0</v>
      </c>
      <c r="K445" s="73">
        <f>IF(ISERROR((VLOOKUP(B445,Life_Sc!$A$10:$C$531,3,FALSE))),0,VLOOKUP(B445,Life_Sc!$A$10:$C$531,3,FALSE))/30</f>
        <v>0</v>
      </c>
      <c r="L445" s="73">
        <f>IF(ISERROR((VLOOKUP(B445,History_Political_Sc.!$A$10:$C$531,3,FALSE))),0,VLOOKUP(B445,History_Political_Sc.!$A$10:$C$531,3,FALSE))/30</f>
        <v>0</v>
      </c>
      <c r="M445" s="73">
        <f>IF(ISERROR((VLOOKUP(B445,#REF!,3,FALSE))),0,VLOOKUP(B445,#REF!,3,FALSE))/30</f>
        <v>0</v>
      </c>
      <c r="N445" s="73">
        <f>IF(ISERROR((VLOOKUP(B445,GeographyEconomics!$A$10:$C$531,3,FALSE))),0,VLOOKUP(B445,GeographyEconomics!$A$10:$C$531,3,FALSE))/30</f>
        <v>0</v>
      </c>
      <c r="O445" s="73">
        <f>IF(ISERROR((VLOOKUP(B445,English_Grammar!$A$10:$C$531,3,FALSE))),0,VLOOKUP(B445,English_Grammar!$A$10:$C$531,3,FALSE))/30</f>
        <v>0</v>
      </c>
      <c r="P445" s="73">
        <f>IF(ISERROR((VLOOKUP(B445,Communicative_English!$A$10:$C$531,3,FALSE))),0,VLOOKUP(B445,Communicative_English!$A$10:$C$531,3,FALSE))/30</f>
        <v>0</v>
      </c>
    </row>
    <row r="446" spans="1:16" ht="21" customHeight="1" x14ac:dyDescent="0.25">
      <c r="A446" s="77">
        <v>444</v>
      </c>
      <c r="B446" s="62">
        <f>Algebra!A495</f>
        <v>0</v>
      </c>
      <c r="C446" s="63" t="str">
        <f>IF(Algebra!B453="","",Algebra!B453)</f>
        <v/>
      </c>
      <c r="D446" s="78">
        <f>IFERROR((IFERROR(VLOOKUP(B446,Algebra!$A$10:$C$531,3,FALSE),0)+IFERROR(VLOOKUP(B446,Geometry!$A$10:$C$531,3,FALSE),0)+IFERROR(VLOOKUP(B446,Odia_Grammar!$A$10:$C$531,3,FALSE),0)+IFERROR(VLOOKUP(B446,'Sanskrit|Hindi Grammar'!$A$10:$C$531,3,FALSE),0)+IFERROR(VLOOKUP(B446,Life_Sc!$A$10:$C$531,3,FALSE),0)+IFERROR(VLOOKUP(B446,Physical_Sc!$A$10:$C$531,3,FALSE),0)+IFERROR(VLOOKUP(B446,History_Political_Sc.!$A$10:$C$531,3,FALSE),0)+IFERROR(VLOOKUP(B446,#REF!,3,FALSE),0)+IFERROR(VLOOKUP(B446,English_Grammar!$A$10:$C$531,3,FALSE),0)+IFERROR(VLOOKUP(B446,Communicative_English!$A$10:$C$531,3,FALSE),0)+IFERROR(VLOOKUP(B446,GeographyEconomics!$A$10:$C$531,3,FALSE),0))/330,"Enter marks secured by the Student in the appeared tests in Subject sheets")</f>
        <v>0</v>
      </c>
      <c r="E446" s="82">
        <f t="shared" si="6"/>
        <v>1</v>
      </c>
      <c r="F446" s="73">
        <f>IF(ISERROR((VLOOKUP(B446,Algebra!$A$10:$C$531,3,))),0,VLOOKUP(B446,Algebra!$A$10:$C$531,3,))/30</f>
        <v>0</v>
      </c>
      <c r="G446" s="73">
        <f>IF(ISERROR((VLOOKUP(B446,Geometry!$A$10:$C$531,3,FALSE))),0,VLOOKUP(B446,Geometry!$A$10:$C$531,3,FALSE))/30</f>
        <v>0</v>
      </c>
      <c r="H446" s="73">
        <f>IF(ISERROR((VLOOKUP(B446,Odia_Grammar!$A$10:$C$531,3,FALSE))),0,VLOOKUP(B446,Odia_Grammar!$A$10:$C$531,3,FALSE))/30</f>
        <v>0</v>
      </c>
      <c r="I446" s="73">
        <f>IF(ISERROR((VLOOKUP(B446,'Sanskrit|Hindi Grammar'!$A$10:$C$531,3,FALSE))),0,VLOOKUP(B446,'Sanskrit|Hindi Grammar'!$A$10:$C$531,3,FALSE))/30</f>
        <v>0</v>
      </c>
      <c r="J446" s="73">
        <f>IF(ISERROR((VLOOKUP(B446,Physical_Sc!$A$10:$C$531,3,FALSE))),0,VLOOKUP(B446,Physical_Sc!$A$10:$C$531,3,FALSE))/30</f>
        <v>0</v>
      </c>
      <c r="K446" s="73">
        <f>IF(ISERROR((VLOOKUP(B446,Life_Sc!$A$10:$C$531,3,FALSE))),0,VLOOKUP(B446,Life_Sc!$A$10:$C$531,3,FALSE))/30</f>
        <v>0</v>
      </c>
      <c r="L446" s="73">
        <f>IF(ISERROR((VLOOKUP(B446,History_Political_Sc.!$A$10:$C$531,3,FALSE))),0,VLOOKUP(B446,History_Political_Sc.!$A$10:$C$531,3,FALSE))/30</f>
        <v>0</v>
      </c>
      <c r="M446" s="73">
        <f>IF(ISERROR((VLOOKUP(B446,#REF!,3,FALSE))),0,VLOOKUP(B446,#REF!,3,FALSE))/30</f>
        <v>0</v>
      </c>
      <c r="N446" s="73">
        <f>IF(ISERROR((VLOOKUP(B446,GeographyEconomics!$A$10:$C$531,3,FALSE))),0,VLOOKUP(B446,GeographyEconomics!$A$10:$C$531,3,FALSE))/30</f>
        <v>0</v>
      </c>
      <c r="O446" s="73">
        <f>IF(ISERROR((VLOOKUP(B446,English_Grammar!$A$10:$C$531,3,FALSE))),0,VLOOKUP(B446,English_Grammar!$A$10:$C$531,3,FALSE))/30</f>
        <v>0</v>
      </c>
      <c r="P446" s="73">
        <f>IF(ISERROR((VLOOKUP(B446,Communicative_English!$A$10:$C$531,3,FALSE))),0,VLOOKUP(B446,Communicative_English!$A$10:$C$531,3,FALSE))/30</f>
        <v>0</v>
      </c>
    </row>
    <row r="447" spans="1:16" ht="21" customHeight="1" x14ac:dyDescent="0.25">
      <c r="A447" s="77">
        <v>445</v>
      </c>
      <c r="B447" s="62">
        <f>Algebra!A496</f>
        <v>0</v>
      </c>
      <c r="C447" s="63" t="str">
        <f>IF(Algebra!B454="","",Algebra!B454)</f>
        <v/>
      </c>
      <c r="D447" s="78">
        <f>IFERROR((IFERROR(VLOOKUP(B447,Algebra!$A$10:$C$531,3,FALSE),0)+IFERROR(VLOOKUP(B447,Geometry!$A$10:$C$531,3,FALSE),0)+IFERROR(VLOOKUP(B447,Odia_Grammar!$A$10:$C$531,3,FALSE),0)+IFERROR(VLOOKUP(B447,'Sanskrit|Hindi Grammar'!$A$10:$C$531,3,FALSE),0)+IFERROR(VLOOKUP(B447,Life_Sc!$A$10:$C$531,3,FALSE),0)+IFERROR(VLOOKUP(B447,Physical_Sc!$A$10:$C$531,3,FALSE),0)+IFERROR(VLOOKUP(B447,History_Political_Sc.!$A$10:$C$531,3,FALSE),0)+IFERROR(VLOOKUP(B447,#REF!,3,FALSE),0)+IFERROR(VLOOKUP(B447,English_Grammar!$A$10:$C$531,3,FALSE),0)+IFERROR(VLOOKUP(B447,Communicative_English!$A$10:$C$531,3,FALSE),0)+IFERROR(VLOOKUP(B447,GeographyEconomics!$A$10:$C$531,3,FALSE),0))/330,"Enter marks secured by the Student in the appeared tests in Subject sheets")</f>
        <v>0</v>
      </c>
      <c r="E447" s="82">
        <f t="shared" si="6"/>
        <v>1</v>
      </c>
      <c r="F447" s="73">
        <f>IF(ISERROR((VLOOKUP(B447,Algebra!$A$10:$C$531,3,))),0,VLOOKUP(B447,Algebra!$A$10:$C$531,3,))/30</f>
        <v>0</v>
      </c>
      <c r="G447" s="73">
        <f>IF(ISERROR((VLOOKUP(B447,Geometry!$A$10:$C$531,3,FALSE))),0,VLOOKUP(B447,Geometry!$A$10:$C$531,3,FALSE))/30</f>
        <v>0</v>
      </c>
      <c r="H447" s="73">
        <f>IF(ISERROR((VLOOKUP(B447,Odia_Grammar!$A$10:$C$531,3,FALSE))),0,VLOOKUP(B447,Odia_Grammar!$A$10:$C$531,3,FALSE))/30</f>
        <v>0</v>
      </c>
      <c r="I447" s="73">
        <f>IF(ISERROR((VLOOKUP(B447,'Sanskrit|Hindi Grammar'!$A$10:$C$531,3,FALSE))),0,VLOOKUP(B447,'Sanskrit|Hindi Grammar'!$A$10:$C$531,3,FALSE))/30</f>
        <v>0</v>
      </c>
      <c r="J447" s="73">
        <f>IF(ISERROR((VLOOKUP(B447,Physical_Sc!$A$10:$C$531,3,FALSE))),0,VLOOKUP(B447,Physical_Sc!$A$10:$C$531,3,FALSE))/30</f>
        <v>0</v>
      </c>
      <c r="K447" s="73">
        <f>IF(ISERROR((VLOOKUP(B447,Life_Sc!$A$10:$C$531,3,FALSE))),0,VLOOKUP(B447,Life_Sc!$A$10:$C$531,3,FALSE))/30</f>
        <v>0</v>
      </c>
      <c r="L447" s="73">
        <f>IF(ISERROR((VLOOKUP(B447,History_Political_Sc.!$A$10:$C$531,3,FALSE))),0,VLOOKUP(B447,History_Political_Sc.!$A$10:$C$531,3,FALSE))/30</f>
        <v>0</v>
      </c>
      <c r="M447" s="73">
        <f>IF(ISERROR((VLOOKUP(B447,#REF!,3,FALSE))),0,VLOOKUP(B447,#REF!,3,FALSE))/30</f>
        <v>0</v>
      </c>
      <c r="N447" s="73">
        <f>IF(ISERROR((VLOOKUP(B447,GeographyEconomics!$A$10:$C$531,3,FALSE))),0,VLOOKUP(B447,GeographyEconomics!$A$10:$C$531,3,FALSE))/30</f>
        <v>0</v>
      </c>
      <c r="O447" s="73">
        <f>IF(ISERROR((VLOOKUP(B447,English_Grammar!$A$10:$C$531,3,FALSE))),0,VLOOKUP(B447,English_Grammar!$A$10:$C$531,3,FALSE))/30</f>
        <v>0</v>
      </c>
      <c r="P447" s="73">
        <f>IF(ISERROR((VLOOKUP(B447,Communicative_English!$A$10:$C$531,3,FALSE))),0,VLOOKUP(B447,Communicative_English!$A$10:$C$531,3,FALSE))/30</f>
        <v>0</v>
      </c>
    </row>
    <row r="448" spans="1:16" ht="21" customHeight="1" x14ac:dyDescent="0.25">
      <c r="A448" s="77">
        <v>446</v>
      </c>
      <c r="B448" s="62">
        <f>Algebra!A497</f>
        <v>0</v>
      </c>
      <c r="C448" s="63" t="str">
        <f>IF(Algebra!B455="","",Algebra!B455)</f>
        <v/>
      </c>
      <c r="D448" s="78">
        <f>IFERROR((IFERROR(VLOOKUP(B448,Algebra!$A$10:$C$531,3,FALSE),0)+IFERROR(VLOOKUP(B448,Geometry!$A$10:$C$531,3,FALSE),0)+IFERROR(VLOOKUP(B448,Odia_Grammar!$A$10:$C$531,3,FALSE),0)+IFERROR(VLOOKUP(B448,'Sanskrit|Hindi Grammar'!$A$10:$C$531,3,FALSE),0)+IFERROR(VLOOKUP(B448,Life_Sc!$A$10:$C$531,3,FALSE),0)+IFERROR(VLOOKUP(B448,Physical_Sc!$A$10:$C$531,3,FALSE),0)+IFERROR(VLOOKUP(B448,History_Political_Sc.!$A$10:$C$531,3,FALSE),0)+IFERROR(VLOOKUP(B448,#REF!,3,FALSE),0)+IFERROR(VLOOKUP(B448,English_Grammar!$A$10:$C$531,3,FALSE),0)+IFERROR(VLOOKUP(B448,Communicative_English!$A$10:$C$531,3,FALSE),0)+IFERROR(VLOOKUP(B448,GeographyEconomics!$A$10:$C$531,3,FALSE),0))/330,"Enter marks secured by the Student in the appeared tests in Subject sheets")</f>
        <v>0</v>
      </c>
      <c r="E448" s="82">
        <f t="shared" si="6"/>
        <v>1</v>
      </c>
      <c r="F448" s="73">
        <f>IF(ISERROR((VLOOKUP(B448,Algebra!$A$10:$C$531,3,))),0,VLOOKUP(B448,Algebra!$A$10:$C$531,3,))/30</f>
        <v>0</v>
      </c>
      <c r="G448" s="73">
        <f>IF(ISERROR((VLOOKUP(B448,Geometry!$A$10:$C$531,3,FALSE))),0,VLOOKUP(B448,Geometry!$A$10:$C$531,3,FALSE))/30</f>
        <v>0</v>
      </c>
      <c r="H448" s="73">
        <f>IF(ISERROR((VLOOKUP(B448,Odia_Grammar!$A$10:$C$531,3,FALSE))),0,VLOOKUP(B448,Odia_Grammar!$A$10:$C$531,3,FALSE))/30</f>
        <v>0</v>
      </c>
      <c r="I448" s="73">
        <f>IF(ISERROR((VLOOKUP(B448,'Sanskrit|Hindi Grammar'!$A$10:$C$531,3,FALSE))),0,VLOOKUP(B448,'Sanskrit|Hindi Grammar'!$A$10:$C$531,3,FALSE))/30</f>
        <v>0</v>
      </c>
      <c r="J448" s="73">
        <f>IF(ISERROR((VLOOKUP(B448,Physical_Sc!$A$10:$C$531,3,FALSE))),0,VLOOKUP(B448,Physical_Sc!$A$10:$C$531,3,FALSE))/30</f>
        <v>0</v>
      </c>
      <c r="K448" s="73">
        <f>IF(ISERROR((VLOOKUP(B448,Life_Sc!$A$10:$C$531,3,FALSE))),0,VLOOKUP(B448,Life_Sc!$A$10:$C$531,3,FALSE))/30</f>
        <v>0</v>
      </c>
      <c r="L448" s="73">
        <f>IF(ISERROR((VLOOKUP(B448,History_Political_Sc.!$A$10:$C$531,3,FALSE))),0,VLOOKUP(B448,History_Political_Sc.!$A$10:$C$531,3,FALSE))/30</f>
        <v>0</v>
      </c>
      <c r="M448" s="73">
        <f>IF(ISERROR((VLOOKUP(B448,#REF!,3,FALSE))),0,VLOOKUP(B448,#REF!,3,FALSE))/30</f>
        <v>0</v>
      </c>
      <c r="N448" s="73">
        <f>IF(ISERROR((VLOOKUP(B448,GeographyEconomics!$A$10:$C$531,3,FALSE))),0,VLOOKUP(B448,GeographyEconomics!$A$10:$C$531,3,FALSE))/30</f>
        <v>0</v>
      </c>
      <c r="O448" s="73">
        <f>IF(ISERROR((VLOOKUP(B448,English_Grammar!$A$10:$C$531,3,FALSE))),0,VLOOKUP(B448,English_Grammar!$A$10:$C$531,3,FALSE))/30</f>
        <v>0</v>
      </c>
      <c r="P448" s="73">
        <f>IF(ISERROR((VLOOKUP(B448,Communicative_English!$A$10:$C$531,3,FALSE))),0,VLOOKUP(B448,Communicative_English!$A$10:$C$531,3,FALSE))/30</f>
        <v>0</v>
      </c>
    </row>
    <row r="449" spans="1:16" ht="21" customHeight="1" x14ac:dyDescent="0.25">
      <c r="A449" s="77">
        <v>447</v>
      </c>
      <c r="B449" s="62">
        <f>Algebra!A498</f>
        <v>0</v>
      </c>
      <c r="C449" s="63" t="str">
        <f>IF(Algebra!B456="","",Algebra!B456)</f>
        <v/>
      </c>
      <c r="D449" s="78">
        <f>IFERROR((IFERROR(VLOOKUP(B449,Algebra!$A$10:$C$531,3,FALSE),0)+IFERROR(VLOOKUP(B449,Geometry!$A$10:$C$531,3,FALSE),0)+IFERROR(VLOOKUP(B449,Odia_Grammar!$A$10:$C$531,3,FALSE),0)+IFERROR(VLOOKUP(B449,'Sanskrit|Hindi Grammar'!$A$10:$C$531,3,FALSE),0)+IFERROR(VLOOKUP(B449,Life_Sc!$A$10:$C$531,3,FALSE),0)+IFERROR(VLOOKUP(B449,Physical_Sc!$A$10:$C$531,3,FALSE),0)+IFERROR(VLOOKUP(B449,History_Political_Sc.!$A$10:$C$531,3,FALSE),0)+IFERROR(VLOOKUP(B449,#REF!,3,FALSE),0)+IFERROR(VLOOKUP(B449,English_Grammar!$A$10:$C$531,3,FALSE),0)+IFERROR(VLOOKUP(B449,Communicative_English!$A$10:$C$531,3,FALSE),0)+IFERROR(VLOOKUP(B449,GeographyEconomics!$A$10:$C$531,3,FALSE),0))/330,"Enter marks secured by the Student in the appeared tests in Subject sheets")</f>
        <v>0</v>
      </c>
      <c r="E449" s="82">
        <f t="shared" si="6"/>
        <v>1</v>
      </c>
      <c r="F449" s="73">
        <f>IF(ISERROR((VLOOKUP(B449,Algebra!$A$10:$C$531,3,))),0,VLOOKUP(B449,Algebra!$A$10:$C$531,3,))/30</f>
        <v>0</v>
      </c>
      <c r="G449" s="73">
        <f>IF(ISERROR((VLOOKUP(B449,Geometry!$A$10:$C$531,3,FALSE))),0,VLOOKUP(B449,Geometry!$A$10:$C$531,3,FALSE))/30</f>
        <v>0</v>
      </c>
      <c r="H449" s="73">
        <f>IF(ISERROR((VLOOKUP(B449,Odia_Grammar!$A$10:$C$531,3,FALSE))),0,VLOOKUP(B449,Odia_Grammar!$A$10:$C$531,3,FALSE))/30</f>
        <v>0</v>
      </c>
      <c r="I449" s="73">
        <f>IF(ISERROR((VLOOKUP(B449,'Sanskrit|Hindi Grammar'!$A$10:$C$531,3,FALSE))),0,VLOOKUP(B449,'Sanskrit|Hindi Grammar'!$A$10:$C$531,3,FALSE))/30</f>
        <v>0</v>
      </c>
      <c r="J449" s="73">
        <f>IF(ISERROR((VLOOKUP(B449,Physical_Sc!$A$10:$C$531,3,FALSE))),0,VLOOKUP(B449,Physical_Sc!$A$10:$C$531,3,FALSE))/30</f>
        <v>0</v>
      </c>
      <c r="K449" s="73">
        <f>IF(ISERROR((VLOOKUP(B449,Life_Sc!$A$10:$C$531,3,FALSE))),0,VLOOKUP(B449,Life_Sc!$A$10:$C$531,3,FALSE))/30</f>
        <v>0</v>
      </c>
      <c r="L449" s="73">
        <f>IF(ISERROR((VLOOKUP(B449,History_Political_Sc.!$A$10:$C$531,3,FALSE))),0,VLOOKUP(B449,History_Political_Sc.!$A$10:$C$531,3,FALSE))/30</f>
        <v>0</v>
      </c>
      <c r="M449" s="73">
        <f>IF(ISERROR((VLOOKUP(B449,#REF!,3,FALSE))),0,VLOOKUP(B449,#REF!,3,FALSE))/30</f>
        <v>0</v>
      </c>
      <c r="N449" s="73">
        <f>IF(ISERROR((VLOOKUP(B449,GeographyEconomics!$A$10:$C$531,3,FALSE))),0,VLOOKUP(B449,GeographyEconomics!$A$10:$C$531,3,FALSE))/30</f>
        <v>0</v>
      </c>
      <c r="O449" s="73">
        <f>IF(ISERROR((VLOOKUP(B449,English_Grammar!$A$10:$C$531,3,FALSE))),0,VLOOKUP(B449,English_Grammar!$A$10:$C$531,3,FALSE))/30</f>
        <v>0</v>
      </c>
      <c r="P449" s="73">
        <f>IF(ISERROR((VLOOKUP(B449,Communicative_English!$A$10:$C$531,3,FALSE))),0,VLOOKUP(B449,Communicative_English!$A$10:$C$531,3,FALSE))/30</f>
        <v>0</v>
      </c>
    </row>
    <row r="450" spans="1:16" ht="21" customHeight="1" x14ac:dyDescent="0.25">
      <c r="A450" s="77">
        <v>448</v>
      </c>
      <c r="B450" s="62">
        <f>Algebra!A499</f>
        <v>0</v>
      </c>
      <c r="C450" s="63" t="str">
        <f>IF(Algebra!B457="","",Algebra!B457)</f>
        <v/>
      </c>
      <c r="D450" s="78">
        <f>IFERROR((IFERROR(VLOOKUP(B450,Algebra!$A$10:$C$531,3,FALSE),0)+IFERROR(VLOOKUP(B450,Geometry!$A$10:$C$531,3,FALSE),0)+IFERROR(VLOOKUP(B450,Odia_Grammar!$A$10:$C$531,3,FALSE),0)+IFERROR(VLOOKUP(B450,'Sanskrit|Hindi Grammar'!$A$10:$C$531,3,FALSE),0)+IFERROR(VLOOKUP(B450,Life_Sc!$A$10:$C$531,3,FALSE),0)+IFERROR(VLOOKUP(B450,Physical_Sc!$A$10:$C$531,3,FALSE),0)+IFERROR(VLOOKUP(B450,History_Political_Sc.!$A$10:$C$531,3,FALSE),0)+IFERROR(VLOOKUP(B450,#REF!,3,FALSE),0)+IFERROR(VLOOKUP(B450,English_Grammar!$A$10:$C$531,3,FALSE),0)+IFERROR(VLOOKUP(B450,Communicative_English!$A$10:$C$531,3,FALSE),0)+IFERROR(VLOOKUP(B450,GeographyEconomics!$A$10:$C$531,3,FALSE),0))/330,"Enter marks secured by the Student in the appeared tests in Subject sheets")</f>
        <v>0</v>
      </c>
      <c r="E450" s="82">
        <f t="shared" si="6"/>
        <v>1</v>
      </c>
      <c r="F450" s="73">
        <f>IF(ISERROR((VLOOKUP(B450,Algebra!$A$10:$C$531,3,))),0,VLOOKUP(B450,Algebra!$A$10:$C$531,3,))/30</f>
        <v>0</v>
      </c>
      <c r="G450" s="73">
        <f>IF(ISERROR((VLOOKUP(B450,Geometry!$A$10:$C$531,3,FALSE))),0,VLOOKUP(B450,Geometry!$A$10:$C$531,3,FALSE))/30</f>
        <v>0</v>
      </c>
      <c r="H450" s="73">
        <f>IF(ISERROR((VLOOKUP(B450,Odia_Grammar!$A$10:$C$531,3,FALSE))),0,VLOOKUP(B450,Odia_Grammar!$A$10:$C$531,3,FALSE))/30</f>
        <v>0</v>
      </c>
      <c r="I450" s="73">
        <f>IF(ISERROR((VLOOKUP(B450,'Sanskrit|Hindi Grammar'!$A$10:$C$531,3,FALSE))),0,VLOOKUP(B450,'Sanskrit|Hindi Grammar'!$A$10:$C$531,3,FALSE))/30</f>
        <v>0</v>
      </c>
      <c r="J450" s="73">
        <f>IF(ISERROR((VLOOKUP(B450,Physical_Sc!$A$10:$C$531,3,FALSE))),0,VLOOKUP(B450,Physical_Sc!$A$10:$C$531,3,FALSE))/30</f>
        <v>0</v>
      </c>
      <c r="K450" s="73">
        <f>IF(ISERROR((VLOOKUP(B450,Life_Sc!$A$10:$C$531,3,FALSE))),0,VLOOKUP(B450,Life_Sc!$A$10:$C$531,3,FALSE))/30</f>
        <v>0</v>
      </c>
      <c r="L450" s="73">
        <f>IF(ISERROR((VLOOKUP(B450,History_Political_Sc.!$A$10:$C$531,3,FALSE))),0,VLOOKUP(B450,History_Political_Sc.!$A$10:$C$531,3,FALSE))/30</f>
        <v>0</v>
      </c>
      <c r="M450" s="73">
        <f>IF(ISERROR((VLOOKUP(B450,#REF!,3,FALSE))),0,VLOOKUP(B450,#REF!,3,FALSE))/30</f>
        <v>0</v>
      </c>
      <c r="N450" s="73">
        <f>IF(ISERROR((VLOOKUP(B450,GeographyEconomics!$A$10:$C$531,3,FALSE))),0,VLOOKUP(B450,GeographyEconomics!$A$10:$C$531,3,FALSE))/30</f>
        <v>0</v>
      </c>
      <c r="O450" s="73">
        <f>IF(ISERROR((VLOOKUP(B450,English_Grammar!$A$10:$C$531,3,FALSE))),0,VLOOKUP(B450,English_Grammar!$A$10:$C$531,3,FALSE))/30</f>
        <v>0</v>
      </c>
      <c r="P450" s="73">
        <f>IF(ISERROR((VLOOKUP(B450,Communicative_English!$A$10:$C$531,3,FALSE))),0,VLOOKUP(B450,Communicative_English!$A$10:$C$531,3,FALSE))/30</f>
        <v>0</v>
      </c>
    </row>
    <row r="451" spans="1:16" ht="21" customHeight="1" x14ac:dyDescent="0.25">
      <c r="A451" s="77">
        <v>449</v>
      </c>
      <c r="B451" s="62">
        <f>Algebra!A500</f>
        <v>0</v>
      </c>
      <c r="C451" s="63" t="str">
        <f>IF(Algebra!B458="","",Algebra!B458)</f>
        <v/>
      </c>
      <c r="D451" s="78">
        <f>IFERROR((IFERROR(VLOOKUP(B451,Algebra!$A$10:$C$531,3,FALSE),0)+IFERROR(VLOOKUP(B451,Geometry!$A$10:$C$531,3,FALSE),0)+IFERROR(VLOOKUP(B451,Odia_Grammar!$A$10:$C$531,3,FALSE),0)+IFERROR(VLOOKUP(B451,'Sanskrit|Hindi Grammar'!$A$10:$C$531,3,FALSE),0)+IFERROR(VLOOKUP(B451,Life_Sc!$A$10:$C$531,3,FALSE),0)+IFERROR(VLOOKUP(B451,Physical_Sc!$A$10:$C$531,3,FALSE),0)+IFERROR(VLOOKUP(B451,History_Political_Sc.!$A$10:$C$531,3,FALSE),0)+IFERROR(VLOOKUP(B451,#REF!,3,FALSE),0)+IFERROR(VLOOKUP(B451,English_Grammar!$A$10:$C$531,3,FALSE),0)+IFERROR(VLOOKUP(B451,Communicative_English!$A$10:$C$531,3,FALSE),0)+IFERROR(VLOOKUP(B451,GeographyEconomics!$A$10:$C$531,3,FALSE),0))/330,"Enter marks secured by the Student in the appeared tests in Subject sheets")</f>
        <v>0</v>
      </c>
      <c r="E451" s="82">
        <f t="shared" si="6"/>
        <v>1</v>
      </c>
      <c r="F451" s="73">
        <f>IF(ISERROR((VLOOKUP(B451,Algebra!$A$10:$C$531,3,))),0,VLOOKUP(B451,Algebra!$A$10:$C$531,3,))/30</f>
        <v>0</v>
      </c>
      <c r="G451" s="73">
        <f>IF(ISERROR((VLOOKUP(B451,Geometry!$A$10:$C$531,3,FALSE))),0,VLOOKUP(B451,Geometry!$A$10:$C$531,3,FALSE))/30</f>
        <v>0</v>
      </c>
      <c r="H451" s="73">
        <f>IF(ISERROR((VLOOKUP(B451,Odia_Grammar!$A$10:$C$531,3,FALSE))),0,VLOOKUP(B451,Odia_Grammar!$A$10:$C$531,3,FALSE))/30</f>
        <v>0</v>
      </c>
      <c r="I451" s="73">
        <f>IF(ISERROR((VLOOKUP(B451,'Sanskrit|Hindi Grammar'!$A$10:$C$531,3,FALSE))),0,VLOOKUP(B451,'Sanskrit|Hindi Grammar'!$A$10:$C$531,3,FALSE))/30</f>
        <v>0</v>
      </c>
      <c r="J451" s="73">
        <f>IF(ISERROR((VLOOKUP(B451,Physical_Sc!$A$10:$C$531,3,FALSE))),0,VLOOKUP(B451,Physical_Sc!$A$10:$C$531,3,FALSE))/30</f>
        <v>0</v>
      </c>
      <c r="K451" s="73">
        <f>IF(ISERROR((VLOOKUP(B451,Life_Sc!$A$10:$C$531,3,FALSE))),0,VLOOKUP(B451,Life_Sc!$A$10:$C$531,3,FALSE))/30</f>
        <v>0</v>
      </c>
      <c r="L451" s="73">
        <f>IF(ISERROR((VLOOKUP(B451,History_Political_Sc.!$A$10:$C$531,3,FALSE))),0,VLOOKUP(B451,History_Political_Sc.!$A$10:$C$531,3,FALSE))/30</f>
        <v>0</v>
      </c>
      <c r="M451" s="73">
        <f>IF(ISERROR((VLOOKUP(B451,#REF!,3,FALSE))),0,VLOOKUP(B451,#REF!,3,FALSE))/30</f>
        <v>0</v>
      </c>
      <c r="N451" s="73">
        <f>IF(ISERROR((VLOOKUP(B451,GeographyEconomics!$A$10:$C$531,3,FALSE))),0,VLOOKUP(B451,GeographyEconomics!$A$10:$C$531,3,FALSE))/30</f>
        <v>0</v>
      </c>
      <c r="O451" s="73">
        <f>IF(ISERROR((VLOOKUP(B451,English_Grammar!$A$10:$C$531,3,FALSE))),0,VLOOKUP(B451,English_Grammar!$A$10:$C$531,3,FALSE))/30</f>
        <v>0</v>
      </c>
      <c r="P451" s="73">
        <f>IF(ISERROR((VLOOKUP(B451,Communicative_English!$A$10:$C$531,3,FALSE))),0,VLOOKUP(B451,Communicative_English!$A$10:$C$531,3,FALSE))/30</f>
        <v>0</v>
      </c>
    </row>
    <row r="452" spans="1:16" ht="21" customHeight="1" x14ac:dyDescent="0.25">
      <c r="A452" s="77">
        <v>450</v>
      </c>
      <c r="B452" s="62">
        <f>Algebra!A501</f>
        <v>0</v>
      </c>
      <c r="C452" s="63" t="str">
        <f>IF(Algebra!B459="","",Algebra!B459)</f>
        <v/>
      </c>
      <c r="D452" s="78">
        <f>IFERROR((IFERROR(VLOOKUP(B452,Algebra!$A$10:$C$531,3,FALSE),0)+IFERROR(VLOOKUP(B452,Geometry!$A$10:$C$531,3,FALSE),0)+IFERROR(VLOOKUP(B452,Odia_Grammar!$A$10:$C$531,3,FALSE),0)+IFERROR(VLOOKUP(B452,'Sanskrit|Hindi Grammar'!$A$10:$C$531,3,FALSE),0)+IFERROR(VLOOKUP(B452,Life_Sc!$A$10:$C$531,3,FALSE),0)+IFERROR(VLOOKUP(B452,Physical_Sc!$A$10:$C$531,3,FALSE),0)+IFERROR(VLOOKUP(B452,History_Political_Sc.!$A$10:$C$531,3,FALSE),0)+IFERROR(VLOOKUP(B452,#REF!,3,FALSE),0)+IFERROR(VLOOKUP(B452,English_Grammar!$A$10:$C$531,3,FALSE),0)+IFERROR(VLOOKUP(B452,Communicative_English!$A$10:$C$531,3,FALSE),0)+IFERROR(VLOOKUP(B452,GeographyEconomics!$A$10:$C$531,3,FALSE),0))/330,"Enter marks secured by the Student in the appeared tests in Subject sheets")</f>
        <v>0</v>
      </c>
      <c r="E452" s="82">
        <f t="shared" ref="E452:E510" si="7">_xlfn.RANK.EQ(D452,$D$3:$D$510)</f>
        <v>1</v>
      </c>
      <c r="F452" s="73">
        <f>IF(ISERROR((VLOOKUP(B452,Algebra!$A$10:$C$531,3,))),0,VLOOKUP(B452,Algebra!$A$10:$C$531,3,))/30</f>
        <v>0</v>
      </c>
      <c r="G452" s="73">
        <f>IF(ISERROR((VLOOKUP(B452,Geometry!$A$10:$C$531,3,FALSE))),0,VLOOKUP(B452,Geometry!$A$10:$C$531,3,FALSE))/30</f>
        <v>0</v>
      </c>
      <c r="H452" s="73">
        <f>IF(ISERROR((VLOOKUP(B452,Odia_Grammar!$A$10:$C$531,3,FALSE))),0,VLOOKUP(B452,Odia_Grammar!$A$10:$C$531,3,FALSE))/30</f>
        <v>0</v>
      </c>
      <c r="I452" s="73">
        <f>IF(ISERROR((VLOOKUP(B452,'Sanskrit|Hindi Grammar'!$A$10:$C$531,3,FALSE))),0,VLOOKUP(B452,'Sanskrit|Hindi Grammar'!$A$10:$C$531,3,FALSE))/30</f>
        <v>0</v>
      </c>
      <c r="J452" s="73">
        <f>IF(ISERROR((VLOOKUP(B452,Physical_Sc!$A$10:$C$531,3,FALSE))),0,VLOOKUP(B452,Physical_Sc!$A$10:$C$531,3,FALSE))/30</f>
        <v>0</v>
      </c>
      <c r="K452" s="73">
        <f>IF(ISERROR((VLOOKUP(B452,Life_Sc!$A$10:$C$531,3,FALSE))),0,VLOOKUP(B452,Life_Sc!$A$10:$C$531,3,FALSE))/30</f>
        <v>0</v>
      </c>
      <c r="L452" s="73">
        <f>IF(ISERROR((VLOOKUP(B452,History_Political_Sc.!$A$10:$C$531,3,FALSE))),0,VLOOKUP(B452,History_Political_Sc.!$A$10:$C$531,3,FALSE))/30</f>
        <v>0</v>
      </c>
      <c r="M452" s="73">
        <f>IF(ISERROR((VLOOKUP(B452,#REF!,3,FALSE))),0,VLOOKUP(B452,#REF!,3,FALSE))/30</f>
        <v>0</v>
      </c>
      <c r="N452" s="73">
        <f>IF(ISERROR((VLOOKUP(B452,GeographyEconomics!$A$10:$C$531,3,FALSE))),0,VLOOKUP(B452,GeographyEconomics!$A$10:$C$531,3,FALSE))/30</f>
        <v>0</v>
      </c>
      <c r="O452" s="73">
        <f>IF(ISERROR((VLOOKUP(B452,English_Grammar!$A$10:$C$531,3,FALSE))),0,VLOOKUP(B452,English_Grammar!$A$10:$C$531,3,FALSE))/30</f>
        <v>0</v>
      </c>
      <c r="P452" s="73">
        <f>IF(ISERROR((VLOOKUP(B452,Communicative_English!$A$10:$C$531,3,FALSE))),0,VLOOKUP(B452,Communicative_English!$A$10:$C$531,3,FALSE))/30</f>
        <v>0</v>
      </c>
    </row>
    <row r="453" spans="1:16" ht="21" customHeight="1" x14ac:dyDescent="0.25">
      <c r="A453" s="77">
        <v>451</v>
      </c>
      <c r="B453" s="62">
        <f>Algebra!A502</f>
        <v>0</v>
      </c>
      <c r="C453" s="63" t="str">
        <f>IF(Algebra!B460="","",Algebra!B460)</f>
        <v/>
      </c>
      <c r="D453" s="78">
        <f>IFERROR((IFERROR(VLOOKUP(B453,Algebra!$A$10:$C$531,3,FALSE),0)+IFERROR(VLOOKUP(B453,Geometry!$A$10:$C$531,3,FALSE),0)+IFERROR(VLOOKUP(B453,Odia_Grammar!$A$10:$C$531,3,FALSE),0)+IFERROR(VLOOKUP(B453,'Sanskrit|Hindi Grammar'!$A$10:$C$531,3,FALSE),0)+IFERROR(VLOOKUP(B453,Life_Sc!$A$10:$C$531,3,FALSE),0)+IFERROR(VLOOKUP(B453,Physical_Sc!$A$10:$C$531,3,FALSE),0)+IFERROR(VLOOKUP(B453,History_Political_Sc.!$A$10:$C$531,3,FALSE),0)+IFERROR(VLOOKUP(B453,#REF!,3,FALSE),0)+IFERROR(VLOOKUP(B453,English_Grammar!$A$10:$C$531,3,FALSE),0)+IFERROR(VLOOKUP(B453,Communicative_English!$A$10:$C$531,3,FALSE),0)+IFERROR(VLOOKUP(B453,GeographyEconomics!$A$10:$C$531,3,FALSE),0))/330,"Enter marks secured by the Student in the appeared tests in Subject sheets")</f>
        <v>0</v>
      </c>
      <c r="E453" s="82">
        <f t="shared" si="7"/>
        <v>1</v>
      </c>
      <c r="F453" s="73">
        <f>IF(ISERROR((VLOOKUP(B453,Algebra!$A$10:$C$531,3,))),0,VLOOKUP(B453,Algebra!$A$10:$C$531,3,))/30</f>
        <v>0</v>
      </c>
      <c r="G453" s="73">
        <f>IF(ISERROR((VLOOKUP(B453,Geometry!$A$10:$C$531,3,FALSE))),0,VLOOKUP(B453,Geometry!$A$10:$C$531,3,FALSE))/30</f>
        <v>0</v>
      </c>
      <c r="H453" s="73">
        <f>IF(ISERROR((VLOOKUP(B453,Odia_Grammar!$A$10:$C$531,3,FALSE))),0,VLOOKUP(B453,Odia_Grammar!$A$10:$C$531,3,FALSE))/30</f>
        <v>0</v>
      </c>
      <c r="I453" s="73">
        <f>IF(ISERROR((VLOOKUP(B453,'Sanskrit|Hindi Grammar'!$A$10:$C$531,3,FALSE))),0,VLOOKUP(B453,'Sanskrit|Hindi Grammar'!$A$10:$C$531,3,FALSE))/30</f>
        <v>0</v>
      </c>
      <c r="J453" s="73">
        <f>IF(ISERROR((VLOOKUP(B453,Physical_Sc!$A$10:$C$531,3,FALSE))),0,VLOOKUP(B453,Physical_Sc!$A$10:$C$531,3,FALSE))/30</f>
        <v>0</v>
      </c>
      <c r="K453" s="73">
        <f>IF(ISERROR((VLOOKUP(B453,Life_Sc!$A$10:$C$531,3,FALSE))),0,VLOOKUP(B453,Life_Sc!$A$10:$C$531,3,FALSE))/30</f>
        <v>0</v>
      </c>
      <c r="L453" s="73">
        <f>IF(ISERROR((VLOOKUP(B453,History_Political_Sc.!$A$10:$C$531,3,FALSE))),0,VLOOKUP(B453,History_Political_Sc.!$A$10:$C$531,3,FALSE))/30</f>
        <v>0</v>
      </c>
      <c r="M453" s="73">
        <f>IF(ISERROR((VLOOKUP(B453,#REF!,3,FALSE))),0,VLOOKUP(B453,#REF!,3,FALSE))/30</f>
        <v>0</v>
      </c>
      <c r="N453" s="73">
        <f>IF(ISERROR((VLOOKUP(B453,GeographyEconomics!$A$10:$C$531,3,FALSE))),0,VLOOKUP(B453,GeographyEconomics!$A$10:$C$531,3,FALSE))/30</f>
        <v>0</v>
      </c>
      <c r="O453" s="73">
        <f>IF(ISERROR((VLOOKUP(B453,English_Grammar!$A$10:$C$531,3,FALSE))),0,VLOOKUP(B453,English_Grammar!$A$10:$C$531,3,FALSE))/30</f>
        <v>0</v>
      </c>
      <c r="P453" s="73">
        <f>IF(ISERROR((VLOOKUP(B453,Communicative_English!$A$10:$C$531,3,FALSE))),0,VLOOKUP(B453,Communicative_English!$A$10:$C$531,3,FALSE))/30</f>
        <v>0</v>
      </c>
    </row>
    <row r="454" spans="1:16" ht="21" customHeight="1" x14ac:dyDescent="0.25">
      <c r="A454" s="77">
        <v>452</v>
      </c>
      <c r="B454" s="62">
        <f>Algebra!A503</f>
        <v>0</v>
      </c>
      <c r="C454" s="63" t="str">
        <f>IF(Algebra!B461="","",Algebra!B461)</f>
        <v/>
      </c>
      <c r="D454" s="78">
        <f>IFERROR((IFERROR(VLOOKUP(B454,Algebra!$A$10:$C$531,3,FALSE),0)+IFERROR(VLOOKUP(B454,Geometry!$A$10:$C$531,3,FALSE),0)+IFERROR(VLOOKUP(B454,Odia_Grammar!$A$10:$C$531,3,FALSE),0)+IFERROR(VLOOKUP(B454,'Sanskrit|Hindi Grammar'!$A$10:$C$531,3,FALSE),0)+IFERROR(VLOOKUP(B454,Life_Sc!$A$10:$C$531,3,FALSE),0)+IFERROR(VLOOKUP(B454,Physical_Sc!$A$10:$C$531,3,FALSE),0)+IFERROR(VLOOKUP(B454,History_Political_Sc.!$A$10:$C$531,3,FALSE),0)+IFERROR(VLOOKUP(B454,#REF!,3,FALSE),0)+IFERROR(VLOOKUP(B454,English_Grammar!$A$10:$C$531,3,FALSE),0)+IFERROR(VLOOKUP(B454,Communicative_English!$A$10:$C$531,3,FALSE),0)+IFERROR(VLOOKUP(B454,GeographyEconomics!$A$10:$C$531,3,FALSE),0))/330,"Enter marks secured by the Student in the appeared tests in Subject sheets")</f>
        <v>0</v>
      </c>
      <c r="E454" s="82">
        <f t="shared" si="7"/>
        <v>1</v>
      </c>
      <c r="F454" s="73">
        <f>IF(ISERROR((VLOOKUP(B454,Algebra!$A$10:$C$531,3,))),0,VLOOKUP(B454,Algebra!$A$10:$C$531,3,))/30</f>
        <v>0</v>
      </c>
      <c r="G454" s="73">
        <f>IF(ISERROR((VLOOKUP(B454,Geometry!$A$10:$C$531,3,FALSE))),0,VLOOKUP(B454,Geometry!$A$10:$C$531,3,FALSE))/30</f>
        <v>0</v>
      </c>
      <c r="H454" s="73">
        <f>IF(ISERROR((VLOOKUP(B454,Odia_Grammar!$A$10:$C$531,3,FALSE))),0,VLOOKUP(B454,Odia_Grammar!$A$10:$C$531,3,FALSE))/30</f>
        <v>0</v>
      </c>
      <c r="I454" s="73">
        <f>IF(ISERROR((VLOOKUP(B454,'Sanskrit|Hindi Grammar'!$A$10:$C$531,3,FALSE))),0,VLOOKUP(B454,'Sanskrit|Hindi Grammar'!$A$10:$C$531,3,FALSE))/30</f>
        <v>0</v>
      </c>
      <c r="J454" s="73">
        <f>IF(ISERROR((VLOOKUP(B454,Physical_Sc!$A$10:$C$531,3,FALSE))),0,VLOOKUP(B454,Physical_Sc!$A$10:$C$531,3,FALSE))/30</f>
        <v>0</v>
      </c>
      <c r="K454" s="73">
        <f>IF(ISERROR((VLOOKUP(B454,Life_Sc!$A$10:$C$531,3,FALSE))),0,VLOOKUP(B454,Life_Sc!$A$10:$C$531,3,FALSE))/30</f>
        <v>0</v>
      </c>
      <c r="L454" s="73">
        <f>IF(ISERROR((VLOOKUP(B454,History_Political_Sc.!$A$10:$C$531,3,FALSE))),0,VLOOKUP(B454,History_Political_Sc.!$A$10:$C$531,3,FALSE))/30</f>
        <v>0</v>
      </c>
      <c r="M454" s="73">
        <f>IF(ISERROR((VLOOKUP(B454,#REF!,3,FALSE))),0,VLOOKUP(B454,#REF!,3,FALSE))/30</f>
        <v>0</v>
      </c>
      <c r="N454" s="73">
        <f>IF(ISERROR((VLOOKUP(B454,GeographyEconomics!$A$10:$C$531,3,FALSE))),0,VLOOKUP(B454,GeographyEconomics!$A$10:$C$531,3,FALSE))/30</f>
        <v>0</v>
      </c>
      <c r="O454" s="73">
        <f>IF(ISERROR((VLOOKUP(B454,English_Grammar!$A$10:$C$531,3,FALSE))),0,VLOOKUP(B454,English_Grammar!$A$10:$C$531,3,FALSE))/30</f>
        <v>0</v>
      </c>
      <c r="P454" s="73">
        <f>IF(ISERROR((VLOOKUP(B454,Communicative_English!$A$10:$C$531,3,FALSE))),0,VLOOKUP(B454,Communicative_English!$A$10:$C$531,3,FALSE))/30</f>
        <v>0</v>
      </c>
    </row>
    <row r="455" spans="1:16" ht="21" customHeight="1" x14ac:dyDescent="0.25">
      <c r="A455" s="77">
        <v>453</v>
      </c>
      <c r="B455" s="62">
        <f>Algebra!A504</f>
        <v>0</v>
      </c>
      <c r="C455" s="63" t="str">
        <f>IF(Algebra!B462="","",Algebra!B462)</f>
        <v/>
      </c>
      <c r="D455" s="78">
        <f>IFERROR((IFERROR(VLOOKUP(B455,Algebra!$A$10:$C$531,3,FALSE),0)+IFERROR(VLOOKUP(B455,Geometry!$A$10:$C$531,3,FALSE),0)+IFERROR(VLOOKUP(B455,Odia_Grammar!$A$10:$C$531,3,FALSE),0)+IFERROR(VLOOKUP(B455,'Sanskrit|Hindi Grammar'!$A$10:$C$531,3,FALSE),0)+IFERROR(VLOOKUP(B455,Life_Sc!$A$10:$C$531,3,FALSE),0)+IFERROR(VLOOKUP(B455,Physical_Sc!$A$10:$C$531,3,FALSE),0)+IFERROR(VLOOKUP(B455,History_Political_Sc.!$A$10:$C$531,3,FALSE),0)+IFERROR(VLOOKUP(B455,#REF!,3,FALSE),0)+IFERROR(VLOOKUP(B455,English_Grammar!$A$10:$C$531,3,FALSE),0)+IFERROR(VLOOKUP(B455,Communicative_English!$A$10:$C$531,3,FALSE),0)+IFERROR(VLOOKUP(B455,GeographyEconomics!$A$10:$C$531,3,FALSE),0))/330,"Enter marks secured by the Student in the appeared tests in Subject sheets")</f>
        <v>0</v>
      </c>
      <c r="E455" s="82">
        <f t="shared" si="7"/>
        <v>1</v>
      </c>
      <c r="F455" s="73">
        <f>IF(ISERROR((VLOOKUP(B455,Algebra!$A$10:$C$531,3,))),0,VLOOKUP(B455,Algebra!$A$10:$C$531,3,))/30</f>
        <v>0</v>
      </c>
      <c r="G455" s="73">
        <f>IF(ISERROR((VLOOKUP(B455,Geometry!$A$10:$C$531,3,FALSE))),0,VLOOKUP(B455,Geometry!$A$10:$C$531,3,FALSE))/30</f>
        <v>0</v>
      </c>
      <c r="H455" s="73">
        <f>IF(ISERROR((VLOOKUP(B455,Odia_Grammar!$A$10:$C$531,3,FALSE))),0,VLOOKUP(B455,Odia_Grammar!$A$10:$C$531,3,FALSE))/30</f>
        <v>0</v>
      </c>
      <c r="I455" s="73">
        <f>IF(ISERROR((VLOOKUP(B455,'Sanskrit|Hindi Grammar'!$A$10:$C$531,3,FALSE))),0,VLOOKUP(B455,'Sanskrit|Hindi Grammar'!$A$10:$C$531,3,FALSE))/30</f>
        <v>0</v>
      </c>
      <c r="J455" s="73">
        <f>IF(ISERROR((VLOOKUP(B455,Physical_Sc!$A$10:$C$531,3,FALSE))),0,VLOOKUP(B455,Physical_Sc!$A$10:$C$531,3,FALSE))/30</f>
        <v>0</v>
      </c>
      <c r="K455" s="73">
        <f>IF(ISERROR((VLOOKUP(B455,Life_Sc!$A$10:$C$531,3,FALSE))),0,VLOOKUP(B455,Life_Sc!$A$10:$C$531,3,FALSE))/30</f>
        <v>0</v>
      </c>
      <c r="L455" s="73">
        <f>IF(ISERROR((VLOOKUP(B455,History_Political_Sc.!$A$10:$C$531,3,FALSE))),0,VLOOKUP(B455,History_Political_Sc.!$A$10:$C$531,3,FALSE))/30</f>
        <v>0</v>
      </c>
      <c r="M455" s="73">
        <f>IF(ISERROR((VLOOKUP(B455,#REF!,3,FALSE))),0,VLOOKUP(B455,#REF!,3,FALSE))/30</f>
        <v>0</v>
      </c>
      <c r="N455" s="73">
        <f>IF(ISERROR((VLOOKUP(B455,GeographyEconomics!$A$10:$C$531,3,FALSE))),0,VLOOKUP(B455,GeographyEconomics!$A$10:$C$531,3,FALSE))/30</f>
        <v>0</v>
      </c>
      <c r="O455" s="73">
        <f>IF(ISERROR((VLOOKUP(B455,English_Grammar!$A$10:$C$531,3,FALSE))),0,VLOOKUP(B455,English_Grammar!$A$10:$C$531,3,FALSE))/30</f>
        <v>0</v>
      </c>
      <c r="P455" s="73">
        <f>IF(ISERROR((VLOOKUP(B455,Communicative_English!$A$10:$C$531,3,FALSE))),0,VLOOKUP(B455,Communicative_English!$A$10:$C$531,3,FALSE))/30</f>
        <v>0</v>
      </c>
    </row>
    <row r="456" spans="1:16" ht="21" customHeight="1" x14ac:dyDescent="0.25">
      <c r="A456" s="77">
        <v>454</v>
      </c>
      <c r="B456" s="62">
        <f>Algebra!A505</f>
        <v>0</v>
      </c>
      <c r="C456" s="63" t="str">
        <f>IF(Algebra!B463="","",Algebra!B463)</f>
        <v/>
      </c>
      <c r="D456" s="78">
        <f>IFERROR((IFERROR(VLOOKUP(B456,Algebra!$A$10:$C$531,3,FALSE),0)+IFERROR(VLOOKUP(B456,Geometry!$A$10:$C$531,3,FALSE),0)+IFERROR(VLOOKUP(B456,Odia_Grammar!$A$10:$C$531,3,FALSE),0)+IFERROR(VLOOKUP(B456,'Sanskrit|Hindi Grammar'!$A$10:$C$531,3,FALSE),0)+IFERROR(VLOOKUP(B456,Life_Sc!$A$10:$C$531,3,FALSE),0)+IFERROR(VLOOKUP(B456,Physical_Sc!$A$10:$C$531,3,FALSE),0)+IFERROR(VLOOKUP(B456,History_Political_Sc.!$A$10:$C$531,3,FALSE),0)+IFERROR(VLOOKUP(B456,#REF!,3,FALSE),0)+IFERROR(VLOOKUP(B456,English_Grammar!$A$10:$C$531,3,FALSE),0)+IFERROR(VLOOKUP(B456,Communicative_English!$A$10:$C$531,3,FALSE),0)+IFERROR(VLOOKUP(B456,GeographyEconomics!$A$10:$C$531,3,FALSE),0))/330,"Enter marks secured by the Student in the appeared tests in Subject sheets")</f>
        <v>0</v>
      </c>
      <c r="E456" s="82">
        <f t="shared" si="7"/>
        <v>1</v>
      </c>
      <c r="F456" s="73">
        <f>IF(ISERROR((VLOOKUP(B456,Algebra!$A$10:$C$531,3,))),0,VLOOKUP(B456,Algebra!$A$10:$C$531,3,))/30</f>
        <v>0</v>
      </c>
      <c r="G456" s="73">
        <f>IF(ISERROR((VLOOKUP(B456,Geometry!$A$10:$C$531,3,FALSE))),0,VLOOKUP(B456,Geometry!$A$10:$C$531,3,FALSE))/30</f>
        <v>0</v>
      </c>
      <c r="H456" s="73">
        <f>IF(ISERROR((VLOOKUP(B456,Odia_Grammar!$A$10:$C$531,3,FALSE))),0,VLOOKUP(B456,Odia_Grammar!$A$10:$C$531,3,FALSE))/30</f>
        <v>0</v>
      </c>
      <c r="I456" s="73">
        <f>IF(ISERROR((VLOOKUP(B456,'Sanskrit|Hindi Grammar'!$A$10:$C$531,3,FALSE))),0,VLOOKUP(B456,'Sanskrit|Hindi Grammar'!$A$10:$C$531,3,FALSE))/30</f>
        <v>0</v>
      </c>
      <c r="J456" s="73">
        <f>IF(ISERROR((VLOOKUP(B456,Physical_Sc!$A$10:$C$531,3,FALSE))),0,VLOOKUP(B456,Physical_Sc!$A$10:$C$531,3,FALSE))/30</f>
        <v>0</v>
      </c>
      <c r="K456" s="73">
        <f>IF(ISERROR((VLOOKUP(B456,Life_Sc!$A$10:$C$531,3,FALSE))),0,VLOOKUP(B456,Life_Sc!$A$10:$C$531,3,FALSE))/30</f>
        <v>0</v>
      </c>
      <c r="L456" s="73">
        <f>IF(ISERROR((VLOOKUP(B456,History_Political_Sc.!$A$10:$C$531,3,FALSE))),0,VLOOKUP(B456,History_Political_Sc.!$A$10:$C$531,3,FALSE))/30</f>
        <v>0</v>
      </c>
      <c r="M456" s="73">
        <f>IF(ISERROR((VLOOKUP(B456,#REF!,3,FALSE))),0,VLOOKUP(B456,#REF!,3,FALSE))/30</f>
        <v>0</v>
      </c>
      <c r="N456" s="73">
        <f>IF(ISERROR((VLOOKUP(B456,GeographyEconomics!$A$10:$C$531,3,FALSE))),0,VLOOKUP(B456,GeographyEconomics!$A$10:$C$531,3,FALSE))/30</f>
        <v>0</v>
      </c>
      <c r="O456" s="73">
        <f>IF(ISERROR((VLOOKUP(B456,English_Grammar!$A$10:$C$531,3,FALSE))),0,VLOOKUP(B456,English_Grammar!$A$10:$C$531,3,FALSE))/30</f>
        <v>0</v>
      </c>
      <c r="P456" s="73">
        <f>IF(ISERROR((VLOOKUP(B456,Communicative_English!$A$10:$C$531,3,FALSE))),0,VLOOKUP(B456,Communicative_English!$A$10:$C$531,3,FALSE))/30</f>
        <v>0</v>
      </c>
    </row>
    <row r="457" spans="1:16" ht="21" customHeight="1" x14ac:dyDescent="0.25">
      <c r="A457" s="77">
        <v>455</v>
      </c>
      <c r="B457" s="62">
        <f>Algebra!A506</f>
        <v>0</v>
      </c>
      <c r="C457" s="63" t="str">
        <f>IF(Algebra!B464="","",Algebra!B464)</f>
        <v/>
      </c>
      <c r="D457" s="78">
        <f>IFERROR((IFERROR(VLOOKUP(B457,Algebra!$A$10:$C$531,3,FALSE),0)+IFERROR(VLOOKUP(B457,Geometry!$A$10:$C$531,3,FALSE),0)+IFERROR(VLOOKUP(B457,Odia_Grammar!$A$10:$C$531,3,FALSE),0)+IFERROR(VLOOKUP(B457,'Sanskrit|Hindi Grammar'!$A$10:$C$531,3,FALSE),0)+IFERROR(VLOOKUP(B457,Life_Sc!$A$10:$C$531,3,FALSE),0)+IFERROR(VLOOKUP(B457,Physical_Sc!$A$10:$C$531,3,FALSE),0)+IFERROR(VLOOKUP(B457,History_Political_Sc.!$A$10:$C$531,3,FALSE),0)+IFERROR(VLOOKUP(B457,#REF!,3,FALSE),0)+IFERROR(VLOOKUP(B457,English_Grammar!$A$10:$C$531,3,FALSE),0)+IFERROR(VLOOKUP(B457,Communicative_English!$A$10:$C$531,3,FALSE),0)+IFERROR(VLOOKUP(B457,GeographyEconomics!$A$10:$C$531,3,FALSE),0))/330,"Enter marks secured by the Student in the appeared tests in Subject sheets")</f>
        <v>0</v>
      </c>
      <c r="E457" s="82">
        <f t="shared" si="7"/>
        <v>1</v>
      </c>
      <c r="F457" s="73">
        <f>IF(ISERROR((VLOOKUP(B457,Algebra!$A$10:$C$531,3,))),0,VLOOKUP(B457,Algebra!$A$10:$C$531,3,))/30</f>
        <v>0</v>
      </c>
      <c r="G457" s="73">
        <f>IF(ISERROR((VLOOKUP(B457,Geometry!$A$10:$C$531,3,FALSE))),0,VLOOKUP(B457,Geometry!$A$10:$C$531,3,FALSE))/30</f>
        <v>0</v>
      </c>
      <c r="H457" s="73">
        <f>IF(ISERROR((VLOOKUP(B457,Odia_Grammar!$A$10:$C$531,3,FALSE))),0,VLOOKUP(B457,Odia_Grammar!$A$10:$C$531,3,FALSE))/30</f>
        <v>0</v>
      </c>
      <c r="I457" s="73">
        <f>IF(ISERROR((VLOOKUP(B457,'Sanskrit|Hindi Grammar'!$A$10:$C$531,3,FALSE))),0,VLOOKUP(B457,'Sanskrit|Hindi Grammar'!$A$10:$C$531,3,FALSE))/30</f>
        <v>0</v>
      </c>
      <c r="J457" s="73">
        <f>IF(ISERROR((VLOOKUP(B457,Physical_Sc!$A$10:$C$531,3,FALSE))),0,VLOOKUP(B457,Physical_Sc!$A$10:$C$531,3,FALSE))/30</f>
        <v>0</v>
      </c>
      <c r="K457" s="73">
        <f>IF(ISERROR((VLOOKUP(B457,Life_Sc!$A$10:$C$531,3,FALSE))),0,VLOOKUP(B457,Life_Sc!$A$10:$C$531,3,FALSE))/30</f>
        <v>0</v>
      </c>
      <c r="L457" s="73">
        <f>IF(ISERROR((VLOOKUP(B457,History_Political_Sc.!$A$10:$C$531,3,FALSE))),0,VLOOKUP(B457,History_Political_Sc.!$A$10:$C$531,3,FALSE))/30</f>
        <v>0</v>
      </c>
      <c r="M457" s="73">
        <f>IF(ISERROR((VLOOKUP(B457,#REF!,3,FALSE))),0,VLOOKUP(B457,#REF!,3,FALSE))/30</f>
        <v>0</v>
      </c>
      <c r="N457" s="73">
        <f>IF(ISERROR((VLOOKUP(B457,GeographyEconomics!$A$10:$C$531,3,FALSE))),0,VLOOKUP(B457,GeographyEconomics!$A$10:$C$531,3,FALSE))/30</f>
        <v>0</v>
      </c>
      <c r="O457" s="73">
        <f>IF(ISERROR((VLOOKUP(B457,English_Grammar!$A$10:$C$531,3,FALSE))),0,VLOOKUP(B457,English_Grammar!$A$10:$C$531,3,FALSE))/30</f>
        <v>0</v>
      </c>
      <c r="P457" s="73">
        <f>IF(ISERROR((VLOOKUP(B457,Communicative_English!$A$10:$C$531,3,FALSE))),0,VLOOKUP(B457,Communicative_English!$A$10:$C$531,3,FALSE))/30</f>
        <v>0</v>
      </c>
    </row>
    <row r="458" spans="1:16" ht="21" customHeight="1" x14ac:dyDescent="0.25">
      <c r="A458" s="77">
        <v>456</v>
      </c>
      <c r="B458" s="62">
        <f>Algebra!A507</f>
        <v>0</v>
      </c>
      <c r="C458" s="63" t="str">
        <f>IF(Algebra!B465="","",Algebra!B465)</f>
        <v/>
      </c>
      <c r="D458" s="78">
        <f>IFERROR((IFERROR(VLOOKUP(B458,Algebra!$A$10:$C$531,3,FALSE),0)+IFERROR(VLOOKUP(B458,Geometry!$A$10:$C$531,3,FALSE),0)+IFERROR(VLOOKUP(B458,Odia_Grammar!$A$10:$C$531,3,FALSE),0)+IFERROR(VLOOKUP(B458,'Sanskrit|Hindi Grammar'!$A$10:$C$531,3,FALSE),0)+IFERROR(VLOOKUP(B458,Life_Sc!$A$10:$C$531,3,FALSE),0)+IFERROR(VLOOKUP(B458,Physical_Sc!$A$10:$C$531,3,FALSE),0)+IFERROR(VLOOKUP(B458,History_Political_Sc.!$A$10:$C$531,3,FALSE),0)+IFERROR(VLOOKUP(B458,#REF!,3,FALSE),0)+IFERROR(VLOOKUP(B458,English_Grammar!$A$10:$C$531,3,FALSE),0)+IFERROR(VLOOKUP(B458,Communicative_English!$A$10:$C$531,3,FALSE),0)+IFERROR(VLOOKUP(B458,GeographyEconomics!$A$10:$C$531,3,FALSE),0))/330,"Enter marks secured by the Student in the appeared tests in Subject sheets")</f>
        <v>0</v>
      </c>
      <c r="E458" s="82">
        <f t="shared" si="7"/>
        <v>1</v>
      </c>
      <c r="F458" s="73">
        <f>IF(ISERROR((VLOOKUP(B458,Algebra!$A$10:$C$531,3,))),0,VLOOKUP(B458,Algebra!$A$10:$C$531,3,))/30</f>
        <v>0</v>
      </c>
      <c r="G458" s="73">
        <f>IF(ISERROR((VLOOKUP(B458,Geometry!$A$10:$C$531,3,FALSE))),0,VLOOKUP(B458,Geometry!$A$10:$C$531,3,FALSE))/30</f>
        <v>0</v>
      </c>
      <c r="H458" s="73">
        <f>IF(ISERROR((VLOOKUP(B458,Odia_Grammar!$A$10:$C$531,3,FALSE))),0,VLOOKUP(B458,Odia_Grammar!$A$10:$C$531,3,FALSE))/30</f>
        <v>0</v>
      </c>
      <c r="I458" s="73">
        <f>IF(ISERROR((VLOOKUP(B458,'Sanskrit|Hindi Grammar'!$A$10:$C$531,3,FALSE))),0,VLOOKUP(B458,'Sanskrit|Hindi Grammar'!$A$10:$C$531,3,FALSE))/30</f>
        <v>0</v>
      </c>
      <c r="J458" s="73">
        <f>IF(ISERROR((VLOOKUP(B458,Physical_Sc!$A$10:$C$531,3,FALSE))),0,VLOOKUP(B458,Physical_Sc!$A$10:$C$531,3,FALSE))/30</f>
        <v>0</v>
      </c>
      <c r="K458" s="73">
        <f>IF(ISERROR((VLOOKUP(B458,Life_Sc!$A$10:$C$531,3,FALSE))),0,VLOOKUP(B458,Life_Sc!$A$10:$C$531,3,FALSE))/30</f>
        <v>0</v>
      </c>
      <c r="L458" s="73">
        <f>IF(ISERROR((VLOOKUP(B458,History_Political_Sc.!$A$10:$C$531,3,FALSE))),0,VLOOKUP(B458,History_Political_Sc.!$A$10:$C$531,3,FALSE))/30</f>
        <v>0</v>
      </c>
      <c r="M458" s="73">
        <f>IF(ISERROR((VLOOKUP(B458,#REF!,3,FALSE))),0,VLOOKUP(B458,#REF!,3,FALSE))/30</f>
        <v>0</v>
      </c>
      <c r="N458" s="73">
        <f>IF(ISERROR((VLOOKUP(B458,GeographyEconomics!$A$10:$C$531,3,FALSE))),0,VLOOKUP(B458,GeographyEconomics!$A$10:$C$531,3,FALSE))/30</f>
        <v>0</v>
      </c>
      <c r="O458" s="73">
        <f>IF(ISERROR((VLOOKUP(B458,English_Grammar!$A$10:$C$531,3,FALSE))),0,VLOOKUP(B458,English_Grammar!$A$10:$C$531,3,FALSE))/30</f>
        <v>0</v>
      </c>
      <c r="P458" s="73">
        <f>IF(ISERROR((VLOOKUP(B458,Communicative_English!$A$10:$C$531,3,FALSE))),0,VLOOKUP(B458,Communicative_English!$A$10:$C$531,3,FALSE))/30</f>
        <v>0</v>
      </c>
    </row>
    <row r="459" spans="1:16" ht="21" customHeight="1" x14ac:dyDescent="0.25">
      <c r="A459" s="77">
        <v>457</v>
      </c>
      <c r="B459" s="62">
        <f>Algebra!A508</f>
        <v>0</v>
      </c>
      <c r="C459" s="63" t="str">
        <f>IF(Algebra!B466="","",Algebra!B466)</f>
        <v/>
      </c>
      <c r="D459" s="78">
        <f>IFERROR((IFERROR(VLOOKUP(B459,Algebra!$A$10:$C$531,3,FALSE),0)+IFERROR(VLOOKUP(B459,Geometry!$A$10:$C$531,3,FALSE),0)+IFERROR(VLOOKUP(B459,Odia_Grammar!$A$10:$C$531,3,FALSE),0)+IFERROR(VLOOKUP(B459,'Sanskrit|Hindi Grammar'!$A$10:$C$531,3,FALSE),0)+IFERROR(VLOOKUP(B459,Life_Sc!$A$10:$C$531,3,FALSE),0)+IFERROR(VLOOKUP(B459,Physical_Sc!$A$10:$C$531,3,FALSE),0)+IFERROR(VLOOKUP(B459,History_Political_Sc.!$A$10:$C$531,3,FALSE),0)+IFERROR(VLOOKUP(B459,#REF!,3,FALSE),0)+IFERROR(VLOOKUP(B459,English_Grammar!$A$10:$C$531,3,FALSE),0)+IFERROR(VLOOKUP(B459,Communicative_English!$A$10:$C$531,3,FALSE),0)+IFERROR(VLOOKUP(B459,GeographyEconomics!$A$10:$C$531,3,FALSE),0))/330,"Enter marks secured by the Student in the appeared tests in Subject sheets")</f>
        <v>0</v>
      </c>
      <c r="E459" s="82">
        <f t="shared" si="7"/>
        <v>1</v>
      </c>
      <c r="F459" s="73">
        <f>IF(ISERROR((VLOOKUP(B459,Algebra!$A$10:$C$531,3,))),0,VLOOKUP(B459,Algebra!$A$10:$C$531,3,))/30</f>
        <v>0</v>
      </c>
      <c r="G459" s="73">
        <f>IF(ISERROR((VLOOKUP(B459,Geometry!$A$10:$C$531,3,FALSE))),0,VLOOKUP(B459,Geometry!$A$10:$C$531,3,FALSE))/30</f>
        <v>0</v>
      </c>
      <c r="H459" s="73">
        <f>IF(ISERROR((VLOOKUP(B459,Odia_Grammar!$A$10:$C$531,3,FALSE))),0,VLOOKUP(B459,Odia_Grammar!$A$10:$C$531,3,FALSE))/30</f>
        <v>0</v>
      </c>
      <c r="I459" s="73">
        <f>IF(ISERROR((VLOOKUP(B459,'Sanskrit|Hindi Grammar'!$A$10:$C$531,3,FALSE))),0,VLOOKUP(B459,'Sanskrit|Hindi Grammar'!$A$10:$C$531,3,FALSE))/30</f>
        <v>0</v>
      </c>
      <c r="J459" s="73">
        <f>IF(ISERROR((VLOOKUP(B459,Physical_Sc!$A$10:$C$531,3,FALSE))),0,VLOOKUP(B459,Physical_Sc!$A$10:$C$531,3,FALSE))/30</f>
        <v>0</v>
      </c>
      <c r="K459" s="73">
        <f>IF(ISERROR((VLOOKUP(B459,Life_Sc!$A$10:$C$531,3,FALSE))),0,VLOOKUP(B459,Life_Sc!$A$10:$C$531,3,FALSE))/30</f>
        <v>0</v>
      </c>
      <c r="L459" s="73">
        <f>IF(ISERROR((VLOOKUP(B459,History_Political_Sc.!$A$10:$C$531,3,FALSE))),0,VLOOKUP(B459,History_Political_Sc.!$A$10:$C$531,3,FALSE))/30</f>
        <v>0</v>
      </c>
      <c r="M459" s="73">
        <f>IF(ISERROR((VLOOKUP(B459,#REF!,3,FALSE))),0,VLOOKUP(B459,#REF!,3,FALSE))/30</f>
        <v>0</v>
      </c>
      <c r="N459" s="73">
        <f>IF(ISERROR((VLOOKUP(B459,GeographyEconomics!$A$10:$C$531,3,FALSE))),0,VLOOKUP(B459,GeographyEconomics!$A$10:$C$531,3,FALSE))/30</f>
        <v>0</v>
      </c>
      <c r="O459" s="73">
        <f>IF(ISERROR((VLOOKUP(B459,English_Grammar!$A$10:$C$531,3,FALSE))),0,VLOOKUP(B459,English_Grammar!$A$10:$C$531,3,FALSE))/30</f>
        <v>0</v>
      </c>
      <c r="P459" s="73">
        <f>IF(ISERROR((VLOOKUP(B459,Communicative_English!$A$10:$C$531,3,FALSE))),0,VLOOKUP(B459,Communicative_English!$A$10:$C$531,3,FALSE))/30</f>
        <v>0</v>
      </c>
    </row>
    <row r="460" spans="1:16" ht="21" customHeight="1" x14ac:dyDescent="0.25">
      <c r="A460" s="77">
        <v>458</v>
      </c>
      <c r="B460" s="62">
        <f>Algebra!A509</f>
        <v>0</v>
      </c>
      <c r="C460" s="63" t="str">
        <f>IF(Algebra!B467="","",Algebra!B467)</f>
        <v/>
      </c>
      <c r="D460" s="78">
        <f>IFERROR((IFERROR(VLOOKUP(B460,Algebra!$A$10:$C$531,3,FALSE),0)+IFERROR(VLOOKUP(B460,Geometry!$A$10:$C$531,3,FALSE),0)+IFERROR(VLOOKUP(B460,Odia_Grammar!$A$10:$C$531,3,FALSE),0)+IFERROR(VLOOKUP(B460,'Sanskrit|Hindi Grammar'!$A$10:$C$531,3,FALSE),0)+IFERROR(VLOOKUP(B460,Life_Sc!$A$10:$C$531,3,FALSE),0)+IFERROR(VLOOKUP(B460,Physical_Sc!$A$10:$C$531,3,FALSE),0)+IFERROR(VLOOKUP(B460,History_Political_Sc.!$A$10:$C$531,3,FALSE),0)+IFERROR(VLOOKUP(B460,#REF!,3,FALSE),0)+IFERROR(VLOOKUP(B460,English_Grammar!$A$10:$C$531,3,FALSE),0)+IFERROR(VLOOKUP(B460,Communicative_English!$A$10:$C$531,3,FALSE),0)+IFERROR(VLOOKUP(B460,GeographyEconomics!$A$10:$C$531,3,FALSE),0))/330,"Enter marks secured by the Student in the appeared tests in Subject sheets")</f>
        <v>0</v>
      </c>
      <c r="E460" s="82">
        <f t="shared" si="7"/>
        <v>1</v>
      </c>
      <c r="F460" s="73">
        <f>IF(ISERROR((VLOOKUP(B460,Algebra!$A$10:$C$531,3,))),0,VLOOKUP(B460,Algebra!$A$10:$C$531,3,))/30</f>
        <v>0</v>
      </c>
      <c r="G460" s="73">
        <f>IF(ISERROR((VLOOKUP(B460,Geometry!$A$10:$C$531,3,FALSE))),0,VLOOKUP(B460,Geometry!$A$10:$C$531,3,FALSE))/30</f>
        <v>0</v>
      </c>
      <c r="H460" s="73">
        <f>IF(ISERROR((VLOOKUP(B460,Odia_Grammar!$A$10:$C$531,3,FALSE))),0,VLOOKUP(B460,Odia_Grammar!$A$10:$C$531,3,FALSE))/30</f>
        <v>0</v>
      </c>
      <c r="I460" s="73">
        <f>IF(ISERROR((VLOOKUP(B460,'Sanskrit|Hindi Grammar'!$A$10:$C$531,3,FALSE))),0,VLOOKUP(B460,'Sanskrit|Hindi Grammar'!$A$10:$C$531,3,FALSE))/30</f>
        <v>0</v>
      </c>
      <c r="J460" s="73">
        <f>IF(ISERROR((VLOOKUP(B460,Physical_Sc!$A$10:$C$531,3,FALSE))),0,VLOOKUP(B460,Physical_Sc!$A$10:$C$531,3,FALSE))/30</f>
        <v>0</v>
      </c>
      <c r="K460" s="73">
        <f>IF(ISERROR((VLOOKUP(B460,Life_Sc!$A$10:$C$531,3,FALSE))),0,VLOOKUP(B460,Life_Sc!$A$10:$C$531,3,FALSE))/30</f>
        <v>0</v>
      </c>
      <c r="L460" s="73">
        <f>IF(ISERROR((VLOOKUP(B460,History_Political_Sc.!$A$10:$C$531,3,FALSE))),0,VLOOKUP(B460,History_Political_Sc.!$A$10:$C$531,3,FALSE))/30</f>
        <v>0</v>
      </c>
      <c r="M460" s="73">
        <f>IF(ISERROR((VLOOKUP(B460,#REF!,3,FALSE))),0,VLOOKUP(B460,#REF!,3,FALSE))/30</f>
        <v>0</v>
      </c>
      <c r="N460" s="73">
        <f>IF(ISERROR((VLOOKUP(B460,GeographyEconomics!$A$10:$C$531,3,FALSE))),0,VLOOKUP(B460,GeographyEconomics!$A$10:$C$531,3,FALSE))/30</f>
        <v>0</v>
      </c>
      <c r="O460" s="73">
        <f>IF(ISERROR((VLOOKUP(B460,English_Grammar!$A$10:$C$531,3,FALSE))),0,VLOOKUP(B460,English_Grammar!$A$10:$C$531,3,FALSE))/30</f>
        <v>0</v>
      </c>
      <c r="P460" s="73">
        <f>IF(ISERROR((VLOOKUP(B460,Communicative_English!$A$10:$C$531,3,FALSE))),0,VLOOKUP(B460,Communicative_English!$A$10:$C$531,3,FALSE))/30</f>
        <v>0</v>
      </c>
    </row>
    <row r="461" spans="1:16" ht="21" customHeight="1" x14ac:dyDescent="0.25">
      <c r="A461" s="77">
        <v>459</v>
      </c>
      <c r="B461" s="62">
        <f>Algebra!A510</f>
        <v>0</v>
      </c>
      <c r="C461" s="63" t="str">
        <f>IF(Algebra!B468="","",Algebra!B468)</f>
        <v/>
      </c>
      <c r="D461" s="78">
        <f>IFERROR((IFERROR(VLOOKUP(B461,Algebra!$A$10:$C$531,3,FALSE),0)+IFERROR(VLOOKUP(B461,Geometry!$A$10:$C$531,3,FALSE),0)+IFERROR(VLOOKUP(B461,Odia_Grammar!$A$10:$C$531,3,FALSE),0)+IFERROR(VLOOKUP(B461,'Sanskrit|Hindi Grammar'!$A$10:$C$531,3,FALSE),0)+IFERROR(VLOOKUP(B461,Life_Sc!$A$10:$C$531,3,FALSE),0)+IFERROR(VLOOKUP(B461,Physical_Sc!$A$10:$C$531,3,FALSE),0)+IFERROR(VLOOKUP(B461,History_Political_Sc.!$A$10:$C$531,3,FALSE),0)+IFERROR(VLOOKUP(B461,#REF!,3,FALSE),0)+IFERROR(VLOOKUP(B461,English_Grammar!$A$10:$C$531,3,FALSE),0)+IFERROR(VLOOKUP(B461,Communicative_English!$A$10:$C$531,3,FALSE),0)+IFERROR(VLOOKUP(B461,GeographyEconomics!$A$10:$C$531,3,FALSE),0))/330,"Enter marks secured by the Student in the appeared tests in Subject sheets")</f>
        <v>0</v>
      </c>
      <c r="E461" s="82">
        <f t="shared" si="7"/>
        <v>1</v>
      </c>
      <c r="F461" s="73">
        <f>IF(ISERROR((VLOOKUP(B461,Algebra!$A$10:$C$531,3,))),0,VLOOKUP(B461,Algebra!$A$10:$C$531,3,))/30</f>
        <v>0</v>
      </c>
      <c r="G461" s="73">
        <f>IF(ISERROR((VLOOKUP(B461,Geometry!$A$10:$C$531,3,FALSE))),0,VLOOKUP(B461,Geometry!$A$10:$C$531,3,FALSE))/30</f>
        <v>0</v>
      </c>
      <c r="H461" s="73">
        <f>IF(ISERROR((VLOOKUP(B461,Odia_Grammar!$A$10:$C$531,3,FALSE))),0,VLOOKUP(B461,Odia_Grammar!$A$10:$C$531,3,FALSE))/30</f>
        <v>0</v>
      </c>
      <c r="I461" s="73">
        <f>IF(ISERROR((VLOOKUP(B461,'Sanskrit|Hindi Grammar'!$A$10:$C$531,3,FALSE))),0,VLOOKUP(B461,'Sanskrit|Hindi Grammar'!$A$10:$C$531,3,FALSE))/30</f>
        <v>0</v>
      </c>
      <c r="J461" s="73">
        <f>IF(ISERROR((VLOOKUP(B461,Physical_Sc!$A$10:$C$531,3,FALSE))),0,VLOOKUP(B461,Physical_Sc!$A$10:$C$531,3,FALSE))/30</f>
        <v>0</v>
      </c>
      <c r="K461" s="73">
        <f>IF(ISERROR((VLOOKUP(B461,Life_Sc!$A$10:$C$531,3,FALSE))),0,VLOOKUP(B461,Life_Sc!$A$10:$C$531,3,FALSE))/30</f>
        <v>0</v>
      </c>
      <c r="L461" s="73">
        <f>IF(ISERROR((VLOOKUP(B461,History_Political_Sc.!$A$10:$C$531,3,FALSE))),0,VLOOKUP(B461,History_Political_Sc.!$A$10:$C$531,3,FALSE))/30</f>
        <v>0</v>
      </c>
      <c r="M461" s="73">
        <f>IF(ISERROR((VLOOKUP(B461,#REF!,3,FALSE))),0,VLOOKUP(B461,#REF!,3,FALSE))/30</f>
        <v>0</v>
      </c>
      <c r="N461" s="73">
        <f>IF(ISERROR((VLOOKUP(B461,GeographyEconomics!$A$10:$C$531,3,FALSE))),0,VLOOKUP(B461,GeographyEconomics!$A$10:$C$531,3,FALSE))/30</f>
        <v>0</v>
      </c>
      <c r="O461" s="73">
        <f>IF(ISERROR((VLOOKUP(B461,English_Grammar!$A$10:$C$531,3,FALSE))),0,VLOOKUP(B461,English_Grammar!$A$10:$C$531,3,FALSE))/30</f>
        <v>0</v>
      </c>
      <c r="P461" s="73">
        <f>IF(ISERROR((VLOOKUP(B461,Communicative_English!$A$10:$C$531,3,FALSE))),0,VLOOKUP(B461,Communicative_English!$A$10:$C$531,3,FALSE))/30</f>
        <v>0</v>
      </c>
    </row>
    <row r="462" spans="1:16" ht="21" customHeight="1" x14ac:dyDescent="0.25">
      <c r="A462" s="77">
        <v>460</v>
      </c>
      <c r="B462" s="62">
        <f>Algebra!A511</f>
        <v>0</v>
      </c>
      <c r="C462" s="63" t="str">
        <f>IF(Algebra!B469="","",Algebra!B469)</f>
        <v/>
      </c>
      <c r="D462" s="78">
        <f>IFERROR((IFERROR(VLOOKUP(B462,Algebra!$A$10:$C$531,3,FALSE),0)+IFERROR(VLOOKUP(B462,Geometry!$A$10:$C$531,3,FALSE),0)+IFERROR(VLOOKUP(B462,Odia_Grammar!$A$10:$C$531,3,FALSE),0)+IFERROR(VLOOKUP(B462,'Sanskrit|Hindi Grammar'!$A$10:$C$531,3,FALSE),0)+IFERROR(VLOOKUP(B462,Life_Sc!$A$10:$C$531,3,FALSE),0)+IFERROR(VLOOKUP(B462,Physical_Sc!$A$10:$C$531,3,FALSE),0)+IFERROR(VLOOKUP(B462,History_Political_Sc.!$A$10:$C$531,3,FALSE),0)+IFERROR(VLOOKUP(B462,#REF!,3,FALSE),0)+IFERROR(VLOOKUP(B462,English_Grammar!$A$10:$C$531,3,FALSE),0)+IFERROR(VLOOKUP(B462,Communicative_English!$A$10:$C$531,3,FALSE),0)+IFERROR(VLOOKUP(B462,GeographyEconomics!$A$10:$C$531,3,FALSE),0))/330,"Enter marks secured by the Student in the appeared tests in Subject sheets")</f>
        <v>0</v>
      </c>
      <c r="E462" s="82">
        <f t="shared" si="7"/>
        <v>1</v>
      </c>
      <c r="F462" s="73">
        <f>IF(ISERROR((VLOOKUP(B462,Algebra!$A$10:$C$531,3,))),0,VLOOKUP(B462,Algebra!$A$10:$C$531,3,))/30</f>
        <v>0</v>
      </c>
      <c r="G462" s="73">
        <f>IF(ISERROR((VLOOKUP(B462,Geometry!$A$10:$C$531,3,FALSE))),0,VLOOKUP(B462,Geometry!$A$10:$C$531,3,FALSE))/30</f>
        <v>0</v>
      </c>
      <c r="H462" s="73">
        <f>IF(ISERROR((VLOOKUP(B462,Odia_Grammar!$A$10:$C$531,3,FALSE))),0,VLOOKUP(B462,Odia_Grammar!$A$10:$C$531,3,FALSE))/30</f>
        <v>0</v>
      </c>
      <c r="I462" s="73">
        <f>IF(ISERROR((VLOOKUP(B462,'Sanskrit|Hindi Grammar'!$A$10:$C$531,3,FALSE))),0,VLOOKUP(B462,'Sanskrit|Hindi Grammar'!$A$10:$C$531,3,FALSE))/30</f>
        <v>0</v>
      </c>
      <c r="J462" s="73">
        <f>IF(ISERROR((VLOOKUP(B462,Physical_Sc!$A$10:$C$531,3,FALSE))),0,VLOOKUP(B462,Physical_Sc!$A$10:$C$531,3,FALSE))/30</f>
        <v>0</v>
      </c>
      <c r="K462" s="73">
        <f>IF(ISERROR((VLOOKUP(B462,Life_Sc!$A$10:$C$531,3,FALSE))),0,VLOOKUP(B462,Life_Sc!$A$10:$C$531,3,FALSE))/30</f>
        <v>0</v>
      </c>
      <c r="L462" s="73">
        <f>IF(ISERROR((VLOOKUP(B462,History_Political_Sc.!$A$10:$C$531,3,FALSE))),0,VLOOKUP(B462,History_Political_Sc.!$A$10:$C$531,3,FALSE))/30</f>
        <v>0</v>
      </c>
      <c r="M462" s="73">
        <f>IF(ISERROR((VLOOKUP(B462,#REF!,3,FALSE))),0,VLOOKUP(B462,#REF!,3,FALSE))/30</f>
        <v>0</v>
      </c>
      <c r="N462" s="73">
        <f>IF(ISERROR((VLOOKUP(B462,GeographyEconomics!$A$10:$C$531,3,FALSE))),0,VLOOKUP(B462,GeographyEconomics!$A$10:$C$531,3,FALSE))/30</f>
        <v>0</v>
      </c>
      <c r="O462" s="73">
        <f>IF(ISERROR((VLOOKUP(B462,English_Grammar!$A$10:$C$531,3,FALSE))),0,VLOOKUP(B462,English_Grammar!$A$10:$C$531,3,FALSE))/30</f>
        <v>0</v>
      </c>
      <c r="P462" s="73">
        <f>IF(ISERROR((VLOOKUP(B462,Communicative_English!$A$10:$C$531,3,FALSE))),0,VLOOKUP(B462,Communicative_English!$A$10:$C$531,3,FALSE))/30</f>
        <v>0</v>
      </c>
    </row>
    <row r="463" spans="1:16" ht="21" customHeight="1" x14ac:dyDescent="0.25">
      <c r="A463" s="77">
        <v>461</v>
      </c>
      <c r="B463" s="62">
        <f>Algebra!A512</f>
        <v>0</v>
      </c>
      <c r="C463" s="63" t="str">
        <f>IF(Algebra!B470="","",Algebra!B470)</f>
        <v/>
      </c>
      <c r="D463" s="78">
        <f>IFERROR((IFERROR(VLOOKUP(B463,Algebra!$A$10:$C$531,3,FALSE),0)+IFERROR(VLOOKUP(B463,Geometry!$A$10:$C$531,3,FALSE),0)+IFERROR(VLOOKUP(B463,Odia_Grammar!$A$10:$C$531,3,FALSE),0)+IFERROR(VLOOKUP(B463,'Sanskrit|Hindi Grammar'!$A$10:$C$531,3,FALSE),0)+IFERROR(VLOOKUP(B463,Life_Sc!$A$10:$C$531,3,FALSE),0)+IFERROR(VLOOKUP(B463,Physical_Sc!$A$10:$C$531,3,FALSE),0)+IFERROR(VLOOKUP(B463,History_Political_Sc.!$A$10:$C$531,3,FALSE),0)+IFERROR(VLOOKUP(B463,#REF!,3,FALSE),0)+IFERROR(VLOOKUP(B463,English_Grammar!$A$10:$C$531,3,FALSE),0)+IFERROR(VLOOKUP(B463,Communicative_English!$A$10:$C$531,3,FALSE),0)+IFERROR(VLOOKUP(B463,GeographyEconomics!$A$10:$C$531,3,FALSE),0))/330,"Enter marks secured by the Student in the appeared tests in Subject sheets")</f>
        <v>0</v>
      </c>
      <c r="E463" s="82">
        <f t="shared" si="7"/>
        <v>1</v>
      </c>
      <c r="F463" s="73">
        <f>IF(ISERROR((VLOOKUP(B463,Algebra!$A$10:$C$531,3,))),0,VLOOKUP(B463,Algebra!$A$10:$C$531,3,))/30</f>
        <v>0</v>
      </c>
      <c r="G463" s="73">
        <f>IF(ISERROR((VLOOKUP(B463,Geometry!$A$10:$C$531,3,FALSE))),0,VLOOKUP(B463,Geometry!$A$10:$C$531,3,FALSE))/30</f>
        <v>0</v>
      </c>
      <c r="H463" s="73">
        <f>IF(ISERROR((VLOOKUP(B463,Odia_Grammar!$A$10:$C$531,3,FALSE))),0,VLOOKUP(B463,Odia_Grammar!$A$10:$C$531,3,FALSE))/30</f>
        <v>0</v>
      </c>
      <c r="I463" s="73">
        <f>IF(ISERROR((VLOOKUP(B463,'Sanskrit|Hindi Grammar'!$A$10:$C$531,3,FALSE))),0,VLOOKUP(B463,'Sanskrit|Hindi Grammar'!$A$10:$C$531,3,FALSE))/30</f>
        <v>0</v>
      </c>
      <c r="J463" s="73">
        <f>IF(ISERROR((VLOOKUP(B463,Physical_Sc!$A$10:$C$531,3,FALSE))),0,VLOOKUP(B463,Physical_Sc!$A$10:$C$531,3,FALSE))/30</f>
        <v>0</v>
      </c>
      <c r="K463" s="73">
        <f>IF(ISERROR((VLOOKUP(B463,Life_Sc!$A$10:$C$531,3,FALSE))),0,VLOOKUP(B463,Life_Sc!$A$10:$C$531,3,FALSE))/30</f>
        <v>0</v>
      </c>
      <c r="L463" s="73">
        <f>IF(ISERROR((VLOOKUP(B463,History_Political_Sc.!$A$10:$C$531,3,FALSE))),0,VLOOKUP(B463,History_Political_Sc.!$A$10:$C$531,3,FALSE))/30</f>
        <v>0</v>
      </c>
      <c r="M463" s="73">
        <f>IF(ISERROR((VLOOKUP(B463,#REF!,3,FALSE))),0,VLOOKUP(B463,#REF!,3,FALSE))/30</f>
        <v>0</v>
      </c>
      <c r="N463" s="73">
        <f>IF(ISERROR((VLOOKUP(B463,GeographyEconomics!$A$10:$C$531,3,FALSE))),0,VLOOKUP(B463,GeographyEconomics!$A$10:$C$531,3,FALSE))/30</f>
        <v>0</v>
      </c>
      <c r="O463" s="73">
        <f>IF(ISERROR((VLOOKUP(B463,English_Grammar!$A$10:$C$531,3,FALSE))),0,VLOOKUP(B463,English_Grammar!$A$10:$C$531,3,FALSE))/30</f>
        <v>0</v>
      </c>
      <c r="P463" s="73">
        <f>IF(ISERROR((VLOOKUP(B463,Communicative_English!$A$10:$C$531,3,FALSE))),0,VLOOKUP(B463,Communicative_English!$A$10:$C$531,3,FALSE))/30</f>
        <v>0</v>
      </c>
    </row>
    <row r="464" spans="1:16" ht="21" customHeight="1" x14ac:dyDescent="0.25">
      <c r="A464" s="77">
        <v>462</v>
      </c>
      <c r="B464" s="62">
        <f>Algebra!A513</f>
        <v>0</v>
      </c>
      <c r="C464" s="63" t="str">
        <f>IF(Algebra!B471="","",Algebra!B471)</f>
        <v/>
      </c>
      <c r="D464" s="78">
        <f>IFERROR((IFERROR(VLOOKUP(B464,Algebra!$A$10:$C$531,3,FALSE),0)+IFERROR(VLOOKUP(B464,Geometry!$A$10:$C$531,3,FALSE),0)+IFERROR(VLOOKUP(B464,Odia_Grammar!$A$10:$C$531,3,FALSE),0)+IFERROR(VLOOKUP(B464,'Sanskrit|Hindi Grammar'!$A$10:$C$531,3,FALSE),0)+IFERROR(VLOOKUP(B464,Life_Sc!$A$10:$C$531,3,FALSE),0)+IFERROR(VLOOKUP(B464,Physical_Sc!$A$10:$C$531,3,FALSE),0)+IFERROR(VLOOKUP(B464,History_Political_Sc.!$A$10:$C$531,3,FALSE),0)+IFERROR(VLOOKUP(B464,#REF!,3,FALSE),0)+IFERROR(VLOOKUP(B464,English_Grammar!$A$10:$C$531,3,FALSE),0)+IFERROR(VLOOKUP(B464,Communicative_English!$A$10:$C$531,3,FALSE),0)+IFERROR(VLOOKUP(B464,GeographyEconomics!$A$10:$C$531,3,FALSE),0))/330,"Enter marks secured by the Student in the appeared tests in Subject sheets")</f>
        <v>0</v>
      </c>
      <c r="E464" s="82">
        <f t="shared" si="7"/>
        <v>1</v>
      </c>
      <c r="F464" s="73">
        <f>IF(ISERROR((VLOOKUP(B464,Algebra!$A$10:$C$531,3,))),0,VLOOKUP(B464,Algebra!$A$10:$C$531,3,))/30</f>
        <v>0</v>
      </c>
      <c r="G464" s="73">
        <f>IF(ISERROR((VLOOKUP(B464,Geometry!$A$10:$C$531,3,FALSE))),0,VLOOKUP(B464,Geometry!$A$10:$C$531,3,FALSE))/30</f>
        <v>0</v>
      </c>
      <c r="H464" s="73">
        <f>IF(ISERROR((VLOOKUP(B464,Odia_Grammar!$A$10:$C$531,3,FALSE))),0,VLOOKUP(B464,Odia_Grammar!$A$10:$C$531,3,FALSE))/30</f>
        <v>0</v>
      </c>
      <c r="I464" s="73">
        <f>IF(ISERROR((VLOOKUP(B464,'Sanskrit|Hindi Grammar'!$A$10:$C$531,3,FALSE))),0,VLOOKUP(B464,'Sanskrit|Hindi Grammar'!$A$10:$C$531,3,FALSE))/30</f>
        <v>0</v>
      </c>
      <c r="J464" s="73">
        <f>IF(ISERROR((VLOOKUP(B464,Physical_Sc!$A$10:$C$531,3,FALSE))),0,VLOOKUP(B464,Physical_Sc!$A$10:$C$531,3,FALSE))/30</f>
        <v>0</v>
      </c>
      <c r="K464" s="73">
        <f>IF(ISERROR((VLOOKUP(B464,Life_Sc!$A$10:$C$531,3,FALSE))),0,VLOOKUP(B464,Life_Sc!$A$10:$C$531,3,FALSE))/30</f>
        <v>0</v>
      </c>
      <c r="L464" s="73">
        <f>IF(ISERROR((VLOOKUP(B464,History_Political_Sc.!$A$10:$C$531,3,FALSE))),0,VLOOKUP(B464,History_Political_Sc.!$A$10:$C$531,3,FALSE))/30</f>
        <v>0</v>
      </c>
      <c r="M464" s="73">
        <f>IF(ISERROR((VLOOKUP(B464,#REF!,3,FALSE))),0,VLOOKUP(B464,#REF!,3,FALSE))/30</f>
        <v>0</v>
      </c>
      <c r="N464" s="73">
        <f>IF(ISERROR((VLOOKUP(B464,GeographyEconomics!$A$10:$C$531,3,FALSE))),0,VLOOKUP(B464,GeographyEconomics!$A$10:$C$531,3,FALSE))/30</f>
        <v>0</v>
      </c>
      <c r="O464" s="73">
        <f>IF(ISERROR((VLOOKUP(B464,English_Grammar!$A$10:$C$531,3,FALSE))),0,VLOOKUP(B464,English_Grammar!$A$10:$C$531,3,FALSE))/30</f>
        <v>0</v>
      </c>
      <c r="P464" s="73">
        <f>IF(ISERROR((VLOOKUP(B464,Communicative_English!$A$10:$C$531,3,FALSE))),0,VLOOKUP(B464,Communicative_English!$A$10:$C$531,3,FALSE))/30</f>
        <v>0</v>
      </c>
    </row>
    <row r="465" spans="1:16" ht="21" customHeight="1" x14ac:dyDescent="0.25">
      <c r="A465" s="77">
        <v>463</v>
      </c>
      <c r="B465" s="62">
        <f>Algebra!A514</f>
        <v>0</v>
      </c>
      <c r="C465" s="63" t="str">
        <f>IF(Algebra!B472="","",Algebra!B472)</f>
        <v/>
      </c>
      <c r="D465" s="78">
        <f>IFERROR((IFERROR(VLOOKUP(B465,Algebra!$A$10:$C$531,3,FALSE),0)+IFERROR(VLOOKUP(B465,Geometry!$A$10:$C$531,3,FALSE),0)+IFERROR(VLOOKUP(B465,Odia_Grammar!$A$10:$C$531,3,FALSE),0)+IFERROR(VLOOKUP(B465,'Sanskrit|Hindi Grammar'!$A$10:$C$531,3,FALSE),0)+IFERROR(VLOOKUP(B465,Life_Sc!$A$10:$C$531,3,FALSE),0)+IFERROR(VLOOKUP(B465,Physical_Sc!$A$10:$C$531,3,FALSE),0)+IFERROR(VLOOKUP(B465,History_Political_Sc.!$A$10:$C$531,3,FALSE),0)+IFERROR(VLOOKUP(B465,#REF!,3,FALSE),0)+IFERROR(VLOOKUP(B465,English_Grammar!$A$10:$C$531,3,FALSE),0)+IFERROR(VLOOKUP(B465,Communicative_English!$A$10:$C$531,3,FALSE),0)+IFERROR(VLOOKUP(B465,GeographyEconomics!$A$10:$C$531,3,FALSE),0))/330,"Enter marks secured by the Student in the appeared tests in Subject sheets")</f>
        <v>0</v>
      </c>
      <c r="E465" s="82">
        <f t="shared" si="7"/>
        <v>1</v>
      </c>
      <c r="F465" s="73">
        <f>IF(ISERROR((VLOOKUP(B465,Algebra!$A$10:$C$531,3,))),0,VLOOKUP(B465,Algebra!$A$10:$C$531,3,))/30</f>
        <v>0</v>
      </c>
      <c r="G465" s="73">
        <f>IF(ISERROR((VLOOKUP(B465,Geometry!$A$10:$C$531,3,FALSE))),0,VLOOKUP(B465,Geometry!$A$10:$C$531,3,FALSE))/30</f>
        <v>0</v>
      </c>
      <c r="H465" s="73">
        <f>IF(ISERROR((VLOOKUP(B465,Odia_Grammar!$A$10:$C$531,3,FALSE))),0,VLOOKUP(B465,Odia_Grammar!$A$10:$C$531,3,FALSE))/30</f>
        <v>0</v>
      </c>
      <c r="I465" s="73">
        <f>IF(ISERROR((VLOOKUP(B465,'Sanskrit|Hindi Grammar'!$A$10:$C$531,3,FALSE))),0,VLOOKUP(B465,'Sanskrit|Hindi Grammar'!$A$10:$C$531,3,FALSE))/30</f>
        <v>0</v>
      </c>
      <c r="J465" s="73">
        <f>IF(ISERROR((VLOOKUP(B465,Physical_Sc!$A$10:$C$531,3,FALSE))),0,VLOOKUP(B465,Physical_Sc!$A$10:$C$531,3,FALSE))/30</f>
        <v>0</v>
      </c>
      <c r="K465" s="73">
        <f>IF(ISERROR((VLOOKUP(B465,Life_Sc!$A$10:$C$531,3,FALSE))),0,VLOOKUP(B465,Life_Sc!$A$10:$C$531,3,FALSE))/30</f>
        <v>0</v>
      </c>
      <c r="L465" s="73">
        <f>IF(ISERROR((VLOOKUP(B465,History_Political_Sc.!$A$10:$C$531,3,FALSE))),0,VLOOKUP(B465,History_Political_Sc.!$A$10:$C$531,3,FALSE))/30</f>
        <v>0</v>
      </c>
      <c r="M465" s="73">
        <f>IF(ISERROR((VLOOKUP(B465,#REF!,3,FALSE))),0,VLOOKUP(B465,#REF!,3,FALSE))/30</f>
        <v>0</v>
      </c>
      <c r="N465" s="73">
        <f>IF(ISERROR((VLOOKUP(B465,GeographyEconomics!$A$10:$C$531,3,FALSE))),0,VLOOKUP(B465,GeographyEconomics!$A$10:$C$531,3,FALSE))/30</f>
        <v>0</v>
      </c>
      <c r="O465" s="73">
        <f>IF(ISERROR((VLOOKUP(B465,English_Grammar!$A$10:$C$531,3,FALSE))),0,VLOOKUP(B465,English_Grammar!$A$10:$C$531,3,FALSE))/30</f>
        <v>0</v>
      </c>
      <c r="P465" s="73">
        <f>IF(ISERROR((VLOOKUP(B465,Communicative_English!$A$10:$C$531,3,FALSE))),0,VLOOKUP(B465,Communicative_English!$A$10:$C$531,3,FALSE))/30</f>
        <v>0</v>
      </c>
    </row>
    <row r="466" spans="1:16" ht="21" customHeight="1" x14ac:dyDescent="0.25">
      <c r="A466" s="77">
        <v>464</v>
      </c>
      <c r="B466" s="62">
        <f>Algebra!A515</f>
        <v>0</v>
      </c>
      <c r="C466" s="63" t="str">
        <f>IF(Algebra!B473="","",Algebra!B473)</f>
        <v/>
      </c>
      <c r="D466" s="78">
        <f>IFERROR((IFERROR(VLOOKUP(B466,Algebra!$A$10:$C$531,3,FALSE),0)+IFERROR(VLOOKUP(B466,Geometry!$A$10:$C$531,3,FALSE),0)+IFERROR(VLOOKUP(B466,Odia_Grammar!$A$10:$C$531,3,FALSE),0)+IFERROR(VLOOKUP(B466,'Sanskrit|Hindi Grammar'!$A$10:$C$531,3,FALSE),0)+IFERROR(VLOOKUP(B466,Life_Sc!$A$10:$C$531,3,FALSE),0)+IFERROR(VLOOKUP(B466,Physical_Sc!$A$10:$C$531,3,FALSE),0)+IFERROR(VLOOKUP(B466,History_Political_Sc.!$A$10:$C$531,3,FALSE),0)+IFERROR(VLOOKUP(B466,#REF!,3,FALSE),0)+IFERROR(VLOOKUP(B466,English_Grammar!$A$10:$C$531,3,FALSE),0)+IFERROR(VLOOKUP(B466,Communicative_English!$A$10:$C$531,3,FALSE),0)+IFERROR(VLOOKUP(B466,GeographyEconomics!$A$10:$C$531,3,FALSE),0))/330,"Enter marks secured by the Student in the appeared tests in Subject sheets")</f>
        <v>0</v>
      </c>
      <c r="E466" s="82">
        <f t="shared" si="7"/>
        <v>1</v>
      </c>
      <c r="F466" s="73">
        <f>IF(ISERROR((VLOOKUP(B466,Algebra!$A$10:$C$531,3,))),0,VLOOKUP(B466,Algebra!$A$10:$C$531,3,))/30</f>
        <v>0</v>
      </c>
      <c r="G466" s="73">
        <f>IF(ISERROR((VLOOKUP(B466,Geometry!$A$10:$C$531,3,FALSE))),0,VLOOKUP(B466,Geometry!$A$10:$C$531,3,FALSE))/30</f>
        <v>0</v>
      </c>
      <c r="H466" s="73">
        <f>IF(ISERROR((VLOOKUP(B466,Odia_Grammar!$A$10:$C$531,3,FALSE))),0,VLOOKUP(B466,Odia_Grammar!$A$10:$C$531,3,FALSE))/30</f>
        <v>0</v>
      </c>
      <c r="I466" s="73">
        <f>IF(ISERROR((VLOOKUP(B466,'Sanskrit|Hindi Grammar'!$A$10:$C$531,3,FALSE))),0,VLOOKUP(B466,'Sanskrit|Hindi Grammar'!$A$10:$C$531,3,FALSE))/30</f>
        <v>0</v>
      </c>
      <c r="J466" s="73">
        <f>IF(ISERROR((VLOOKUP(B466,Physical_Sc!$A$10:$C$531,3,FALSE))),0,VLOOKUP(B466,Physical_Sc!$A$10:$C$531,3,FALSE))/30</f>
        <v>0</v>
      </c>
      <c r="K466" s="73">
        <f>IF(ISERROR((VLOOKUP(B466,Life_Sc!$A$10:$C$531,3,FALSE))),0,VLOOKUP(B466,Life_Sc!$A$10:$C$531,3,FALSE))/30</f>
        <v>0</v>
      </c>
      <c r="L466" s="73">
        <f>IF(ISERROR((VLOOKUP(B466,History_Political_Sc.!$A$10:$C$531,3,FALSE))),0,VLOOKUP(B466,History_Political_Sc.!$A$10:$C$531,3,FALSE))/30</f>
        <v>0</v>
      </c>
      <c r="M466" s="73">
        <f>IF(ISERROR((VLOOKUP(B466,#REF!,3,FALSE))),0,VLOOKUP(B466,#REF!,3,FALSE))/30</f>
        <v>0</v>
      </c>
      <c r="N466" s="73">
        <f>IF(ISERROR((VLOOKUP(B466,GeographyEconomics!$A$10:$C$531,3,FALSE))),0,VLOOKUP(B466,GeographyEconomics!$A$10:$C$531,3,FALSE))/30</f>
        <v>0</v>
      </c>
      <c r="O466" s="73">
        <f>IF(ISERROR((VLOOKUP(B466,English_Grammar!$A$10:$C$531,3,FALSE))),0,VLOOKUP(B466,English_Grammar!$A$10:$C$531,3,FALSE))/30</f>
        <v>0</v>
      </c>
      <c r="P466" s="73">
        <f>IF(ISERROR((VLOOKUP(B466,Communicative_English!$A$10:$C$531,3,FALSE))),0,VLOOKUP(B466,Communicative_English!$A$10:$C$531,3,FALSE))/30</f>
        <v>0</v>
      </c>
    </row>
    <row r="467" spans="1:16" ht="21" customHeight="1" x14ac:dyDescent="0.25">
      <c r="A467" s="77">
        <v>465</v>
      </c>
      <c r="B467" s="62">
        <f>Algebra!A516</f>
        <v>0</v>
      </c>
      <c r="C467" s="63" t="str">
        <f>IF(Algebra!B474="","",Algebra!B474)</f>
        <v/>
      </c>
      <c r="D467" s="78">
        <f>IFERROR((IFERROR(VLOOKUP(B467,Algebra!$A$10:$C$531,3,FALSE),0)+IFERROR(VLOOKUP(B467,Geometry!$A$10:$C$531,3,FALSE),0)+IFERROR(VLOOKUP(B467,Odia_Grammar!$A$10:$C$531,3,FALSE),0)+IFERROR(VLOOKUP(B467,'Sanskrit|Hindi Grammar'!$A$10:$C$531,3,FALSE),0)+IFERROR(VLOOKUP(B467,Life_Sc!$A$10:$C$531,3,FALSE),0)+IFERROR(VLOOKUP(B467,Physical_Sc!$A$10:$C$531,3,FALSE),0)+IFERROR(VLOOKUP(B467,History_Political_Sc.!$A$10:$C$531,3,FALSE),0)+IFERROR(VLOOKUP(B467,#REF!,3,FALSE),0)+IFERROR(VLOOKUP(B467,English_Grammar!$A$10:$C$531,3,FALSE),0)+IFERROR(VLOOKUP(B467,Communicative_English!$A$10:$C$531,3,FALSE),0)+IFERROR(VLOOKUP(B467,GeographyEconomics!$A$10:$C$531,3,FALSE),0))/330,"Enter marks secured by the Student in the appeared tests in Subject sheets")</f>
        <v>0</v>
      </c>
      <c r="E467" s="82">
        <f t="shared" si="7"/>
        <v>1</v>
      </c>
      <c r="F467" s="73">
        <f>IF(ISERROR((VLOOKUP(B467,Algebra!$A$10:$C$531,3,))),0,VLOOKUP(B467,Algebra!$A$10:$C$531,3,))/30</f>
        <v>0</v>
      </c>
      <c r="G467" s="73">
        <f>IF(ISERROR((VLOOKUP(B467,Geometry!$A$10:$C$531,3,FALSE))),0,VLOOKUP(B467,Geometry!$A$10:$C$531,3,FALSE))/30</f>
        <v>0</v>
      </c>
      <c r="H467" s="73">
        <f>IF(ISERROR((VLOOKUP(B467,Odia_Grammar!$A$10:$C$531,3,FALSE))),0,VLOOKUP(B467,Odia_Grammar!$A$10:$C$531,3,FALSE))/30</f>
        <v>0</v>
      </c>
      <c r="I467" s="73">
        <f>IF(ISERROR((VLOOKUP(B467,'Sanskrit|Hindi Grammar'!$A$10:$C$531,3,FALSE))),0,VLOOKUP(B467,'Sanskrit|Hindi Grammar'!$A$10:$C$531,3,FALSE))/30</f>
        <v>0</v>
      </c>
      <c r="J467" s="73">
        <f>IF(ISERROR((VLOOKUP(B467,Physical_Sc!$A$10:$C$531,3,FALSE))),0,VLOOKUP(B467,Physical_Sc!$A$10:$C$531,3,FALSE))/30</f>
        <v>0</v>
      </c>
      <c r="K467" s="73">
        <f>IF(ISERROR((VLOOKUP(B467,Life_Sc!$A$10:$C$531,3,FALSE))),0,VLOOKUP(B467,Life_Sc!$A$10:$C$531,3,FALSE))/30</f>
        <v>0</v>
      </c>
      <c r="L467" s="73">
        <f>IF(ISERROR((VLOOKUP(B467,History_Political_Sc.!$A$10:$C$531,3,FALSE))),0,VLOOKUP(B467,History_Political_Sc.!$A$10:$C$531,3,FALSE))/30</f>
        <v>0</v>
      </c>
      <c r="M467" s="73">
        <f>IF(ISERROR((VLOOKUP(B467,#REF!,3,FALSE))),0,VLOOKUP(B467,#REF!,3,FALSE))/30</f>
        <v>0</v>
      </c>
      <c r="N467" s="73">
        <f>IF(ISERROR((VLOOKUP(B467,GeographyEconomics!$A$10:$C$531,3,FALSE))),0,VLOOKUP(B467,GeographyEconomics!$A$10:$C$531,3,FALSE))/30</f>
        <v>0</v>
      </c>
      <c r="O467" s="73">
        <f>IF(ISERROR((VLOOKUP(B467,English_Grammar!$A$10:$C$531,3,FALSE))),0,VLOOKUP(B467,English_Grammar!$A$10:$C$531,3,FALSE))/30</f>
        <v>0</v>
      </c>
      <c r="P467" s="73">
        <f>IF(ISERROR((VLOOKUP(B467,Communicative_English!$A$10:$C$531,3,FALSE))),0,VLOOKUP(B467,Communicative_English!$A$10:$C$531,3,FALSE))/30</f>
        <v>0</v>
      </c>
    </row>
    <row r="468" spans="1:16" ht="21" customHeight="1" x14ac:dyDescent="0.25">
      <c r="A468" s="77">
        <v>466</v>
      </c>
      <c r="B468" s="62">
        <f>Algebra!A517</f>
        <v>0</v>
      </c>
      <c r="C468" s="63" t="str">
        <f>IF(Algebra!B475="","",Algebra!B475)</f>
        <v/>
      </c>
      <c r="D468" s="78">
        <f>IFERROR((IFERROR(VLOOKUP(B468,Algebra!$A$10:$C$531,3,FALSE),0)+IFERROR(VLOOKUP(B468,Geometry!$A$10:$C$531,3,FALSE),0)+IFERROR(VLOOKUP(B468,Odia_Grammar!$A$10:$C$531,3,FALSE),0)+IFERROR(VLOOKUP(B468,'Sanskrit|Hindi Grammar'!$A$10:$C$531,3,FALSE),0)+IFERROR(VLOOKUP(B468,Life_Sc!$A$10:$C$531,3,FALSE),0)+IFERROR(VLOOKUP(B468,Physical_Sc!$A$10:$C$531,3,FALSE),0)+IFERROR(VLOOKUP(B468,History_Political_Sc.!$A$10:$C$531,3,FALSE),0)+IFERROR(VLOOKUP(B468,#REF!,3,FALSE),0)+IFERROR(VLOOKUP(B468,English_Grammar!$A$10:$C$531,3,FALSE),0)+IFERROR(VLOOKUP(B468,Communicative_English!$A$10:$C$531,3,FALSE),0)+IFERROR(VLOOKUP(B468,GeographyEconomics!$A$10:$C$531,3,FALSE),0))/330,"Enter marks secured by the Student in the appeared tests in Subject sheets")</f>
        <v>0</v>
      </c>
      <c r="E468" s="82">
        <f t="shared" si="7"/>
        <v>1</v>
      </c>
      <c r="F468" s="73">
        <f>IF(ISERROR((VLOOKUP(B468,Algebra!$A$10:$C$531,3,))),0,VLOOKUP(B468,Algebra!$A$10:$C$531,3,))/30</f>
        <v>0</v>
      </c>
      <c r="G468" s="73">
        <f>IF(ISERROR((VLOOKUP(B468,Geometry!$A$10:$C$531,3,FALSE))),0,VLOOKUP(B468,Geometry!$A$10:$C$531,3,FALSE))/30</f>
        <v>0</v>
      </c>
      <c r="H468" s="73">
        <f>IF(ISERROR((VLOOKUP(B468,Odia_Grammar!$A$10:$C$531,3,FALSE))),0,VLOOKUP(B468,Odia_Grammar!$A$10:$C$531,3,FALSE))/30</f>
        <v>0</v>
      </c>
      <c r="I468" s="73">
        <f>IF(ISERROR((VLOOKUP(B468,'Sanskrit|Hindi Grammar'!$A$10:$C$531,3,FALSE))),0,VLOOKUP(B468,'Sanskrit|Hindi Grammar'!$A$10:$C$531,3,FALSE))/30</f>
        <v>0</v>
      </c>
      <c r="J468" s="73">
        <f>IF(ISERROR((VLOOKUP(B468,Physical_Sc!$A$10:$C$531,3,FALSE))),0,VLOOKUP(B468,Physical_Sc!$A$10:$C$531,3,FALSE))/30</f>
        <v>0</v>
      </c>
      <c r="K468" s="73">
        <f>IF(ISERROR((VLOOKUP(B468,Life_Sc!$A$10:$C$531,3,FALSE))),0,VLOOKUP(B468,Life_Sc!$A$10:$C$531,3,FALSE))/30</f>
        <v>0</v>
      </c>
      <c r="L468" s="73">
        <f>IF(ISERROR((VLOOKUP(B468,History_Political_Sc.!$A$10:$C$531,3,FALSE))),0,VLOOKUP(B468,History_Political_Sc.!$A$10:$C$531,3,FALSE))/30</f>
        <v>0</v>
      </c>
      <c r="M468" s="73">
        <f>IF(ISERROR((VLOOKUP(B468,#REF!,3,FALSE))),0,VLOOKUP(B468,#REF!,3,FALSE))/30</f>
        <v>0</v>
      </c>
      <c r="N468" s="73">
        <f>IF(ISERROR((VLOOKUP(B468,GeographyEconomics!$A$10:$C$531,3,FALSE))),0,VLOOKUP(B468,GeographyEconomics!$A$10:$C$531,3,FALSE))/30</f>
        <v>0</v>
      </c>
      <c r="O468" s="73">
        <f>IF(ISERROR((VLOOKUP(B468,English_Grammar!$A$10:$C$531,3,FALSE))),0,VLOOKUP(B468,English_Grammar!$A$10:$C$531,3,FALSE))/30</f>
        <v>0</v>
      </c>
      <c r="P468" s="73">
        <f>IF(ISERROR((VLOOKUP(B468,Communicative_English!$A$10:$C$531,3,FALSE))),0,VLOOKUP(B468,Communicative_English!$A$10:$C$531,3,FALSE))/30</f>
        <v>0</v>
      </c>
    </row>
    <row r="469" spans="1:16" ht="21" customHeight="1" x14ac:dyDescent="0.25">
      <c r="A469" s="77">
        <v>467</v>
      </c>
      <c r="B469" s="62">
        <f>Algebra!A518</f>
        <v>0</v>
      </c>
      <c r="C469" s="63" t="str">
        <f>IF(Algebra!B476="","",Algebra!B476)</f>
        <v/>
      </c>
      <c r="D469" s="78">
        <f>IFERROR((IFERROR(VLOOKUP(B469,Algebra!$A$10:$C$531,3,FALSE),0)+IFERROR(VLOOKUP(B469,Geometry!$A$10:$C$531,3,FALSE),0)+IFERROR(VLOOKUP(B469,Odia_Grammar!$A$10:$C$531,3,FALSE),0)+IFERROR(VLOOKUP(B469,'Sanskrit|Hindi Grammar'!$A$10:$C$531,3,FALSE),0)+IFERROR(VLOOKUP(B469,Life_Sc!$A$10:$C$531,3,FALSE),0)+IFERROR(VLOOKUP(B469,Physical_Sc!$A$10:$C$531,3,FALSE),0)+IFERROR(VLOOKUP(B469,History_Political_Sc.!$A$10:$C$531,3,FALSE),0)+IFERROR(VLOOKUP(B469,#REF!,3,FALSE),0)+IFERROR(VLOOKUP(B469,English_Grammar!$A$10:$C$531,3,FALSE),0)+IFERROR(VLOOKUP(B469,Communicative_English!$A$10:$C$531,3,FALSE),0)+IFERROR(VLOOKUP(B469,GeographyEconomics!$A$10:$C$531,3,FALSE),0))/330,"Enter marks secured by the Student in the appeared tests in Subject sheets")</f>
        <v>0</v>
      </c>
      <c r="E469" s="82">
        <f t="shared" si="7"/>
        <v>1</v>
      </c>
      <c r="F469" s="73">
        <f>IF(ISERROR((VLOOKUP(B469,Algebra!$A$10:$C$531,3,))),0,VLOOKUP(B469,Algebra!$A$10:$C$531,3,))/30</f>
        <v>0</v>
      </c>
      <c r="G469" s="73">
        <f>IF(ISERROR((VLOOKUP(B469,Geometry!$A$10:$C$531,3,FALSE))),0,VLOOKUP(B469,Geometry!$A$10:$C$531,3,FALSE))/30</f>
        <v>0</v>
      </c>
      <c r="H469" s="73">
        <f>IF(ISERROR((VLOOKUP(B469,Odia_Grammar!$A$10:$C$531,3,FALSE))),0,VLOOKUP(B469,Odia_Grammar!$A$10:$C$531,3,FALSE))/30</f>
        <v>0</v>
      </c>
      <c r="I469" s="73">
        <f>IF(ISERROR((VLOOKUP(B469,'Sanskrit|Hindi Grammar'!$A$10:$C$531,3,FALSE))),0,VLOOKUP(B469,'Sanskrit|Hindi Grammar'!$A$10:$C$531,3,FALSE))/30</f>
        <v>0</v>
      </c>
      <c r="J469" s="73">
        <f>IF(ISERROR((VLOOKUP(B469,Physical_Sc!$A$10:$C$531,3,FALSE))),0,VLOOKUP(B469,Physical_Sc!$A$10:$C$531,3,FALSE))/30</f>
        <v>0</v>
      </c>
      <c r="K469" s="73">
        <f>IF(ISERROR((VLOOKUP(B469,Life_Sc!$A$10:$C$531,3,FALSE))),0,VLOOKUP(B469,Life_Sc!$A$10:$C$531,3,FALSE))/30</f>
        <v>0</v>
      </c>
      <c r="L469" s="73">
        <f>IF(ISERROR((VLOOKUP(B469,History_Political_Sc.!$A$10:$C$531,3,FALSE))),0,VLOOKUP(B469,History_Political_Sc.!$A$10:$C$531,3,FALSE))/30</f>
        <v>0</v>
      </c>
      <c r="M469" s="73">
        <f>IF(ISERROR((VLOOKUP(B469,#REF!,3,FALSE))),0,VLOOKUP(B469,#REF!,3,FALSE))/30</f>
        <v>0</v>
      </c>
      <c r="N469" s="73">
        <f>IF(ISERROR((VLOOKUP(B469,GeographyEconomics!$A$10:$C$531,3,FALSE))),0,VLOOKUP(B469,GeographyEconomics!$A$10:$C$531,3,FALSE))/30</f>
        <v>0</v>
      </c>
      <c r="O469" s="73">
        <f>IF(ISERROR((VLOOKUP(B469,English_Grammar!$A$10:$C$531,3,FALSE))),0,VLOOKUP(B469,English_Grammar!$A$10:$C$531,3,FALSE))/30</f>
        <v>0</v>
      </c>
      <c r="P469" s="73">
        <f>IF(ISERROR((VLOOKUP(B469,Communicative_English!$A$10:$C$531,3,FALSE))),0,VLOOKUP(B469,Communicative_English!$A$10:$C$531,3,FALSE))/30</f>
        <v>0</v>
      </c>
    </row>
    <row r="470" spans="1:16" ht="21" customHeight="1" x14ac:dyDescent="0.25">
      <c r="A470" s="77">
        <v>468</v>
      </c>
      <c r="B470" s="62">
        <f>Algebra!A519</f>
        <v>0</v>
      </c>
      <c r="C470" s="63" t="str">
        <f>IF(Algebra!B477="","",Algebra!B477)</f>
        <v/>
      </c>
      <c r="D470" s="78">
        <f>IFERROR((IFERROR(VLOOKUP(B470,Algebra!$A$10:$C$531,3,FALSE),0)+IFERROR(VLOOKUP(B470,Geometry!$A$10:$C$531,3,FALSE),0)+IFERROR(VLOOKUP(B470,Odia_Grammar!$A$10:$C$531,3,FALSE),0)+IFERROR(VLOOKUP(B470,'Sanskrit|Hindi Grammar'!$A$10:$C$531,3,FALSE),0)+IFERROR(VLOOKUP(B470,Life_Sc!$A$10:$C$531,3,FALSE),0)+IFERROR(VLOOKUP(B470,Physical_Sc!$A$10:$C$531,3,FALSE),0)+IFERROR(VLOOKUP(B470,History_Political_Sc.!$A$10:$C$531,3,FALSE),0)+IFERROR(VLOOKUP(B470,#REF!,3,FALSE),0)+IFERROR(VLOOKUP(B470,English_Grammar!$A$10:$C$531,3,FALSE),0)+IFERROR(VLOOKUP(B470,Communicative_English!$A$10:$C$531,3,FALSE),0)+IFERROR(VLOOKUP(B470,GeographyEconomics!$A$10:$C$531,3,FALSE),0))/330,"Enter marks secured by the Student in the appeared tests in Subject sheets")</f>
        <v>0</v>
      </c>
      <c r="E470" s="82">
        <f t="shared" si="7"/>
        <v>1</v>
      </c>
      <c r="F470" s="73">
        <f>IF(ISERROR((VLOOKUP(B470,Algebra!$A$10:$C$531,3,))),0,VLOOKUP(B470,Algebra!$A$10:$C$531,3,))/30</f>
        <v>0</v>
      </c>
      <c r="G470" s="73">
        <f>IF(ISERROR((VLOOKUP(B470,Geometry!$A$10:$C$531,3,FALSE))),0,VLOOKUP(B470,Geometry!$A$10:$C$531,3,FALSE))/30</f>
        <v>0</v>
      </c>
      <c r="H470" s="73">
        <f>IF(ISERROR((VLOOKUP(B470,Odia_Grammar!$A$10:$C$531,3,FALSE))),0,VLOOKUP(B470,Odia_Grammar!$A$10:$C$531,3,FALSE))/30</f>
        <v>0</v>
      </c>
      <c r="I470" s="73">
        <f>IF(ISERROR((VLOOKUP(B470,'Sanskrit|Hindi Grammar'!$A$10:$C$531,3,FALSE))),0,VLOOKUP(B470,'Sanskrit|Hindi Grammar'!$A$10:$C$531,3,FALSE))/30</f>
        <v>0</v>
      </c>
      <c r="J470" s="73">
        <f>IF(ISERROR((VLOOKUP(B470,Physical_Sc!$A$10:$C$531,3,FALSE))),0,VLOOKUP(B470,Physical_Sc!$A$10:$C$531,3,FALSE))/30</f>
        <v>0</v>
      </c>
      <c r="K470" s="73">
        <f>IF(ISERROR((VLOOKUP(B470,Life_Sc!$A$10:$C$531,3,FALSE))),0,VLOOKUP(B470,Life_Sc!$A$10:$C$531,3,FALSE))/30</f>
        <v>0</v>
      </c>
      <c r="L470" s="73">
        <f>IF(ISERROR((VLOOKUP(B470,History_Political_Sc.!$A$10:$C$531,3,FALSE))),0,VLOOKUP(B470,History_Political_Sc.!$A$10:$C$531,3,FALSE))/30</f>
        <v>0</v>
      </c>
      <c r="M470" s="73">
        <f>IF(ISERROR((VLOOKUP(B470,#REF!,3,FALSE))),0,VLOOKUP(B470,#REF!,3,FALSE))/30</f>
        <v>0</v>
      </c>
      <c r="N470" s="73">
        <f>IF(ISERROR((VLOOKUP(B470,GeographyEconomics!$A$10:$C$531,3,FALSE))),0,VLOOKUP(B470,GeographyEconomics!$A$10:$C$531,3,FALSE))/30</f>
        <v>0</v>
      </c>
      <c r="O470" s="73">
        <f>IF(ISERROR((VLOOKUP(B470,English_Grammar!$A$10:$C$531,3,FALSE))),0,VLOOKUP(B470,English_Grammar!$A$10:$C$531,3,FALSE))/30</f>
        <v>0</v>
      </c>
      <c r="P470" s="73">
        <f>IF(ISERROR((VLOOKUP(B470,Communicative_English!$A$10:$C$531,3,FALSE))),0,VLOOKUP(B470,Communicative_English!$A$10:$C$531,3,FALSE))/30</f>
        <v>0</v>
      </c>
    </row>
    <row r="471" spans="1:16" ht="21" customHeight="1" x14ac:dyDescent="0.25">
      <c r="A471" s="77">
        <v>469</v>
      </c>
      <c r="B471" s="62">
        <f>Algebra!A520</f>
        <v>0</v>
      </c>
      <c r="C471" s="63" t="str">
        <f>IF(Algebra!B478="","",Algebra!B478)</f>
        <v/>
      </c>
      <c r="D471" s="78">
        <f>IFERROR((IFERROR(VLOOKUP(B471,Algebra!$A$10:$C$531,3,FALSE),0)+IFERROR(VLOOKUP(B471,Geometry!$A$10:$C$531,3,FALSE),0)+IFERROR(VLOOKUP(B471,Odia_Grammar!$A$10:$C$531,3,FALSE),0)+IFERROR(VLOOKUP(B471,'Sanskrit|Hindi Grammar'!$A$10:$C$531,3,FALSE),0)+IFERROR(VLOOKUP(B471,Life_Sc!$A$10:$C$531,3,FALSE),0)+IFERROR(VLOOKUP(B471,Physical_Sc!$A$10:$C$531,3,FALSE),0)+IFERROR(VLOOKUP(B471,History_Political_Sc.!$A$10:$C$531,3,FALSE),0)+IFERROR(VLOOKUP(B471,#REF!,3,FALSE),0)+IFERROR(VLOOKUP(B471,English_Grammar!$A$10:$C$531,3,FALSE),0)+IFERROR(VLOOKUP(B471,Communicative_English!$A$10:$C$531,3,FALSE),0)+IFERROR(VLOOKUP(B471,GeographyEconomics!$A$10:$C$531,3,FALSE),0))/330,"Enter marks secured by the Student in the appeared tests in Subject sheets")</f>
        <v>0</v>
      </c>
      <c r="E471" s="82">
        <f t="shared" si="7"/>
        <v>1</v>
      </c>
      <c r="F471" s="73">
        <f>IF(ISERROR((VLOOKUP(B471,Algebra!$A$10:$C$531,3,))),0,VLOOKUP(B471,Algebra!$A$10:$C$531,3,))/30</f>
        <v>0</v>
      </c>
      <c r="G471" s="73">
        <f>IF(ISERROR((VLOOKUP(B471,Geometry!$A$10:$C$531,3,FALSE))),0,VLOOKUP(B471,Geometry!$A$10:$C$531,3,FALSE))/30</f>
        <v>0</v>
      </c>
      <c r="H471" s="73">
        <f>IF(ISERROR((VLOOKUP(B471,Odia_Grammar!$A$10:$C$531,3,FALSE))),0,VLOOKUP(B471,Odia_Grammar!$A$10:$C$531,3,FALSE))/30</f>
        <v>0</v>
      </c>
      <c r="I471" s="73">
        <f>IF(ISERROR((VLOOKUP(B471,'Sanskrit|Hindi Grammar'!$A$10:$C$531,3,FALSE))),0,VLOOKUP(B471,'Sanskrit|Hindi Grammar'!$A$10:$C$531,3,FALSE))/30</f>
        <v>0</v>
      </c>
      <c r="J471" s="73">
        <f>IF(ISERROR((VLOOKUP(B471,Physical_Sc!$A$10:$C$531,3,FALSE))),0,VLOOKUP(B471,Physical_Sc!$A$10:$C$531,3,FALSE))/30</f>
        <v>0</v>
      </c>
      <c r="K471" s="73">
        <f>IF(ISERROR((VLOOKUP(B471,Life_Sc!$A$10:$C$531,3,FALSE))),0,VLOOKUP(B471,Life_Sc!$A$10:$C$531,3,FALSE))/30</f>
        <v>0</v>
      </c>
      <c r="L471" s="73">
        <f>IF(ISERROR((VLOOKUP(B471,History_Political_Sc.!$A$10:$C$531,3,FALSE))),0,VLOOKUP(B471,History_Political_Sc.!$A$10:$C$531,3,FALSE))/30</f>
        <v>0</v>
      </c>
      <c r="M471" s="73">
        <f>IF(ISERROR((VLOOKUP(B471,#REF!,3,FALSE))),0,VLOOKUP(B471,#REF!,3,FALSE))/30</f>
        <v>0</v>
      </c>
      <c r="N471" s="73">
        <f>IF(ISERROR((VLOOKUP(B471,GeographyEconomics!$A$10:$C$531,3,FALSE))),0,VLOOKUP(B471,GeographyEconomics!$A$10:$C$531,3,FALSE))/30</f>
        <v>0</v>
      </c>
      <c r="O471" s="73">
        <f>IF(ISERROR((VLOOKUP(B471,English_Grammar!$A$10:$C$531,3,FALSE))),0,VLOOKUP(B471,English_Grammar!$A$10:$C$531,3,FALSE))/30</f>
        <v>0</v>
      </c>
      <c r="P471" s="73">
        <f>IF(ISERROR((VLOOKUP(B471,Communicative_English!$A$10:$C$531,3,FALSE))),0,VLOOKUP(B471,Communicative_English!$A$10:$C$531,3,FALSE))/30</f>
        <v>0</v>
      </c>
    </row>
    <row r="472" spans="1:16" ht="21" customHeight="1" x14ac:dyDescent="0.25">
      <c r="A472" s="77">
        <v>470</v>
      </c>
      <c r="B472" s="62">
        <f>Algebra!A521</f>
        <v>0</v>
      </c>
      <c r="C472" s="63" t="str">
        <f>IF(Algebra!B479="","",Algebra!B479)</f>
        <v/>
      </c>
      <c r="D472" s="78">
        <f>IFERROR((IFERROR(VLOOKUP(B472,Algebra!$A$10:$C$531,3,FALSE),0)+IFERROR(VLOOKUP(B472,Geometry!$A$10:$C$531,3,FALSE),0)+IFERROR(VLOOKUP(B472,Odia_Grammar!$A$10:$C$531,3,FALSE),0)+IFERROR(VLOOKUP(B472,'Sanskrit|Hindi Grammar'!$A$10:$C$531,3,FALSE),0)+IFERROR(VLOOKUP(B472,Life_Sc!$A$10:$C$531,3,FALSE),0)+IFERROR(VLOOKUP(B472,Physical_Sc!$A$10:$C$531,3,FALSE),0)+IFERROR(VLOOKUP(B472,History_Political_Sc.!$A$10:$C$531,3,FALSE),0)+IFERROR(VLOOKUP(B472,#REF!,3,FALSE),0)+IFERROR(VLOOKUP(B472,English_Grammar!$A$10:$C$531,3,FALSE),0)+IFERROR(VLOOKUP(B472,Communicative_English!$A$10:$C$531,3,FALSE),0)+IFERROR(VLOOKUP(B472,GeographyEconomics!$A$10:$C$531,3,FALSE),0))/330,"Enter marks secured by the Student in the appeared tests in Subject sheets")</f>
        <v>0</v>
      </c>
      <c r="E472" s="82">
        <f t="shared" si="7"/>
        <v>1</v>
      </c>
      <c r="F472" s="73">
        <f>IF(ISERROR((VLOOKUP(B472,Algebra!$A$10:$C$531,3,))),0,VLOOKUP(B472,Algebra!$A$10:$C$531,3,))/30</f>
        <v>0</v>
      </c>
      <c r="G472" s="73">
        <f>IF(ISERROR((VLOOKUP(B472,Geometry!$A$10:$C$531,3,FALSE))),0,VLOOKUP(B472,Geometry!$A$10:$C$531,3,FALSE))/30</f>
        <v>0</v>
      </c>
      <c r="H472" s="73">
        <f>IF(ISERROR((VLOOKUP(B472,Odia_Grammar!$A$10:$C$531,3,FALSE))),0,VLOOKUP(B472,Odia_Grammar!$A$10:$C$531,3,FALSE))/30</f>
        <v>0</v>
      </c>
      <c r="I472" s="73">
        <f>IF(ISERROR((VLOOKUP(B472,'Sanskrit|Hindi Grammar'!$A$10:$C$531,3,FALSE))),0,VLOOKUP(B472,'Sanskrit|Hindi Grammar'!$A$10:$C$531,3,FALSE))/30</f>
        <v>0</v>
      </c>
      <c r="J472" s="73">
        <f>IF(ISERROR((VLOOKUP(B472,Physical_Sc!$A$10:$C$531,3,FALSE))),0,VLOOKUP(B472,Physical_Sc!$A$10:$C$531,3,FALSE))/30</f>
        <v>0</v>
      </c>
      <c r="K472" s="73">
        <f>IF(ISERROR((VLOOKUP(B472,Life_Sc!$A$10:$C$531,3,FALSE))),0,VLOOKUP(B472,Life_Sc!$A$10:$C$531,3,FALSE))/30</f>
        <v>0</v>
      </c>
      <c r="L472" s="73">
        <f>IF(ISERROR((VLOOKUP(B472,History_Political_Sc.!$A$10:$C$531,3,FALSE))),0,VLOOKUP(B472,History_Political_Sc.!$A$10:$C$531,3,FALSE))/30</f>
        <v>0</v>
      </c>
      <c r="M472" s="73">
        <f>IF(ISERROR((VLOOKUP(B472,#REF!,3,FALSE))),0,VLOOKUP(B472,#REF!,3,FALSE))/30</f>
        <v>0</v>
      </c>
      <c r="N472" s="73">
        <f>IF(ISERROR((VLOOKUP(B472,GeographyEconomics!$A$10:$C$531,3,FALSE))),0,VLOOKUP(B472,GeographyEconomics!$A$10:$C$531,3,FALSE))/30</f>
        <v>0</v>
      </c>
      <c r="O472" s="73">
        <f>IF(ISERROR((VLOOKUP(B472,English_Grammar!$A$10:$C$531,3,FALSE))),0,VLOOKUP(B472,English_Grammar!$A$10:$C$531,3,FALSE))/30</f>
        <v>0</v>
      </c>
      <c r="P472" s="73">
        <f>IF(ISERROR((VLOOKUP(B472,Communicative_English!$A$10:$C$531,3,FALSE))),0,VLOOKUP(B472,Communicative_English!$A$10:$C$531,3,FALSE))/30</f>
        <v>0</v>
      </c>
    </row>
    <row r="473" spans="1:16" ht="21" customHeight="1" x14ac:dyDescent="0.25">
      <c r="A473" s="77">
        <v>471</v>
      </c>
      <c r="B473" s="62">
        <f>Algebra!A522</f>
        <v>0</v>
      </c>
      <c r="C473" s="63" t="str">
        <f>IF(Algebra!B480="","",Algebra!B480)</f>
        <v/>
      </c>
      <c r="D473" s="78">
        <f>IFERROR((IFERROR(VLOOKUP(B473,Algebra!$A$10:$C$531,3,FALSE),0)+IFERROR(VLOOKUP(B473,Geometry!$A$10:$C$531,3,FALSE),0)+IFERROR(VLOOKUP(B473,Odia_Grammar!$A$10:$C$531,3,FALSE),0)+IFERROR(VLOOKUP(B473,'Sanskrit|Hindi Grammar'!$A$10:$C$531,3,FALSE),0)+IFERROR(VLOOKUP(B473,Life_Sc!$A$10:$C$531,3,FALSE),0)+IFERROR(VLOOKUP(B473,Physical_Sc!$A$10:$C$531,3,FALSE),0)+IFERROR(VLOOKUP(B473,History_Political_Sc.!$A$10:$C$531,3,FALSE),0)+IFERROR(VLOOKUP(B473,#REF!,3,FALSE),0)+IFERROR(VLOOKUP(B473,English_Grammar!$A$10:$C$531,3,FALSE),0)+IFERROR(VLOOKUP(B473,Communicative_English!$A$10:$C$531,3,FALSE),0)+IFERROR(VLOOKUP(B473,GeographyEconomics!$A$10:$C$531,3,FALSE),0))/330,"Enter marks secured by the Student in the appeared tests in Subject sheets")</f>
        <v>0</v>
      </c>
      <c r="E473" s="82">
        <f t="shared" si="7"/>
        <v>1</v>
      </c>
      <c r="F473" s="73">
        <f>IF(ISERROR((VLOOKUP(B473,Algebra!$A$10:$C$531,3,))),0,VLOOKUP(B473,Algebra!$A$10:$C$531,3,))/30</f>
        <v>0</v>
      </c>
      <c r="G473" s="73">
        <f>IF(ISERROR((VLOOKUP(B473,Geometry!$A$10:$C$531,3,FALSE))),0,VLOOKUP(B473,Geometry!$A$10:$C$531,3,FALSE))/30</f>
        <v>0</v>
      </c>
      <c r="H473" s="73">
        <f>IF(ISERROR((VLOOKUP(B473,Odia_Grammar!$A$10:$C$531,3,FALSE))),0,VLOOKUP(B473,Odia_Grammar!$A$10:$C$531,3,FALSE))/30</f>
        <v>0</v>
      </c>
      <c r="I473" s="73">
        <f>IF(ISERROR((VLOOKUP(B473,'Sanskrit|Hindi Grammar'!$A$10:$C$531,3,FALSE))),0,VLOOKUP(B473,'Sanskrit|Hindi Grammar'!$A$10:$C$531,3,FALSE))/30</f>
        <v>0</v>
      </c>
      <c r="J473" s="73">
        <f>IF(ISERROR((VLOOKUP(B473,Physical_Sc!$A$10:$C$531,3,FALSE))),0,VLOOKUP(B473,Physical_Sc!$A$10:$C$531,3,FALSE))/30</f>
        <v>0</v>
      </c>
      <c r="K473" s="73">
        <f>IF(ISERROR((VLOOKUP(B473,Life_Sc!$A$10:$C$531,3,FALSE))),0,VLOOKUP(B473,Life_Sc!$A$10:$C$531,3,FALSE))/30</f>
        <v>0</v>
      </c>
      <c r="L473" s="73">
        <f>IF(ISERROR((VLOOKUP(B473,History_Political_Sc.!$A$10:$C$531,3,FALSE))),0,VLOOKUP(B473,History_Political_Sc.!$A$10:$C$531,3,FALSE))/30</f>
        <v>0</v>
      </c>
      <c r="M473" s="73">
        <f>IF(ISERROR((VLOOKUP(B473,#REF!,3,FALSE))),0,VLOOKUP(B473,#REF!,3,FALSE))/30</f>
        <v>0</v>
      </c>
      <c r="N473" s="73">
        <f>IF(ISERROR((VLOOKUP(B473,GeographyEconomics!$A$10:$C$531,3,FALSE))),0,VLOOKUP(B473,GeographyEconomics!$A$10:$C$531,3,FALSE))/30</f>
        <v>0</v>
      </c>
      <c r="O473" s="73">
        <f>IF(ISERROR((VLOOKUP(B473,English_Grammar!$A$10:$C$531,3,FALSE))),0,VLOOKUP(B473,English_Grammar!$A$10:$C$531,3,FALSE))/30</f>
        <v>0</v>
      </c>
      <c r="P473" s="73">
        <f>IF(ISERROR((VLOOKUP(B473,Communicative_English!$A$10:$C$531,3,FALSE))),0,VLOOKUP(B473,Communicative_English!$A$10:$C$531,3,FALSE))/30</f>
        <v>0</v>
      </c>
    </row>
    <row r="474" spans="1:16" ht="21" customHeight="1" x14ac:dyDescent="0.25">
      <c r="A474" s="77">
        <v>472</v>
      </c>
      <c r="B474" s="62">
        <f>Algebra!A523</f>
        <v>0</v>
      </c>
      <c r="C474" s="63" t="str">
        <f>IF(Algebra!B481="","",Algebra!B481)</f>
        <v/>
      </c>
      <c r="D474" s="78">
        <f>IFERROR((IFERROR(VLOOKUP(B474,Algebra!$A$10:$C$531,3,FALSE),0)+IFERROR(VLOOKUP(B474,Geometry!$A$10:$C$531,3,FALSE),0)+IFERROR(VLOOKUP(B474,Odia_Grammar!$A$10:$C$531,3,FALSE),0)+IFERROR(VLOOKUP(B474,'Sanskrit|Hindi Grammar'!$A$10:$C$531,3,FALSE),0)+IFERROR(VLOOKUP(B474,Life_Sc!$A$10:$C$531,3,FALSE),0)+IFERROR(VLOOKUP(B474,Physical_Sc!$A$10:$C$531,3,FALSE),0)+IFERROR(VLOOKUP(B474,History_Political_Sc.!$A$10:$C$531,3,FALSE),0)+IFERROR(VLOOKUP(B474,#REF!,3,FALSE),0)+IFERROR(VLOOKUP(B474,English_Grammar!$A$10:$C$531,3,FALSE),0)+IFERROR(VLOOKUP(B474,Communicative_English!$A$10:$C$531,3,FALSE),0)+IFERROR(VLOOKUP(B474,GeographyEconomics!$A$10:$C$531,3,FALSE),0))/330,"Enter marks secured by the Student in the appeared tests in Subject sheets")</f>
        <v>0</v>
      </c>
      <c r="E474" s="82">
        <f t="shared" si="7"/>
        <v>1</v>
      </c>
      <c r="F474" s="73">
        <f>IF(ISERROR((VLOOKUP(B474,Algebra!$A$10:$C$531,3,))),0,VLOOKUP(B474,Algebra!$A$10:$C$531,3,))/30</f>
        <v>0</v>
      </c>
      <c r="G474" s="73">
        <f>IF(ISERROR((VLOOKUP(B474,Geometry!$A$10:$C$531,3,FALSE))),0,VLOOKUP(B474,Geometry!$A$10:$C$531,3,FALSE))/30</f>
        <v>0</v>
      </c>
      <c r="H474" s="73">
        <f>IF(ISERROR((VLOOKUP(B474,Odia_Grammar!$A$10:$C$531,3,FALSE))),0,VLOOKUP(B474,Odia_Grammar!$A$10:$C$531,3,FALSE))/30</f>
        <v>0</v>
      </c>
      <c r="I474" s="73">
        <f>IF(ISERROR((VLOOKUP(B474,'Sanskrit|Hindi Grammar'!$A$10:$C$531,3,FALSE))),0,VLOOKUP(B474,'Sanskrit|Hindi Grammar'!$A$10:$C$531,3,FALSE))/30</f>
        <v>0</v>
      </c>
      <c r="J474" s="73">
        <f>IF(ISERROR((VLOOKUP(B474,Physical_Sc!$A$10:$C$531,3,FALSE))),0,VLOOKUP(B474,Physical_Sc!$A$10:$C$531,3,FALSE))/30</f>
        <v>0</v>
      </c>
      <c r="K474" s="73">
        <f>IF(ISERROR((VLOOKUP(B474,Life_Sc!$A$10:$C$531,3,FALSE))),0,VLOOKUP(B474,Life_Sc!$A$10:$C$531,3,FALSE))/30</f>
        <v>0</v>
      </c>
      <c r="L474" s="73">
        <f>IF(ISERROR((VLOOKUP(B474,History_Political_Sc.!$A$10:$C$531,3,FALSE))),0,VLOOKUP(B474,History_Political_Sc.!$A$10:$C$531,3,FALSE))/30</f>
        <v>0</v>
      </c>
      <c r="M474" s="73">
        <f>IF(ISERROR((VLOOKUP(B474,#REF!,3,FALSE))),0,VLOOKUP(B474,#REF!,3,FALSE))/30</f>
        <v>0</v>
      </c>
      <c r="N474" s="73">
        <f>IF(ISERROR((VLOOKUP(B474,GeographyEconomics!$A$10:$C$531,3,FALSE))),0,VLOOKUP(B474,GeographyEconomics!$A$10:$C$531,3,FALSE))/30</f>
        <v>0</v>
      </c>
      <c r="O474" s="73">
        <f>IF(ISERROR((VLOOKUP(B474,English_Grammar!$A$10:$C$531,3,FALSE))),0,VLOOKUP(B474,English_Grammar!$A$10:$C$531,3,FALSE))/30</f>
        <v>0</v>
      </c>
      <c r="P474" s="73">
        <f>IF(ISERROR((VLOOKUP(B474,Communicative_English!$A$10:$C$531,3,FALSE))),0,VLOOKUP(B474,Communicative_English!$A$10:$C$531,3,FALSE))/30</f>
        <v>0</v>
      </c>
    </row>
    <row r="475" spans="1:16" ht="21" customHeight="1" x14ac:dyDescent="0.25">
      <c r="A475" s="77">
        <v>473</v>
      </c>
      <c r="B475" s="62">
        <f>Algebra!A524</f>
        <v>0</v>
      </c>
      <c r="C475" s="63" t="str">
        <f>IF(Algebra!B482="","",Algebra!B482)</f>
        <v/>
      </c>
      <c r="D475" s="78">
        <f>IFERROR((IFERROR(VLOOKUP(B475,Algebra!$A$10:$C$531,3,FALSE),0)+IFERROR(VLOOKUP(B475,Geometry!$A$10:$C$531,3,FALSE),0)+IFERROR(VLOOKUP(B475,Odia_Grammar!$A$10:$C$531,3,FALSE),0)+IFERROR(VLOOKUP(B475,'Sanskrit|Hindi Grammar'!$A$10:$C$531,3,FALSE),0)+IFERROR(VLOOKUP(B475,Life_Sc!$A$10:$C$531,3,FALSE),0)+IFERROR(VLOOKUP(B475,Physical_Sc!$A$10:$C$531,3,FALSE),0)+IFERROR(VLOOKUP(B475,History_Political_Sc.!$A$10:$C$531,3,FALSE),0)+IFERROR(VLOOKUP(B475,#REF!,3,FALSE),0)+IFERROR(VLOOKUP(B475,English_Grammar!$A$10:$C$531,3,FALSE),0)+IFERROR(VLOOKUP(B475,Communicative_English!$A$10:$C$531,3,FALSE),0)+IFERROR(VLOOKUP(B475,GeographyEconomics!$A$10:$C$531,3,FALSE),0))/330,"Enter marks secured by the Student in the appeared tests in Subject sheets")</f>
        <v>0</v>
      </c>
      <c r="E475" s="82">
        <f t="shared" si="7"/>
        <v>1</v>
      </c>
      <c r="F475" s="73">
        <f>IF(ISERROR((VLOOKUP(B475,Algebra!$A$10:$C$531,3,))),0,VLOOKUP(B475,Algebra!$A$10:$C$531,3,))/30</f>
        <v>0</v>
      </c>
      <c r="G475" s="73">
        <f>IF(ISERROR((VLOOKUP(B475,Geometry!$A$10:$C$531,3,FALSE))),0,VLOOKUP(B475,Geometry!$A$10:$C$531,3,FALSE))/30</f>
        <v>0</v>
      </c>
      <c r="H475" s="73">
        <f>IF(ISERROR((VLOOKUP(B475,Odia_Grammar!$A$10:$C$531,3,FALSE))),0,VLOOKUP(B475,Odia_Grammar!$A$10:$C$531,3,FALSE))/30</f>
        <v>0</v>
      </c>
      <c r="I475" s="73">
        <f>IF(ISERROR((VLOOKUP(B475,'Sanskrit|Hindi Grammar'!$A$10:$C$531,3,FALSE))),0,VLOOKUP(B475,'Sanskrit|Hindi Grammar'!$A$10:$C$531,3,FALSE))/30</f>
        <v>0</v>
      </c>
      <c r="J475" s="73">
        <f>IF(ISERROR((VLOOKUP(B475,Physical_Sc!$A$10:$C$531,3,FALSE))),0,VLOOKUP(B475,Physical_Sc!$A$10:$C$531,3,FALSE))/30</f>
        <v>0</v>
      </c>
      <c r="K475" s="73">
        <f>IF(ISERROR((VLOOKUP(B475,Life_Sc!$A$10:$C$531,3,FALSE))),0,VLOOKUP(B475,Life_Sc!$A$10:$C$531,3,FALSE))/30</f>
        <v>0</v>
      </c>
      <c r="L475" s="73">
        <f>IF(ISERROR((VLOOKUP(B475,History_Political_Sc.!$A$10:$C$531,3,FALSE))),0,VLOOKUP(B475,History_Political_Sc.!$A$10:$C$531,3,FALSE))/30</f>
        <v>0</v>
      </c>
      <c r="M475" s="73">
        <f>IF(ISERROR((VLOOKUP(B475,#REF!,3,FALSE))),0,VLOOKUP(B475,#REF!,3,FALSE))/30</f>
        <v>0</v>
      </c>
      <c r="N475" s="73">
        <f>IF(ISERROR((VLOOKUP(B475,GeographyEconomics!$A$10:$C$531,3,FALSE))),0,VLOOKUP(B475,GeographyEconomics!$A$10:$C$531,3,FALSE))/30</f>
        <v>0</v>
      </c>
      <c r="O475" s="73">
        <f>IF(ISERROR((VLOOKUP(B475,English_Grammar!$A$10:$C$531,3,FALSE))),0,VLOOKUP(B475,English_Grammar!$A$10:$C$531,3,FALSE))/30</f>
        <v>0</v>
      </c>
      <c r="P475" s="73">
        <f>IF(ISERROR((VLOOKUP(B475,Communicative_English!$A$10:$C$531,3,FALSE))),0,VLOOKUP(B475,Communicative_English!$A$10:$C$531,3,FALSE))/30</f>
        <v>0</v>
      </c>
    </row>
    <row r="476" spans="1:16" ht="21" customHeight="1" x14ac:dyDescent="0.25">
      <c r="A476" s="77">
        <v>474</v>
      </c>
      <c r="B476" s="62">
        <f>Algebra!A525</f>
        <v>0</v>
      </c>
      <c r="C476" s="63" t="str">
        <f>IF(Algebra!B483="","",Algebra!B483)</f>
        <v/>
      </c>
      <c r="D476" s="78">
        <f>IFERROR((IFERROR(VLOOKUP(B476,Algebra!$A$10:$C$531,3,FALSE),0)+IFERROR(VLOOKUP(B476,Geometry!$A$10:$C$531,3,FALSE),0)+IFERROR(VLOOKUP(B476,Odia_Grammar!$A$10:$C$531,3,FALSE),0)+IFERROR(VLOOKUP(B476,'Sanskrit|Hindi Grammar'!$A$10:$C$531,3,FALSE),0)+IFERROR(VLOOKUP(B476,Life_Sc!$A$10:$C$531,3,FALSE),0)+IFERROR(VLOOKUP(B476,Physical_Sc!$A$10:$C$531,3,FALSE),0)+IFERROR(VLOOKUP(B476,History_Political_Sc.!$A$10:$C$531,3,FALSE),0)+IFERROR(VLOOKUP(B476,#REF!,3,FALSE),0)+IFERROR(VLOOKUP(B476,English_Grammar!$A$10:$C$531,3,FALSE),0)+IFERROR(VLOOKUP(B476,Communicative_English!$A$10:$C$531,3,FALSE),0)+IFERROR(VLOOKUP(B476,GeographyEconomics!$A$10:$C$531,3,FALSE),0))/330,"Enter marks secured by the Student in the appeared tests in Subject sheets")</f>
        <v>0</v>
      </c>
      <c r="E476" s="82">
        <f t="shared" si="7"/>
        <v>1</v>
      </c>
      <c r="F476" s="73">
        <f>IF(ISERROR((VLOOKUP(B476,Algebra!$A$10:$C$531,3,))),0,VLOOKUP(B476,Algebra!$A$10:$C$531,3,))/30</f>
        <v>0</v>
      </c>
      <c r="G476" s="73">
        <f>IF(ISERROR((VLOOKUP(B476,Geometry!$A$10:$C$531,3,FALSE))),0,VLOOKUP(B476,Geometry!$A$10:$C$531,3,FALSE))/30</f>
        <v>0</v>
      </c>
      <c r="H476" s="73">
        <f>IF(ISERROR((VLOOKUP(B476,Odia_Grammar!$A$10:$C$531,3,FALSE))),0,VLOOKUP(B476,Odia_Grammar!$A$10:$C$531,3,FALSE))/30</f>
        <v>0</v>
      </c>
      <c r="I476" s="73">
        <f>IF(ISERROR((VLOOKUP(B476,'Sanskrit|Hindi Grammar'!$A$10:$C$531,3,FALSE))),0,VLOOKUP(B476,'Sanskrit|Hindi Grammar'!$A$10:$C$531,3,FALSE))/30</f>
        <v>0</v>
      </c>
      <c r="J476" s="73">
        <f>IF(ISERROR((VLOOKUP(B476,Physical_Sc!$A$10:$C$531,3,FALSE))),0,VLOOKUP(B476,Physical_Sc!$A$10:$C$531,3,FALSE))/30</f>
        <v>0</v>
      </c>
      <c r="K476" s="73">
        <f>IF(ISERROR((VLOOKUP(B476,Life_Sc!$A$10:$C$531,3,FALSE))),0,VLOOKUP(B476,Life_Sc!$A$10:$C$531,3,FALSE))/30</f>
        <v>0</v>
      </c>
      <c r="L476" s="73">
        <f>IF(ISERROR((VLOOKUP(B476,History_Political_Sc.!$A$10:$C$531,3,FALSE))),0,VLOOKUP(B476,History_Political_Sc.!$A$10:$C$531,3,FALSE))/30</f>
        <v>0</v>
      </c>
      <c r="M476" s="73">
        <f>IF(ISERROR((VLOOKUP(B476,#REF!,3,FALSE))),0,VLOOKUP(B476,#REF!,3,FALSE))/30</f>
        <v>0</v>
      </c>
      <c r="N476" s="73">
        <f>IF(ISERROR((VLOOKUP(B476,GeographyEconomics!$A$10:$C$531,3,FALSE))),0,VLOOKUP(B476,GeographyEconomics!$A$10:$C$531,3,FALSE))/30</f>
        <v>0</v>
      </c>
      <c r="O476" s="73">
        <f>IF(ISERROR((VLOOKUP(B476,English_Grammar!$A$10:$C$531,3,FALSE))),0,VLOOKUP(B476,English_Grammar!$A$10:$C$531,3,FALSE))/30</f>
        <v>0</v>
      </c>
      <c r="P476" s="73">
        <f>IF(ISERROR((VLOOKUP(B476,Communicative_English!$A$10:$C$531,3,FALSE))),0,VLOOKUP(B476,Communicative_English!$A$10:$C$531,3,FALSE))/30</f>
        <v>0</v>
      </c>
    </row>
    <row r="477" spans="1:16" ht="21" customHeight="1" x14ac:dyDescent="0.25">
      <c r="A477" s="77">
        <v>475</v>
      </c>
      <c r="B477" s="62">
        <f>Algebra!A526</f>
        <v>0</v>
      </c>
      <c r="C477" s="63" t="str">
        <f>IF(Algebra!B484="","",Algebra!B484)</f>
        <v/>
      </c>
      <c r="D477" s="78">
        <f>IFERROR((IFERROR(VLOOKUP(B477,Algebra!$A$10:$C$531,3,FALSE),0)+IFERROR(VLOOKUP(B477,Geometry!$A$10:$C$531,3,FALSE),0)+IFERROR(VLOOKUP(B477,Odia_Grammar!$A$10:$C$531,3,FALSE),0)+IFERROR(VLOOKUP(B477,'Sanskrit|Hindi Grammar'!$A$10:$C$531,3,FALSE),0)+IFERROR(VLOOKUP(B477,Life_Sc!$A$10:$C$531,3,FALSE),0)+IFERROR(VLOOKUP(B477,Physical_Sc!$A$10:$C$531,3,FALSE),0)+IFERROR(VLOOKUP(B477,History_Political_Sc.!$A$10:$C$531,3,FALSE),0)+IFERROR(VLOOKUP(B477,#REF!,3,FALSE),0)+IFERROR(VLOOKUP(B477,English_Grammar!$A$10:$C$531,3,FALSE),0)+IFERROR(VLOOKUP(B477,Communicative_English!$A$10:$C$531,3,FALSE),0)+IFERROR(VLOOKUP(B477,GeographyEconomics!$A$10:$C$531,3,FALSE),0))/330,"Enter marks secured by the Student in the appeared tests in Subject sheets")</f>
        <v>0</v>
      </c>
      <c r="E477" s="82">
        <f t="shared" si="7"/>
        <v>1</v>
      </c>
      <c r="F477" s="73">
        <f>IF(ISERROR((VLOOKUP(B477,Algebra!$A$10:$C$531,3,))),0,VLOOKUP(B477,Algebra!$A$10:$C$531,3,))/30</f>
        <v>0</v>
      </c>
      <c r="G477" s="73">
        <f>IF(ISERROR((VLOOKUP(B477,Geometry!$A$10:$C$531,3,FALSE))),0,VLOOKUP(B477,Geometry!$A$10:$C$531,3,FALSE))/30</f>
        <v>0</v>
      </c>
      <c r="H477" s="73">
        <f>IF(ISERROR((VLOOKUP(B477,Odia_Grammar!$A$10:$C$531,3,FALSE))),0,VLOOKUP(B477,Odia_Grammar!$A$10:$C$531,3,FALSE))/30</f>
        <v>0</v>
      </c>
      <c r="I477" s="73">
        <f>IF(ISERROR((VLOOKUP(B477,'Sanskrit|Hindi Grammar'!$A$10:$C$531,3,FALSE))),0,VLOOKUP(B477,'Sanskrit|Hindi Grammar'!$A$10:$C$531,3,FALSE))/30</f>
        <v>0</v>
      </c>
      <c r="J477" s="73">
        <f>IF(ISERROR((VLOOKUP(B477,Physical_Sc!$A$10:$C$531,3,FALSE))),0,VLOOKUP(B477,Physical_Sc!$A$10:$C$531,3,FALSE))/30</f>
        <v>0</v>
      </c>
      <c r="K477" s="73">
        <f>IF(ISERROR((VLOOKUP(B477,Life_Sc!$A$10:$C$531,3,FALSE))),0,VLOOKUP(B477,Life_Sc!$A$10:$C$531,3,FALSE))/30</f>
        <v>0</v>
      </c>
      <c r="L477" s="73">
        <f>IF(ISERROR((VLOOKUP(B477,History_Political_Sc.!$A$10:$C$531,3,FALSE))),0,VLOOKUP(B477,History_Political_Sc.!$A$10:$C$531,3,FALSE))/30</f>
        <v>0</v>
      </c>
      <c r="M477" s="73">
        <f>IF(ISERROR((VLOOKUP(B477,#REF!,3,FALSE))),0,VLOOKUP(B477,#REF!,3,FALSE))/30</f>
        <v>0</v>
      </c>
      <c r="N477" s="73">
        <f>IF(ISERROR((VLOOKUP(B477,GeographyEconomics!$A$10:$C$531,3,FALSE))),0,VLOOKUP(B477,GeographyEconomics!$A$10:$C$531,3,FALSE))/30</f>
        <v>0</v>
      </c>
      <c r="O477" s="73">
        <f>IF(ISERROR((VLOOKUP(B477,English_Grammar!$A$10:$C$531,3,FALSE))),0,VLOOKUP(B477,English_Grammar!$A$10:$C$531,3,FALSE))/30</f>
        <v>0</v>
      </c>
      <c r="P477" s="73">
        <f>IF(ISERROR((VLOOKUP(B477,Communicative_English!$A$10:$C$531,3,FALSE))),0,VLOOKUP(B477,Communicative_English!$A$10:$C$531,3,FALSE))/30</f>
        <v>0</v>
      </c>
    </row>
    <row r="478" spans="1:16" ht="21" customHeight="1" x14ac:dyDescent="0.25">
      <c r="A478" s="77">
        <v>476</v>
      </c>
      <c r="B478" s="62">
        <f>Algebra!A527</f>
        <v>0</v>
      </c>
      <c r="C478" s="63" t="str">
        <f>IF(Algebra!B485="","",Algebra!B485)</f>
        <v/>
      </c>
      <c r="D478" s="78">
        <f>IFERROR((IFERROR(VLOOKUP(B478,Algebra!$A$10:$C$531,3,FALSE),0)+IFERROR(VLOOKUP(B478,Geometry!$A$10:$C$531,3,FALSE),0)+IFERROR(VLOOKUP(B478,Odia_Grammar!$A$10:$C$531,3,FALSE),0)+IFERROR(VLOOKUP(B478,'Sanskrit|Hindi Grammar'!$A$10:$C$531,3,FALSE),0)+IFERROR(VLOOKUP(B478,Life_Sc!$A$10:$C$531,3,FALSE),0)+IFERROR(VLOOKUP(B478,Physical_Sc!$A$10:$C$531,3,FALSE),0)+IFERROR(VLOOKUP(B478,History_Political_Sc.!$A$10:$C$531,3,FALSE),0)+IFERROR(VLOOKUP(B478,#REF!,3,FALSE),0)+IFERROR(VLOOKUP(B478,English_Grammar!$A$10:$C$531,3,FALSE),0)+IFERROR(VLOOKUP(B478,Communicative_English!$A$10:$C$531,3,FALSE),0)+IFERROR(VLOOKUP(B478,GeographyEconomics!$A$10:$C$531,3,FALSE),0))/330,"Enter marks secured by the Student in the appeared tests in Subject sheets")</f>
        <v>0</v>
      </c>
      <c r="E478" s="82">
        <f t="shared" si="7"/>
        <v>1</v>
      </c>
      <c r="F478" s="73">
        <f>IF(ISERROR((VLOOKUP(B478,Algebra!$A$10:$C$531,3,))),0,VLOOKUP(B478,Algebra!$A$10:$C$531,3,))/30</f>
        <v>0</v>
      </c>
      <c r="G478" s="73">
        <f>IF(ISERROR((VLOOKUP(B478,Geometry!$A$10:$C$531,3,FALSE))),0,VLOOKUP(B478,Geometry!$A$10:$C$531,3,FALSE))/30</f>
        <v>0</v>
      </c>
      <c r="H478" s="73">
        <f>IF(ISERROR((VLOOKUP(B478,Odia_Grammar!$A$10:$C$531,3,FALSE))),0,VLOOKUP(B478,Odia_Grammar!$A$10:$C$531,3,FALSE))/30</f>
        <v>0</v>
      </c>
      <c r="I478" s="73">
        <f>IF(ISERROR((VLOOKUP(B478,'Sanskrit|Hindi Grammar'!$A$10:$C$531,3,FALSE))),0,VLOOKUP(B478,'Sanskrit|Hindi Grammar'!$A$10:$C$531,3,FALSE))/30</f>
        <v>0</v>
      </c>
      <c r="J478" s="73">
        <f>IF(ISERROR((VLOOKUP(B478,Physical_Sc!$A$10:$C$531,3,FALSE))),0,VLOOKUP(B478,Physical_Sc!$A$10:$C$531,3,FALSE))/30</f>
        <v>0</v>
      </c>
      <c r="K478" s="73">
        <f>IF(ISERROR((VLOOKUP(B478,Life_Sc!$A$10:$C$531,3,FALSE))),0,VLOOKUP(B478,Life_Sc!$A$10:$C$531,3,FALSE))/30</f>
        <v>0</v>
      </c>
      <c r="L478" s="73">
        <f>IF(ISERROR((VLOOKUP(B478,History_Political_Sc.!$A$10:$C$531,3,FALSE))),0,VLOOKUP(B478,History_Political_Sc.!$A$10:$C$531,3,FALSE))/30</f>
        <v>0</v>
      </c>
      <c r="M478" s="73">
        <f>IF(ISERROR((VLOOKUP(B478,#REF!,3,FALSE))),0,VLOOKUP(B478,#REF!,3,FALSE))/30</f>
        <v>0</v>
      </c>
      <c r="N478" s="73">
        <f>IF(ISERROR((VLOOKUP(B478,GeographyEconomics!$A$10:$C$531,3,FALSE))),0,VLOOKUP(B478,GeographyEconomics!$A$10:$C$531,3,FALSE))/30</f>
        <v>0</v>
      </c>
      <c r="O478" s="73">
        <f>IF(ISERROR((VLOOKUP(B478,English_Grammar!$A$10:$C$531,3,FALSE))),0,VLOOKUP(B478,English_Grammar!$A$10:$C$531,3,FALSE))/30</f>
        <v>0</v>
      </c>
      <c r="P478" s="73">
        <f>IF(ISERROR((VLOOKUP(B478,Communicative_English!$A$10:$C$531,3,FALSE))),0,VLOOKUP(B478,Communicative_English!$A$10:$C$531,3,FALSE))/30</f>
        <v>0</v>
      </c>
    </row>
    <row r="479" spans="1:16" ht="21" customHeight="1" x14ac:dyDescent="0.25">
      <c r="A479" s="77">
        <v>477</v>
      </c>
      <c r="B479" s="62">
        <f>Algebra!A528</f>
        <v>0</v>
      </c>
      <c r="C479" s="63" t="str">
        <f>IF(Algebra!B486="","",Algebra!B486)</f>
        <v/>
      </c>
      <c r="D479" s="78">
        <f>IFERROR((IFERROR(VLOOKUP(B479,Algebra!$A$10:$C$531,3,FALSE),0)+IFERROR(VLOOKUP(B479,Geometry!$A$10:$C$531,3,FALSE),0)+IFERROR(VLOOKUP(B479,Odia_Grammar!$A$10:$C$531,3,FALSE),0)+IFERROR(VLOOKUP(B479,'Sanskrit|Hindi Grammar'!$A$10:$C$531,3,FALSE),0)+IFERROR(VLOOKUP(B479,Life_Sc!$A$10:$C$531,3,FALSE),0)+IFERROR(VLOOKUP(B479,Physical_Sc!$A$10:$C$531,3,FALSE),0)+IFERROR(VLOOKUP(B479,History_Political_Sc.!$A$10:$C$531,3,FALSE),0)+IFERROR(VLOOKUP(B479,#REF!,3,FALSE),0)+IFERROR(VLOOKUP(B479,English_Grammar!$A$10:$C$531,3,FALSE),0)+IFERROR(VLOOKUP(B479,Communicative_English!$A$10:$C$531,3,FALSE),0)+IFERROR(VLOOKUP(B479,GeographyEconomics!$A$10:$C$531,3,FALSE),0))/330,"Enter marks secured by the Student in the appeared tests in Subject sheets")</f>
        <v>0</v>
      </c>
      <c r="E479" s="82">
        <f t="shared" si="7"/>
        <v>1</v>
      </c>
      <c r="F479" s="73">
        <f>IF(ISERROR((VLOOKUP(B479,Algebra!$A$10:$C$531,3,))),0,VLOOKUP(B479,Algebra!$A$10:$C$531,3,))/30</f>
        <v>0</v>
      </c>
      <c r="G479" s="73">
        <f>IF(ISERROR((VLOOKUP(B479,Geometry!$A$10:$C$531,3,FALSE))),0,VLOOKUP(B479,Geometry!$A$10:$C$531,3,FALSE))/30</f>
        <v>0</v>
      </c>
      <c r="H479" s="73">
        <f>IF(ISERROR((VLOOKUP(B479,Odia_Grammar!$A$10:$C$531,3,FALSE))),0,VLOOKUP(B479,Odia_Grammar!$A$10:$C$531,3,FALSE))/30</f>
        <v>0</v>
      </c>
      <c r="I479" s="73">
        <f>IF(ISERROR((VLOOKUP(B479,'Sanskrit|Hindi Grammar'!$A$10:$C$531,3,FALSE))),0,VLOOKUP(B479,'Sanskrit|Hindi Grammar'!$A$10:$C$531,3,FALSE))/30</f>
        <v>0</v>
      </c>
      <c r="J479" s="73">
        <f>IF(ISERROR((VLOOKUP(B479,Physical_Sc!$A$10:$C$531,3,FALSE))),0,VLOOKUP(B479,Physical_Sc!$A$10:$C$531,3,FALSE))/30</f>
        <v>0</v>
      </c>
      <c r="K479" s="73">
        <f>IF(ISERROR((VLOOKUP(B479,Life_Sc!$A$10:$C$531,3,FALSE))),0,VLOOKUP(B479,Life_Sc!$A$10:$C$531,3,FALSE))/30</f>
        <v>0</v>
      </c>
      <c r="L479" s="73">
        <f>IF(ISERROR((VLOOKUP(B479,History_Political_Sc.!$A$10:$C$531,3,FALSE))),0,VLOOKUP(B479,History_Political_Sc.!$A$10:$C$531,3,FALSE))/30</f>
        <v>0</v>
      </c>
      <c r="M479" s="73">
        <f>IF(ISERROR((VLOOKUP(B479,#REF!,3,FALSE))),0,VLOOKUP(B479,#REF!,3,FALSE))/30</f>
        <v>0</v>
      </c>
      <c r="N479" s="73">
        <f>IF(ISERROR((VLOOKUP(B479,GeographyEconomics!$A$10:$C$531,3,FALSE))),0,VLOOKUP(B479,GeographyEconomics!$A$10:$C$531,3,FALSE))/30</f>
        <v>0</v>
      </c>
      <c r="O479" s="73">
        <f>IF(ISERROR((VLOOKUP(B479,English_Grammar!$A$10:$C$531,3,FALSE))),0,VLOOKUP(B479,English_Grammar!$A$10:$C$531,3,FALSE))/30</f>
        <v>0</v>
      </c>
      <c r="P479" s="73">
        <f>IF(ISERROR((VLOOKUP(B479,Communicative_English!$A$10:$C$531,3,FALSE))),0,VLOOKUP(B479,Communicative_English!$A$10:$C$531,3,FALSE))/30</f>
        <v>0</v>
      </c>
    </row>
    <row r="480" spans="1:16" ht="21" customHeight="1" x14ac:dyDescent="0.25">
      <c r="A480" s="77">
        <v>478</v>
      </c>
      <c r="B480" s="62">
        <f>Algebra!A529</f>
        <v>0</v>
      </c>
      <c r="C480" s="63" t="str">
        <f>IF(Algebra!B487="","",Algebra!B487)</f>
        <v/>
      </c>
      <c r="D480" s="78">
        <f>IFERROR((IFERROR(VLOOKUP(B480,Algebra!$A$10:$C$531,3,FALSE),0)+IFERROR(VLOOKUP(B480,Geometry!$A$10:$C$531,3,FALSE),0)+IFERROR(VLOOKUP(B480,Odia_Grammar!$A$10:$C$531,3,FALSE),0)+IFERROR(VLOOKUP(B480,'Sanskrit|Hindi Grammar'!$A$10:$C$531,3,FALSE),0)+IFERROR(VLOOKUP(B480,Life_Sc!$A$10:$C$531,3,FALSE),0)+IFERROR(VLOOKUP(B480,Physical_Sc!$A$10:$C$531,3,FALSE),0)+IFERROR(VLOOKUP(B480,History_Political_Sc.!$A$10:$C$531,3,FALSE),0)+IFERROR(VLOOKUP(B480,#REF!,3,FALSE),0)+IFERROR(VLOOKUP(B480,English_Grammar!$A$10:$C$531,3,FALSE),0)+IFERROR(VLOOKUP(B480,Communicative_English!$A$10:$C$531,3,FALSE),0)+IFERROR(VLOOKUP(B480,GeographyEconomics!$A$10:$C$531,3,FALSE),0))/330,"Enter marks secured by the Student in the appeared tests in Subject sheets")</f>
        <v>0</v>
      </c>
      <c r="E480" s="82">
        <f t="shared" si="7"/>
        <v>1</v>
      </c>
      <c r="F480" s="73">
        <f>IF(ISERROR((VLOOKUP(B480,Algebra!$A$10:$C$531,3,))),0,VLOOKUP(B480,Algebra!$A$10:$C$531,3,))/30</f>
        <v>0</v>
      </c>
      <c r="G480" s="73">
        <f>IF(ISERROR((VLOOKUP(B480,Geometry!$A$10:$C$531,3,FALSE))),0,VLOOKUP(B480,Geometry!$A$10:$C$531,3,FALSE))/30</f>
        <v>0</v>
      </c>
      <c r="H480" s="73">
        <f>IF(ISERROR((VLOOKUP(B480,Odia_Grammar!$A$10:$C$531,3,FALSE))),0,VLOOKUP(B480,Odia_Grammar!$A$10:$C$531,3,FALSE))/30</f>
        <v>0</v>
      </c>
      <c r="I480" s="73">
        <f>IF(ISERROR((VLOOKUP(B480,'Sanskrit|Hindi Grammar'!$A$10:$C$531,3,FALSE))),0,VLOOKUP(B480,'Sanskrit|Hindi Grammar'!$A$10:$C$531,3,FALSE))/30</f>
        <v>0</v>
      </c>
      <c r="J480" s="73">
        <f>IF(ISERROR((VLOOKUP(B480,Physical_Sc!$A$10:$C$531,3,FALSE))),0,VLOOKUP(B480,Physical_Sc!$A$10:$C$531,3,FALSE))/30</f>
        <v>0</v>
      </c>
      <c r="K480" s="73">
        <f>IF(ISERROR((VLOOKUP(B480,Life_Sc!$A$10:$C$531,3,FALSE))),0,VLOOKUP(B480,Life_Sc!$A$10:$C$531,3,FALSE))/30</f>
        <v>0</v>
      </c>
      <c r="L480" s="73">
        <f>IF(ISERROR((VLOOKUP(B480,History_Political_Sc.!$A$10:$C$531,3,FALSE))),0,VLOOKUP(B480,History_Political_Sc.!$A$10:$C$531,3,FALSE))/30</f>
        <v>0</v>
      </c>
      <c r="M480" s="73">
        <f>IF(ISERROR((VLOOKUP(B480,#REF!,3,FALSE))),0,VLOOKUP(B480,#REF!,3,FALSE))/30</f>
        <v>0</v>
      </c>
      <c r="N480" s="73">
        <f>IF(ISERROR((VLOOKUP(B480,GeographyEconomics!$A$10:$C$531,3,FALSE))),0,VLOOKUP(B480,GeographyEconomics!$A$10:$C$531,3,FALSE))/30</f>
        <v>0</v>
      </c>
      <c r="O480" s="73">
        <f>IF(ISERROR((VLOOKUP(B480,English_Grammar!$A$10:$C$531,3,FALSE))),0,VLOOKUP(B480,English_Grammar!$A$10:$C$531,3,FALSE))/30</f>
        <v>0</v>
      </c>
      <c r="P480" s="73">
        <f>IF(ISERROR((VLOOKUP(B480,Communicative_English!$A$10:$C$531,3,FALSE))),0,VLOOKUP(B480,Communicative_English!$A$10:$C$531,3,FALSE))/30</f>
        <v>0</v>
      </c>
    </row>
    <row r="481" spans="1:16" ht="21" customHeight="1" x14ac:dyDescent="0.25">
      <c r="A481" s="77">
        <v>479</v>
      </c>
      <c r="B481" s="62">
        <f>Algebra!A530</f>
        <v>0</v>
      </c>
      <c r="C481" s="63" t="str">
        <f>IF(Algebra!B488="","",Algebra!B488)</f>
        <v/>
      </c>
      <c r="D481" s="78">
        <f>IFERROR((IFERROR(VLOOKUP(B481,Algebra!$A$10:$C$531,3,FALSE),0)+IFERROR(VLOOKUP(B481,Geometry!$A$10:$C$531,3,FALSE),0)+IFERROR(VLOOKUP(B481,Odia_Grammar!$A$10:$C$531,3,FALSE),0)+IFERROR(VLOOKUP(B481,'Sanskrit|Hindi Grammar'!$A$10:$C$531,3,FALSE),0)+IFERROR(VLOOKUP(B481,Life_Sc!$A$10:$C$531,3,FALSE),0)+IFERROR(VLOOKUP(B481,Physical_Sc!$A$10:$C$531,3,FALSE),0)+IFERROR(VLOOKUP(B481,History_Political_Sc.!$A$10:$C$531,3,FALSE),0)+IFERROR(VLOOKUP(B481,#REF!,3,FALSE),0)+IFERROR(VLOOKUP(B481,English_Grammar!$A$10:$C$531,3,FALSE),0)+IFERROR(VLOOKUP(B481,Communicative_English!$A$10:$C$531,3,FALSE),0)+IFERROR(VLOOKUP(B481,GeographyEconomics!$A$10:$C$531,3,FALSE),0))/330,"Enter marks secured by the Student in the appeared tests in Subject sheets")</f>
        <v>0</v>
      </c>
      <c r="E481" s="82">
        <f t="shared" si="7"/>
        <v>1</v>
      </c>
      <c r="F481" s="73">
        <f>IF(ISERROR((VLOOKUP(B481,Algebra!$A$10:$C$531,3,))),0,VLOOKUP(B481,Algebra!$A$10:$C$531,3,))/30</f>
        <v>0</v>
      </c>
      <c r="G481" s="73">
        <f>IF(ISERROR((VLOOKUP(B481,Geometry!$A$10:$C$531,3,FALSE))),0,VLOOKUP(B481,Geometry!$A$10:$C$531,3,FALSE))/30</f>
        <v>0</v>
      </c>
      <c r="H481" s="73">
        <f>IF(ISERROR((VLOOKUP(B481,Odia_Grammar!$A$10:$C$531,3,FALSE))),0,VLOOKUP(B481,Odia_Grammar!$A$10:$C$531,3,FALSE))/30</f>
        <v>0</v>
      </c>
      <c r="I481" s="73">
        <f>IF(ISERROR((VLOOKUP(B481,'Sanskrit|Hindi Grammar'!$A$10:$C$531,3,FALSE))),0,VLOOKUP(B481,'Sanskrit|Hindi Grammar'!$A$10:$C$531,3,FALSE))/30</f>
        <v>0</v>
      </c>
      <c r="J481" s="73">
        <f>IF(ISERROR((VLOOKUP(B481,Physical_Sc!$A$10:$C$531,3,FALSE))),0,VLOOKUP(B481,Physical_Sc!$A$10:$C$531,3,FALSE))/30</f>
        <v>0</v>
      </c>
      <c r="K481" s="73">
        <f>IF(ISERROR((VLOOKUP(B481,Life_Sc!$A$10:$C$531,3,FALSE))),0,VLOOKUP(B481,Life_Sc!$A$10:$C$531,3,FALSE))/30</f>
        <v>0</v>
      </c>
      <c r="L481" s="73">
        <f>IF(ISERROR((VLOOKUP(B481,History_Political_Sc.!$A$10:$C$531,3,FALSE))),0,VLOOKUP(B481,History_Political_Sc.!$A$10:$C$531,3,FALSE))/30</f>
        <v>0</v>
      </c>
      <c r="M481" s="73">
        <f>IF(ISERROR((VLOOKUP(B481,#REF!,3,FALSE))),0,VLOOKUP(B481,#REF!,3,FALSE))/30</f>
        <v>0</v>
      </c>
      <c r="N481" s="73">
        <f>IF(ISERROR((VLOOKUP(B481,GeographyEconomics!$A$10:$C$531,3,FALSE))),0,VLOOKUP(B481,GeographyEconomics!$A$10:$C$531,3,FALSE))/30</f>
        <v>0</v>
      </c>
      <c r="O481" s="73">
        <f>IF(ISERROR((VLOOKUP(B481,English_Grammar!$A$10:$C$531,3,FALSE))),0,VLOOKUP(B481,English_Grammar!$A$10:$C$531,3,FALSE))/30</f>
        <v>0</v>
      </c>
      <c r="P481" s="73">
        <f>IF(ISERROR((VLOOKUP(B481,Communicative_English!$A$10:$C$531,3,FALSE))),0,VLOOKUP(B481,Communicative_English!$A$10:$C$531,3,FALSE))/30</f>
        <v>0</v>
      </c>
    </row>
    <row r="482" spans="1:16" ht="21" customHeight="1" x14ac:dyDescent="0.25">
      <c r="A482" s="77">
        <v>480</v>
      </c>
      <c r="B482" s="62">
        <f>Algebra!A531</f>
        <v>0</v>
      </c>
      <c r="C482" s="63" t="str">
        <f>IF(Algebra!B489="","",Algebra!B489)</f>
        <v/>
      </c>
      <c r="D482" s="78">
        <f>IFERROR((IFERROR(VLOOKUP(B482,Algebra!$A$10:$C$531,3,FALSE),0)+IFERROR(VLOOKUP(B482,Geometry!$A$10:$C$531,3,FALSE),0)+IFERROR(VLOOKUP(B482,Odia_Grammar!$A$10:$C$531,3,FALSE),0)+IFERROR(VLOOKUP(B482,'Sanskrit|Hindi Grammar'!$A$10:$C$531,3,FALSE),0)+IFERROR(VLOOKUP(B482,Life_Sc!$A$10:$C$531,3,FALSE),0)+IFERROR(VLOOKUP(B482,Physical_Sc!$A$10:$C$531,3,FALSE),0)+IFERROR(VLOOKUP(B482,History_Political_Sc.!$A$10:$C$531,3,FALSE),0)+IFERROR(VLOOKUP(B482,#REF!,3,FALSE),0)+IFERROR(VLOOKUP(B482,English_Grammar!$A$10:$C$531,3,FALSE),0)+IFERROR(VLOOKUP(B482,Communicative_English!$A$10:$C$531,3,FALSE),0)+IFERROR(VLOOKUP(B482,GeographyEconomics!$A$10:$C$531,3,FALSE),0))/330,"Enter marks secured by the Student in the appeared tests in Subject sheets")</f>
        <v>0</v>
      </c>
      <c r="E482" s="82">
        <f t="shared" si="7"/>
        <v>1</v>
      </c>
      <c r="F482" s="73">
        <f>IF(ISERROR((VLOOKUP(B482,Algebra!$A$10:$C$531,3,))),0,VLOOKUP(B482,Algebra!$A$10:$C$531,3,))/30</f>
        <v>0</v>
      </c>
      <c r="G482" s="73">
        <f>IF(ISERROR((VLOOKUP(B482,Geometry!$A$10:$C$531,3,FALSE))),0,VLOOKUP(B482,Geometry!$A$10:$C$531,3,FALSE))/30</f>
        <v>0</v>
      </c>
      <c r="H482" s="73">
        <f>IF(ISERROR((VLOOKUP(B482,Odia_Grammar!$A$10:$C$531,3,FALSE))),0,VLOOKUP(B482,Odia_Grammar!$A$10:$C$531,3,FALSE))/30</f>
        <v>0</v>
      </c>
      <c r="I482" s="73">
        <f>IF(ISERROR((VLOOKUP(B482,'Sanskrit|Hindi Grammar'!$A$10:$C$531,3,FALSE))),0,VLOOKUP(B482,'Sanskrit|Hindi Grammar'!$A$10:$C$531,3,FALSE))/30</f>
        <v>0</v>
      </c>
      <c r="J482" s="73">
        <f>IF(ISERROR((VLOOKUP(B482,Physical_Sc!$A$10:$C$531,3,FALSE))),0,VLOOKUP(B482,Physical_Sc!$A$10:$C$531,3,FALSE))/30</f>
        <v>0</v>
      </c>
      <c r="K482" s="73">
        <f>IF(ISERROR((VLOOKUP(B482,Life_Sc!$A$10:$C$531,3,FALSE))),0,VLOOKUP(B482,Life_Sc!$A$10:$C$531,3,FALSE))/30</f>
        <v>0</v>
      </c>
      <c r="L482" s="73">
        <f>IF(ISERROR((VLOOKUP(B482,History_Political_Sc.!$A$10:$C$531,3,FALSE))),0,VLOOKUP(B482,History_Political_Sc.!$A$10:$C$531,3,FALSE))/30</f>
        <v>0</v>
      </c>
      <c r="M482" s="73">
        <f>IF(ISERROR((VLOOKUP(B482,#REF!,3,FALSE))),0,VLOOKUP(B482,#REF!,3,FALSE))/30</f>
        <v>0</v>
      </c>
      <c r="N482" s="73">
        <f>IF(ISERROR((VLOOKUP(B482,GeographyEconomics!$A$10:$C$531,3,FALSE))),0,VLOOKUP(B482,GeographyEconomics!$A$10:$C$531,3,FALSE))/30</f>
        <v>0</v>
      </c>
      <c r="O482" s="73">
        <f>IF(ISERROR((VLOOKUP(B482,English_Grammar!$A$10:$C$531,3,FALSE))),0,VLOOKUP(B482,English_Grammar!$A$10:$C$531,3,FALSE))/30</f>
        <v>0</v>
      </c>
      <c r="P482" s="73">
        <f>IF(ISERROR((VLOOKUP(B482,Communicative_English!$A$10:$C$531,3,FALSE))),0,VLOOKUP(B482,Communicative_English!$A$10:$C$531,3,FALSE))/30</f>
        <v>0</v>
      </c>
    </row>
    <row r="483" spans="1:16" ht="21" customHeight="1" x14ac:dyDescent="0.25">
      <c r="A483" s="77">
        <v>481</v>
      </c>
      <c r="B483" s="62">
        <f>Algebra!A532</f>
        <v>0</v>
      </c>
      <c r="C483" s="63" t="str">
        <f>IF(Algebra!B490="","",Algebra!B490)</f>
        <v/>
      </c>
      <c r="D483" s="78">
        <f>IFERROR((IFERROR(VLOOKUP(B483,Algebra!$A$10:$C$531,3,FALSE),0)+IFERROR(VLOOKUP(B483,Geometry!$A$10:$C$531,3,FALSE),0)+IFERROR(VLOOKUP(B483,Odia_Grammar!$A$10:$C$531,3,FALSE),0)+IFERROR(VLOOKUP(B483,'Sanskrit|Hindi Grammar'!$A$10:$C$531,3,FALSE),0)+IFERROR(VLOOKUP(B483,Life_Sc!$A$10:$C$531,3,FALSE),0)+IFERROR(VLOOKUP(B483,Physical_Sc!$A$10:$C$531,3,FALSE),0)+IFERROR(VLOOKUP(B483,History_Political_Sc.!$A$10:$C$531,3,FALSE),0)+IFERROR(VLOOKUP(B483,#REF!,3,FALSE),0)+IFERROR(VLOOKUP(B483,English_Grammar!$A$10:$C$531,3,FALSE),0)+IFERROR(VLOOKUP(B483,Communicative_English!$A$10:$C$531,3,FALSE),0)+IFERROR(VLOOKUP(B483,GeographyEconomics!$A$10:$C$531,3,FALSE),0))/330,"Enter marks secured by the Student in the appeared tests in Subject sheets")</f>
        <v>0</v>
      </c>
      <c r="E483" s="82">
        <f t="shared" si="7"/>
        <v>1</v>
      </c>
      <c r="F483" s="73">
        <f>IF(ISERROR((VLOOKUP(B483,Algebra!$A$10:$C$531,3,))),0,VLOOKUP(B483,Algebra!$A$10:$C$531,3,))/30</f>
        <v>0</v>
      </c>
      <c r="G483" s="73">
        <f>IF(ISERROR((VLOOKUP(B483,Geometry!$A$10:$C$531,3,FALSE))),0,VLOOKUP(B483,Geometry!$A$10:$C$531,3,FALSE))/30</f>
        <v>0</v>
      </c>
      <c r="H483" s="73">
        <f>IF(ISERROR((VLOOKUP(B483,Odia_Grammar!$A$10:$C$531,3,FALSE))),0,VLOOKUP(B483,Odia_Grammar!$A$10:$C$531,3,FALSE))/30</f>
        <v>0</v>
      </c>
      <c r="I483" s="73">
        <f>IF(ISERROR((VLOOKUP(B483,'Sanskrit|Hindi Grammar'!$A$10:$C$531,3,FALSE))),0,VLOOKUP(B483,'Sanskrit|Hindi Grammar'!$A$10:$C$531,3,FALSE))/30</f>
        <v>0</v>
      </c>
      <c r="J483" s="73">
        <f>IF(ISERROR((VLOOKUP(B483,Physical_Sc!$A$10:$C$531,3,FALSE))),0,VLOOKUP(B483,Physical_Sc!$A$10:$C$531,3,FALSE))/30</f>
        <v>0</v>
      </c>
      <c r="K483" s="73">
        <f>IF(ISERROR((VLOOKUP(B483,Life_Sc!$A$10:$C$531,3,FALSE))),0,VLOOKUP(B483,Life_Sc!$A$10:$C$531,3,FALSE))/30</f>
        <v>0</v>
      </c>
      <c r="L483" s="73">
        <f>IF(ISERROR((VLOOKUP(B483,History_Political_Sc.!$A$10:$C$531,3,FALSE))),0,VLOOKUP(B483,History_Political_Sc.!$A$10:$C$531,3,FALSE))/30</f>
        <v>0</v>
      </c>
      <c r="M483" s="73">
        <f>IF(ISERROR((VLOOKUP(B483,#REF!,3,FALSE))),0,VLOOKUP(B483,#REF!,3,FALSE))/30</f>
        <v>0</v>
      </c>
      <c r="N483" s="73">
        <f>IF(ISERROR((VLOOKUP(B483,GeographyEconomics!$A$10:$C$531,3,FALSE))),0,VLOOKUP(B483,GeographyEconomics!$A$10:$C$531,3,FALSE))/30</f>
        <v>0</v>
      </c>
      <c r="O483" s="73">
        <f>IF(ISERROR((VLOOKUP(B483,English_Grammar!$A$10:$C$531,3,FALSE))),0,VLOOKUP(B483,English_Grammar!$A$10:$C$531,3,FALSE))/30</f>
        <v>0</v>
      </c>
      <c r="P483" s="73">
        <f>IF(ISERROR((VLOOKUP(B483,Communicative_English!$A$10:$C$531,3,FALSE))),0,VLOOKUP(B483,Communicative_English!$A$10:$C$531,3,FALSE))/30</f>
        <v>0</v>
      </c>
    </row>
    <row r="484" spans="1:16" ht="21" customHeight="1" x14ac:dyDescent="0.25">
      <c r="A484" s="77">
        <v>482</v>
      </c>
      <c r="B484" s="62">
        <f>Algebra!A533</f>
        <v>0</v>
      </c>
      <c r="C484" s="63" t="str">
        <f>IF(Algebra!B491="","",Algebra!B491)</f>
        <v/>
      </c>
      <c r="D484" s="78">
        <f>IFERROR((IFERROR(VLOOKUP(B484,Algebra!$A$10:$C$531,3,FALSE),0)+IFERROR(VLOOKUP(B484,Geometry!$A$10:$C$531,3,FALSE),0)+IFERROR(VLOOKUP(B484,Odia_Grammar!$A$10:$C$531,3,FALSE),0)+IFERROR(VLOOKUP(B484,'Sanskrit|Hindi Grammar'!$A$10:$C$531,3,FALSE),0)+IFERROR(VLOOKUP(B484,Life_Sc!$A$10:$C$531,3,FALSE),0)+IFERROR(VLOOKUP(B484,Physical_Sc!$A$10:$C$531,3,FALSE),0)+IFERROR(VLOOKUP(B484,History_Political_Sc.!$A$10:$C$531,3,FALSE),0)+IFERROR(VLOOKUP(B484,#REF!,3,FALSE),0)+IFERROR(VLOOKUP(B484,English_Grammar!$A$10:$C$531,3,FALSE),0)+IFERROR(VLOOKUP(B484,Communicative_English!$A$10:$C$531,3,FALSE),0)+IFERROR(VLOOKUP(B484,GeographyEconomics!$A$10:$C$531,3,FALSE),0))/330,"Enter marks secured by the Student in the appeared tests in Subject sheets")</f>
        <v>0</v>
      </c>
      <c r="E484" s="82">
        <f t="shared" si="7"/>
        <v>1</v>
      </c>
      <c r="F484" s="73">
        <f>IF(ISERROR((VLOOKUP(B484,Algebra!$A$10:$C$531,3,))),0,VLOOKUP(B484,Algebra!$A$10:$C$531,3,))/30</f>
        <v>0</v>
      </c>
      <c r="G484" s="73">
        <f>IF(ISERROR((VLOOKUP(B484,Geometry!$A$10:$C$531,3,FALSE))),0,VLOOKUP(B484,Geometry!$A$10:$C$531,3,FALSE))/30</f>
        <v>0</v>
      </c>
      <c r="H484" s="73">
        <f>IF(ISERROR((VLOOKUP(B484,Odia_Grammar!$A$10:$C$531,3,FALSE))),0,VLOOKUP(B484,Odia_Grammar!$A$10:$C$531,3,FALSE))/30</f>
        <v>0</v>
      </c>
      <c r="I484" s="73">
        <f>IF(ISERROR((VLOOKUP(B484,'Sanskrit|Hindi Grammar'!$A$10:$C$531,3,FALSE))),0,VLOOKUP(B484,'Sanskrit|Hindi Grammar'!$A$10:$C$531,3,FALSE))/30</f>
        <v>0</v>
      </c>
      <c r="J484" s="73">
        <f>IF(ISERROR((VLOOKUP(B484,Physical_Sc!$A$10:$C$531,3,FALSE))),0,VLOOKUP(B484,Physical_Sc!$A$10:$C$531,3,FALSE))/30</f>
        <v>0</v>
      </c>
      <c r="K484" s="73">
        <f>IF(ISERROR((VLOOKUP(B484,Life_Sc!$A$10:$C$531,3,FALSE))),0,VLOOKUP(B484,Life_Sc!$A$10:$C$531,3,FALSE))/30</f>
        <v>0</v>
      </c>
      <c r="L484" s="73">
        <f>IF(ISERROR((VLOOKUP(B484,History_Political_Sc.!$A$10:$C$531,3,FALSE))),0,VLOOKUP(B484,History_Political_Sc.!$A$10:$C$531,3,FALSE))/30</f>
        <v>0</v>
      </c>
      <c r="M484" s="73">
        <f>IF(ISERROR((VLOOKUP(B484,#REF!,3,FALSE))),0,VLOOKUP(B484,#REF!,3,FALSE))/30</f>
        <v>0</v>
      </c>
      <c r="N484" s="73">
        <f>IF(ISERROR((VLOOKUP(B484,GeographyEconomics!$A$10:$C$531,3,FALSE))),0,VLOOKUP(B484,GeographyEconomics!$A$10:$C$531,3,FALSE))/30</f>
        <v>0</v>
      </c>
      <c r="O484" s="73">
        <f>IF(ISERROR((VLOOKUP(B484,English_Grammar!$A$10:$C$531,3,FALSE))),0,VLOOKUP(B484,English_Grammar!$A$10:$C$531,3,FALSE))/30</f>
        <v>0</v>
      </c>
      <c r="P484" s="73">
        <f>IF(ISERROR((VLOOKUP(B484,Communicative_English!$A$10:$C$531,3,FALSE))),0,VLOOKUP(B484,Communicative_English!$A$10:$C$531,3,FALSE))/30</f>
        <v>0</v>
      </c>
    </row>
    <row r="485" spans="1:16" ht="21" customHeight="1" x14ac:dyDescent="0.25">
      <c r="A485" s="77">
        <v>483</v>
      </c>
      <c r="B485" s="62">
        <f>Algebra!A534</f>
        <v>0</v>
      </c>
      <c r="C485" s="63" t="str">
        <f>IF(Algebra!B492="","",Algebra!B492)</f>
        <v/>
      </c>
      <c r="D485" s="78">
        <f>IFERROR((IFERROR(VLOOKUP(B485,Algebra!$A$10:$C$531,3,FALSE),0)+IFERROR(VLOOKUP(B485,Geometry!$A$10:$C$531,3,FALSE),0)+IFERROR(VLOOKUP(B485,Odia_Grammar!$A$10:$C$531,3,FALSE),0)+IFERROR(VLOOKUP(B485,'Sanskrit|Hindi Grammar'!$A$10:$C$531,3,FALSE),0)+IFERROR(VLOOKUP(B485,Life_Sc!$A$10:$C$531,3,FALSE),0)+IFERROR(VLOOKUP(B485,Physical_Sc!$A$10:$C$531,3,FALSE),0)+IFERROR(VLOOKUP(B485,History_Political_Sc.!$A$10:$C$531,3,FALSE),0)+IFERROR(VLOOKUP(B485,#REF!,3,FALSE),0)+IFERROR(VLOOKUP(B485,English_Grammar!$A$10:$C$531,3,FALSE),0)+IFERROR(VLOOKUP(B485,Communicative_English!$A$10:$C$531,3,FALSE),0)+IFERROR(VLOOKUP(B485,GeographyEconomics!$A$10:$C$531,3,FALSE),0))/330,"Enter marks secured by the Student in the appeared tests in Subject sheets")</f>
        <v>0</v>
      </c>
      <c r="E485" s="82">
        <f t="shared" si="7"/>
        <v>1</v>
      </c>
      <c r="F485" s="73">
        <f>IF(ISERROR((VLOOKUP(B485,Algebra!$A$10:$C$531,3,))),0,VLOOKUP(B485,Algebra!$A$10:$C$531,3,))/30</f>
        <v>0</v>
      </c>
      <c r="G485" s="73">
        <f>IF(ISERROR((VLOOKUP(B485,Geometry!$A$10:$C$531,3,FALSE))),0,VLOOKUP(B485,Geometry!$A$10:$C$531,3,FALSE))/30</f>
        <v>0</v>
      </c>
      <c r="H485" s="73">
        <f>IF(ISERROR((VLOOKUP(B485,Odia_Grammar!$A$10:$C$531,3,FALSE))),0,VLOOKUP(B485,Odia_Grammar!$A$10:$C$531,3,FALSE))/30</f>
        <v>0</v>
      </c>
      <c r="I485" s="73">
        <f>IF(ISERROR((VLOOKUP(B485,'Sanskrit|Hindi Grammar'!$A$10:$C$531,3,FALSE))),0,VLOOKUP(B485,'Sanskrit|Hindi Grammar'!$A$10:$C$531,3,FALSE))/30</f>
        <v>0</v>
      </c>
      <c r="J485" s="73">
        <f>IF(ISERROR((VLOOKUP(B485,Physical_Sc!$A$10:$C$531,3,FALSE))),0,VLOOKUP(B485,Physical_Sc!$A$10:$C$531,3,FALSE))/30</f>
        <v>0</v>
      </c>
      <c r="K485" s="73">
        <f>IF(ISERROR((VLOOKUP(B485,Life_Sc!$A$10:$C$531,3,FALSE))),0,VLOOKUP(B485,Life_Sc!$A$10:$C$531,3,FALSE))/30</f>
        <v>0</v>
      </c>
      <c r="L485" s="73">
        <f>IF(ISERROR((VLOOKUP(B485,History_Political_Sc.!$A$10:$C$531,3,FALSE))),0,VLOOKUP(B485,History_Political_Sc.!$A$10:$C$531,3,FALSE))/30</f>
        <v>0</v>
      </c>
      <c r="M485" s="73">
        <f>IF(ISERROR((VLOOKUP(B485,#REF!,3,FALSE))),0,VLOOKUP(B485,#REF!,3,FALSE))/30</f>
        <v>0</v>
      </c>
      <c r="N485" s="73">
        <f>IF(ISERROR((VLOOKUP(B485,GeographyEconomics!$A$10:$C$531,3,FALSE))),0,VLOOKUP(B485,GeographyEconomics!$A$10:$C$531,3,FALSE))/30</f>
        <v>0</v>
      </c>
      <c r="O485" s="73">
        <f>IF(ISERROR((VLOOKUP(B485,English_Grammar!$A$10:$C$531,3,FALSE))),0,VLOOKUP(B485,English_Grammar!$A$10:$C$531,3,FALSE))/30</f>
        <v>0</v>
      </c>
      <c r="P485" s="73">
        <f>IF(ISERROR((VLOOKUP(B485,Communicative_English!$A$10:$C$531,3,FALSE))),0,VLOOKUP(B485,Communicative_English!$A$10:$C$531,3,FALSE))/30</f>
        <v>0</v>
      </c>
    </row>
    <row r="486" spans="1:16" ht="21" customHeight="1" x14ac:dyDescent="0.25">
      <c r="A486" s="77">
        <v>484</v>
      </c>
      <c r="B486" s="62">
        <f>Algebra!A535</f>
        <v>0</v>
      </c>
      <c r="C486" s="63" t="str">
        <f>IF(Algebra!B493="","",Algebra!B493)</f>
        <v/>
      </c>
      <c r="D486" s="78">
        <f>IFERROR((IFERROR(VLOOKUP(B486,Algebra!$A$10:$C$531,3,FALSE),0)+IFERROR(VLOOKUP(B486,Geometry!$A$10:$C$531,3,FALSE),0)+IFERROR(VLOOKUP(B486,Odia_Grammar!$A$10:$C$531,3,FALSE),0)+IFERROR(VLOOKUP(B486,'Sanskrit|Hindi Grammar'!$A$10:$C$531,3,FALSE),0)+IFERROR(VLOOKUP(B486,Life_Sc!$A$10:$C$531,3,FALSE),0)+IFERROR(VLOOKUP(B486,Physical_Sc!$A$10:$C$531,3,FALSE),0)+IFERROR(VLOOKUP(B486,History_Political_Sc.!$A$10:$C$531,3,FALSE),0)+IFERROR(VLOOKUP(B486,#REF!,3,FALSE),0)+IFERROR(VLOOKUP(B486,English_Grammar!$A$10:$C$531,3,FALSE),0)+IFERROR(VLOOKUP(B486,Communicative_English!$A$10:$C$531,3,FALSE),0)+IFERROR(VLOOKUP(B486,GeographyEconomics!$A$10:$C$531,3,FALSE),0))/330,"Enter marks secured by the Student in the appeared tests in Subject sheets")</f>
        <v>0</v>
      </c>
      <c r="E486" s="82">
        <f t="shared" si="7"/>
        <v>1</v>
      </c>
      <c r="F486" s="73">
        <f>IF(ISERROR((VLOOKUP(B486,Algebra!$A$10:$C$531,3,))),0,VLOOKUP(B486,Algebra!$A$10:$C$531,3,))/30</f>
        <v>0</v>
      </c>
      <c r="G486" s="73">
        <f>IF(ISERROR((VLOOKUP(B486,Geometry!$A$10:$C$531,3,FALSE))),0,VLOOKUP(B486,Geometry!$A$10:$C$531,3,FALSE))/30</f>
        <v>0</v>
      </c>
      <c r="H486" s="73">
        <f>IF(ISERROR((VLOOKUP(B486,Odia_Grammar!$A$10:$C$531,3,FALSE))),0,VLOOKUP(B486,Odia_Grammar!$A$10:$C$531,3,FALSE))/30</f>
        <v>0</v>
      </c>
      <c r="I486" s="73">
        <f>IF(ISERROR((VLOOKUP(B486,'Sanskrit|Hindi Grammar'!$A$10:$C$531,3,FALSE))),0,VLOOKUP(B486,'Sanskrit|Hindi Grammar'!$A$10:$C$531,3,FALSE))/30</f>
        <v>0</v>
      </c>
      <c r="J486" s="73">
        <f>IF(ISERROR((VLOOKUP(B486,Physical_Sc!$A$10:$C$531,3,FALSE))),0,VLOOKUP(B486,Physical_Sc!$A$10:$C$531,3,FALSE))/30</f>
        <v>0</v>
      </c>
      <c r="K486" s="73">
        <f>IF(ISERROR((VLOOKUP(B486,Life_Sc!$A$10:$C$531,3,FALSE))),0,VLOOKUP(B486,Life_Sc!$A$10:$C$531,3,FALSE))/30</f>
        <v>0</v>
      </c>
      <c r="L486" s="73">
        <f>IF(ISERROR((VLOOKUP(B486,History_Political_Sc.!$A$10:$C$531,3,FALSE))),0,VLOOKUP(B486,History_Political_Sc.!$A$10:$C$531,3,FALSE))/30</f>
        <v>0</v>
      </c>
      <c r="M486" s="73">
        <f>IF(ISERROR((VLOOKUP(B486,#REF!,3,FALSE))),0,VLOOKUP(B486,#REF!,3,FALSE))/30</f>
        <v>0</v>
      </c>
      <c r="N486" s="73">
        <f>IF(ISERROR((VLOOKUP(B486,GeographyEconomics!$A$10:$C$531,3,FALSE))),0,VLOOKUP(B486,GeographyEconomics!$A$10:$C$531,3,FALSE))/30</f>
        <v>0</v>
      </c>
      <c r="O486" s="73">
        <f>IF(ISERROR((VLOOKUP(B486,English_Grammar!$A$10:$C$531,3,FALSE))),0,VLOOKUP(B486,English_Grammar!$A$10:$C$531,3,FALSE))/30</f>
        <v>0</v>
      </c>
      <c r="P486" s="73">
        <f>IF(ISERROR((VLOOKUP(B486,Communicative_English!$A$10:$C$531,3,FALSE))),0,VLOOKUP(B486,Communicative_English!$A$10:$C$531,3,FALSE))/30</f>
        <v>0</v>
      </c>
    </row>
    <row r="487" spans="1:16" ht="21" customHeight="1" x14ac:dyDescent="0.25">
      <c r="A487" s="77">
        <v>485</v>
      </c>
      <c r="B487" s="62">
        <f>Algebra!A536</f>
        <v>0</v>
      </c>
      <c r="C487" s="63" t="str">
        <f>IF(Algebra!B494="","",Algebra!B494)</f>
        <v/>
      </c>
      <c r="D487" s="78">
        <f>IFERROR((IFERROR(VLOOKUP(B487,Algebra!$A$10:$C$531,3,FALSE),0)+IFERROR(VLOOKUP(B487,Geometry!$A$10:$C$531,3,FALSE),0)+IFERROR(VLOOKUP(B487,Odia_Grammar!$A$10:$C$531,3,FALSE),0)+IFERROR(VLOOKUP(B487,'Sanskrit|Hindi Grammar'!$A$10:$C$531,3,FALSE),0)+IFERROR(VLOOKUP(B487,Life_Sc!$A$10:$C$531,3,FALSE),0)+IFERROR(VLOOKUP(B487,Physical_Sc!$A$10:$C$531,3,FALSE),0)+IFERROR(VLOOKUP(B487,History_Political_Sc.!$A$10:$C$531,3,FALSE),0)+IFERROR(VLOOKUP(B487,#REF!,3,FALSE),0)+IFERROR(VLOOKUP(B487,English_Grammar!$A$10:$C$531,3,FALSE),0)+IFERROR(VLOOKUP(B487,Communicative_English!$A$10:$C$531,3,FALSE),0)+IFERROR(VLOOKUP(B487,GeographyEconomics!$A$10:$C$531,3,FALSE),0))/330,"Enter marks secured by the Student in the appeared tests in Subject sheets")</f>
        <v>0</v>
      </c>
      <c r="E487" s="82">
        <f t="shared" si="7"/>
        <v>1</v>
      </c>
      <c r="F487" s="73">
        <f>IF(ISERROR((VLOOKUP(B487,Algebra!$A$10:$C$531,3,))),0,VLOOKUP(B487,Algebra!$A$10:$C$531,3,))/30</f>
        <v>0</v>
      </c>
      <c r="G487" s="73">
        <f>IF(ISERROR((VLOOKUP(B487,Geometry!$A$10:$C$531,3,FALSE))),0,VLOOKUP(B487,Geometry!$A$10:$C$531,3,FALSE))/30</f>
        <v>0</v>
      </c>
      <c r="H487" s="73">
        <f>IF(ISERROR((VLOOKUP(B487,Odia_Grammar!$A$10:$C$531,3,FALSE))),0,VLOOKUP(B487,Odia_Grammar!$A$10:$C$531,3,FALSE))/30</f>
        <v>0</v>
      </c>
      <c r="I487" s="73">
        <f>IF(ISERROR((VLOOKUP(B487,'Sanskrit|Hindi Grammar'!$A$10:$C$531,3,FALSE))),0,VLOOKUP(B487,'Sanskrit|Hindi Grammar'!$A$10:$C$531,3,FALSE))/30</f>
        <v>0</v>
      </c>
      <c r="J487" s="73">
        <f>IF(ISERROR((VLOOKUP(B487,Physical_Sc!$A$10:$C$531,3,FALSE))),0,VLOOKUP(B487,Physical_Sc!$A$10:$C$531,3,FALSE))/30</f>
        <v>0</v>
      </c>
      <c r="K487" s="73">
        <f>IF(ISERROR((VLOOKUP(B487,Life_Sc!$A$10:$C$531,3,FALSE))),0,VLOOKUP(B487,Life_Sc!$A$10:$C$531,3,FALSE))/30</f>
        <v>0</v>
      </c>
      <c r="L487" s="73">
        <f>IF(ISERROR((VLOOKUP(B487,History_Political_Sc.!$A$10:$C$531,3,FALSE))),0,VLOOKUP(B487,History_Political_Sc.!$A$10:$C$531,3,FALSE))/30</f>
        <v>0</v>
      </c>
      <c r="M487" s="73">
        <f>IF(ISERROR((VLOOKUP(B487,#REF!,3,FALSE))),0,VLOOKUP(B487,#REF!,3,FALSE))/30</f>
        <v>0</v>
      </c>
      <c r="N487" s="73">
        <f>IF(ISERROR((VLOOKUP(B487,GeographyEconomics!$A$10:$C$531,3,FALSE))),0,VLOOKUP(B487,GeographyEconomics!$A$10:$C$531,3,FALSE))/30</f>
        <v>0</v>
      </c>
      <c r="O487" s="73">
        <f>IF(ISERROR((VLOOKUP(B487,English_Grammar!$A$10:$C$531,3,FALSE))),0,VLOOKUP(B487,English_Grammar!$A$10:$C$531,3,FALSE))/30</f>
        <v>0</v>
      </c>
      <c r="P487" s="73">
        <f>IF(ISERROR((VLOOKUP(B487,Communicative_English!$A$10:$C$531,3,FALSE))),0,VLOOKUP(B487,Communicative_English!$A$10:$C$531,3,FALSE))/30</f>
        <v>0</v>
      </c>
    </row>
    <row r="488" spans="1:16" ht="21" customHeight="1" x14ac:dyDescent="0.25">
      <c r="A488" s="77">
        <v>486</v>
      </c>
      <c r="B488" s="62">
        <f>Algebra!A537</f>
        <v>0</v>
      </c>
      <c r="C488" s="63" t="str">
        <f>IF(Algebra!B495="","",Algebra!B495)</f>
        <v/>
      </c>
      <c r="D488" s="78">
        <f>IFERROR((IFERROR(VLOOKUP(B488,Algebra!$A$10:$C$531,3,FALSE),0)+IFERROR(VLOOKUP(B488,Geometry!$A$10:$C$531,3,FALSE),0)+IFERROR(VLOOKUP(B488,Odia_Grammar!$A$10:$C$531,3,FALSE),0)+IFERROR(VLOOKUP(B488,'Sanskrit|Hindi Grammar'!$A$10:$C$531,3,FALSE),0)+IFERROR(VLOOKUP(B488,Life_Sc!$A$10:$C$531,3,FALSE),0)+IFERROR(VLOOKUP(B488,Physical_Sc!$A$10:$C$531,3,FALSE),0)+IFERROR(VLOOKUP(B488,History_Political_Sc.!$A$10:$C$531,3,FALSE),0)+IFERROR(VLOOKUP(B488,#REF!,3,FALSE),0)+IFERROR(VLOOKUP(B488,English_Grammar!$A$10:$C$531,3,FALSE),0)+IFERROR(VLOOKUP(B488,Communicative_English!$A$10:$C$531,3,FALSE),0)+IFERROR(VLOOKUP(B488,GeographyEconomics!$A$10:$C$531,3,FALSE),0))/330,"Enter marks secured by the Student in the appeared tests in Subject sheets")</f>
        <v>0</v>
      </c>
      <c r="E488" s="82">
        <f t="shared" si="7"/>
        <v>1</v>
      </c>
      <c r="F488" s="73">
        <f>IF(ISERROR((VLOOKUP(B488,Algebra!$A$10:$C$531,3,))),0,VLOOKUP(B488,Algebra!$A$10:$C$531,3,))/30</f>
        <v>0</v>
      </c>
      <c r="G488" s="73">
        <f>IF(ISERROR((VLOOKUP(B488,Geometry!$A$10:$C$531,3,FALSE))),0,VLOOKUP(B488,Geometry!$A$10:$C$531,3,FALSE))/30</f>
        <v>0</v>
      </c>
      <c r="H488" s="73">
        <f>IF(ISERROR((VLOOKUP(B488,Odia_Grammar!$A$10:$C$531,3,FALSE))),0,VLOOKUP(B488,Odia_Grammar!$A$10:$C$531,3,FALSE))/30</f>
        <v>0</v>
      </c>
      <c r="I488" s="73">
        <f>IF(ISERROR((VLOOKUP(B488,'Sanskrit|Hindi Grammar'!$A$10:$C$531,3,FALSE))),0,VLOOKUP(B488,'Sanskrit|Hindi Grammar'!$A$10:$C$531,3,FALSE))/30</f>
        <v>0</v>
      </c>
      <c r="J488" s="73">
        <f>IF(ISERROR((VLOOKUP(B488,Physical_Sc!$A$10:$C$531,3,FALSE))),0,VLOOKUP(B488,Physical_Sc!$A$10:$C$531,3,FALSE))/30</f>
        <v>0</v>
      </c>
      <c r="K488" s="73">
        <f>IF(ISERROR((VLOOKUP(B488,Life_Sc!$A$10:$C$531,3,FALSE))),0,VLOOKUP(B488,Life_Sc!$A$10:$C$531,3,FALSE))/30</f>
        <v>0</v>
      </c>
      <c r="L488" s="73">
        <f>IF(ISERROR((VLOOKUP(B488,History_Political_Sc.!$A$10:$C$531,3,FALSE))),0,VLOOKUP(B488,History_Political_Sc.!$A$10:$C$531,3,FALSE))/30</f>
        <v>0</v>
      </c>
      <c r="M488" s="73">
        <f>IF(ISERROR((VLOOKUP(B488,#REF!,3,FALSE))),0,VLOOKUP(B488,#REF!,3,FALSE))/30</f>
        <v>0</v>
      </c>
      <c r="N488" s="73">
        <f>IF(ISERROR((VLOOKUP(B488,GeographyEconomics!$A$10:$C$531,3,FALSE))),0,VLOOKUP(B488,GeographyEconomics!$A$10:$C$531,3,FALSE))/30</f>
        <v>0</v>
      </c>
      <c r="O488" s="73">
        <f>IF(ISERROR((VLOOKUP(B488,English_Grammar!$A$10:$C$531,3,FALSE))),0,VLOOKUP(B488,English_Grammar!$A$10:$C$531,3,FALSE))/30</f>
        <v>0</v>
      </c>
      <c r="P488" s="73">
        <f>IF(ISERROR((VLOOKUP(B488,Communicative_English!$A$10:$C$531,3,FALSE))),0,VLOOKUP(B488,Communicative_English!$A$10:$C$531,3,FALSE))/30</f>
        <v>0</v>
      </c>
    </row>
    <row r="489" spans="1:16" ht="21" customHeight="1" x14ac:dyDescent="0.25">
      <c r="A489" s="77">
        <v>487</v>
      </c>
      <c r="B489" s="62">
        <f>Algebra!A538</f>
        <v>0</v>
      </c>
      <c r="C489" s="63" t="str">
        <f>IF(Algebra!B496="","",Algebra!B496)</f>
        <v/>
      </c>
      <c r="D489" s="78">
        <f>IFERROR((IFERROR(VLOOKUP(B489,Algebra!$A$10:$C$531,3,FALSE),0)+IFERROR(VLOOKUP(B489,Geometry!$A$10:$C$531,3,FALSE),0)+IFERROR(VLOOKUP(B489,Odia_Grammar!$A$10:$C$531,3,FALSE),0)+IFERROR(VLOOKUP(B489,'Sanskrit|Hindi Grammar'!$A$10:$C$531,3,FALSE),0)+IFERROR(VLOOKUP(B489,Life_Sc!$A$10:$C$531,3,FALSE),0)+IFERROR(VLOOKUP(B489,Physical_Sc!$A$10:$C$531,3,FALSE),0)+IFERROR(VLOOKUP(B489,History_Political_Sc.!$A$10:$C$531,3,FALSE),0)+IFERROR(VLOOKUP(B489,#REF!,3,FALSE),0)+IFERROR(VLOOKUP(B489,English_Grammar!$A$10:$C$531,3,FALSE),0)+IFERROR(VLOOKUP(B489,Communicative_English!$A$10:$C$531,3,FALSE),0)+IFERROR(VLOOKUP(B489,GeographyEconomics!$A$10:$C$531,3,FALSE),0))/330,"Enter marks secured by the Student in the appeared tests in Subject sheets")</f>
        <v>0</v>
      </c>
      <c r="E489" s="82">
        <f t="shared" si="7"/>
        <v>1</v>
      </c>
      <c r="F489" s="73">
        <f>IF(ISERROR((VLOOKUP(B489,Algebra!$A$10:$C$531,3,))),0,VLOOKUP(B489,Algebra!$A$10:$C$531,3,))/30</f>
        <v>0</v>
      </c>
      <c r="G489" s="73">
        <f>IF(ISERROR((VLOOKUP(B489,Geometry!$A$10:$C$531,3,FALSE))),0,VLOOKUP(B489,Geometry!$A$10:$C$531,3,FALSE))/30</f>
        <v>0</v>
      </c>
      <c r="H489" s="73">
        <f>IF(ISERROR((VLOOKUP(B489,Odia_Grammar!$A$10:$C$531,3,FALSE))),0,VLOOKUP(B489,Odia_Grammar!$A$10:$C$531,3,FALSE))/30</f>
        <v>0</v>
      </c>
      <c r="I489" s="73">
        <f>IF(ISERROR((VLOOKUP(B489,'Sanskrit|Hindi Grammar'!$A$10:$C$531,3,FALSE))),0,VLOOKUP(B489,'Sanskrit|Hindi Grammar'!$A$10:$C$531,3,FALSE))/30</f>
        <v>0</v>
      </c>
      <c r="J489" s="73">
        <f>IF(ISERROR((VLOOKUP(B489,Physical_Sc!$A$10:$C$531,3,FALSE))),0,VLOOKUP(B489,Physical_Sc!$A$10:$C$531,3,FALSE))/30</f>
        <v>0</v>
      </c>
      <c r="K489" s="73">
        <f>IF(ISERROR((VLOOKUP(B489,Life_Sc!$A$10:$C$531,3,FALSE))),0,VLOOKUP(B489,Life_Sc!$A$10:$C$531,3,FALSE))/30</f>
        <v>0</v>
      </c>
      <c r="L489" s="73">
        <f>IF(ISERROR((VLOOKUP(B489,History_Political_Sc.!$A$10:$C$531,3,FALSE))),0,VLOOKUP(B489,History_Political_Sc.!$A$10:$C$531,3,FALSE))/30</f>
        <v>0</v>
      </c>
      <c r="M489" s="73">
        <f>IF(ISERROR((VLOOKUP(B489,#REF!,3,FALSE))),0,VLOOKUP(B489,#REF!,3,FALSE))/30</f>
        <v>0</v>
      </c>
      <c r="N489" s="73">
        <f>IF(ISERROR((VLOOKUP(B489,GeographyEconomics!$A$10:$C$531,3,FALSE))),0,VLOOKUP(B489,GeographyEconomics!$A$10:$C$531,3,FALSE))/30</f>
        <v>0</v>
      </c>
      <c r="O489" s="73">
        <f>IF(ISERROR((VLOOKUP(B489,English_Grammar!$A$10:$C$531,3,FALSE))),0,VLOOKUP(B489,English_Grammar!$A$10:$C$531,3,FALSE))/30</f>
        <v>0</v>
      </c>
      <c r="P489" s="73">
        <f>IF(ISERROR((VLOOKUP(B489,Communicative_English!$A$10:$C$531,3,FALSE))),0,VLOOKUP(B489,Communicative_English!$A$10:$C$531,3,FALSE))/30</f>
        <v>0</v>
      </c>
    </row>
    <row r="490" spans="1:16" ht="21" customHeight="1" x14ac:dyDescent="0.25">
      <c r="A490" s="77">
        <v>488</v>
      </c>
      <c r="B490" s="62">
        <f>Algebra!A539</f>
        <v>0</v>
      </c>
      <c r="C490" s="63" t="str">
        <f>IF(Algebra!B497="","",Algebra!B497)</f>
        <v/>
      </c>
      <c r="D490" s="78">
        <f>IFERROR((IFERROR(VLOOKUP(B490,Algebra!$A$10:$C$531,3,FALSE),0)+IFERROR(VLOOKUP(B490,Geometry!$A$10:$C$531,3,FALSE),0)+IFERROR(VLOOKUP(B490,Odia_Grammar!$A$10:$C$531,3,FALSE),0)+IFERROR(VLOOKUP(B490,'Sanskrit|Hindi Grammar'!$A$10:$C$531,3,FALSE),0)+IFERROR(VLOOKUP(B490,Life_Sc!$A$10:$C$531,3,FALSE),0)+IFERROR(VLOOKUP(B490,Physical_Sc!$A$10:$C$531,3,FALSE),0)+IFERROR(VLOOKUP(B490,History_Political_Sc.!$A$10:$C$531,3,FALSE),0)+IFERROR(VLOOKUP(B490,#REF!,3,FALSE),0)+IFERROR(VLOOKUP(B490,English_Grammar!$A$10:$C$531,3,FALSE),0)+IFERROR(VLOOKUP(B490,Communicative_English!$A$10:$C$531,3,FALSE),0)+IFERROR(VLOOKUP(B490,GeographyEconomics!$A$10:$C$531,3,FALSE),0))/330,"Enter marks secured by the Student in the appeared tests in Subject sheets")</f>
        <v>0</v>
      </c>
      <c r="E490" s="82">
        <f t="shared" si="7"/>
        <v>1</v>
      </c>
      <c r="F490" s="73">
        <f>IF(ISERROR((VLOOKUP(B490,Algebra!$A$10:$C$531,3,))),0,VLOOKUP(B490,Algebra!$A$10:$C$531,3,))/30</f>
        <v>0</v>
      </c>
      <c r="G490" s="73">
        <f>IF(ISERROR((VLOOKUP(B490,Geometry!$A$10:$C$531,3,FALSE))),0,VLOOKUP(B490,Geometry!$A$10:$C$531,3,FALSE))/30</f>
        <v>0</v>
      </c>
      <c r="H490" s="73">
        <f>IF(ISERROR((VLOOKUP(B490,Odia_Grammar!$A$10:$C$531,3,FALSE))),0,VLOOKUP(B490,Odia_Grammar!$A$10:$C$531,3,FALSE))/30</f>
        <v>0</v>
      </c>
      <c r="I490" s="73">
        <f>IF(ISERROR((VLOOKUP(B490,'Sanskrit|Hindi Grammar'!$A$10:$C$531,3,FALSE))),0,VLOOKUP(B490,'Sanskrit|Hindi Grammar'!$A$10:$C$531,3,FALSE))/30</f>
        <v>0</v>
      </c>
      <c r="J490" s="73">
        <f>IF(ISERROR((VLOOKUP(B490,Physical_Sc!$A$10:$C$531,3,FALSE))),0,VLOOKUP(B490,Physical_Sc!$A$10:$C$531,3,FALSE))/30</f>
        <v>0</v>
      </c>
      <c r="K490" s="73">
        <f>IF(ISERROR((VLOOKUP(B490,Life_Sc!$A$10:$C$531,3,FALSE))),0,VLOOKUP(B490,Life_Sc!$A$10:$C$531,3,FALSE))/30</f>
        <v>0</v>
      </c>
      <c r="L490" s="73">
        <f>IF(ISERROR((VLOOKUP(B490,History_Political_Sc.!$A$10:$C$531,3,FALSE))),0,VLOOKUP(B490,History_Political_Sc.!$A$10:$C$531,3,FALSE))/30</f>
        <v>0</v>
      </c>
      <c r="M490" s="73">
        <f>IF(ISERROR((VLOOKUP(B490,#REF!,3,FALSE))),0,VLOOKUP(B490,#REF!,3,FALSE))/30</f>
        <v>0</v>
      </c>
      <c r="N490" s="73">
        <f>IF(ISERROR((VLOOKUP(B490,GeographyEconomics!$A$10:$C$531,3,FALSE))),0,VLOOKUP(B490,GeographyEconomics!$A$10:$C$531,3,FALSE))/30</f>
        <v>0</v>
      </c>
      <c r="O490" s="73">
        <f>IF(ISERROR((VLOOKUP(B490,English_Grammar!$A$10:$C$531,3,FALSE))),0,VLOOKUP(B490,English_Grammar!$A$10:$C$531,3,FALSE))/30</f>
        <v>0</v>
      </c>
      <c r="P490" s="73">
        <f>IF(ISERROR((VLOOKUP(B490,Communicative_English!$A$10:$C$531,3,FALSE))),0,VLOOKUP(B490,Communicative_English!$A$10:$C$531,3,FALSE))/30</f>
        <v>0</v>
      </c>
    </row>
    <row r="491" spans="1:16" ht="21" customHeight="1" x14ac:dyDescent="0.25">
      <c r="A491" s="77">
        <v>489</v>
      </c>
      <c r="B491" s="62">
        <f>Algebra!A540</f>
        <v>0</v>
      </c>
      <c r="C491" s="63" t="str">
        <f>IF(Algebra!B498="","",Algebra!B498)</f>
        <v/>
      </c>
      <c r="D491" s="78">
        <f>IFERROR((IFERROR(VLOOKUP(B491,Algebra!$A$10:$C$531,3,FALSE),0)+IFERROR(VLOOKUP(B491,Geometry!$A$10:$C$531,3,FALSE),0)+IFERROR(VLOOKUP(B491,Odia_Grammar!$A$10:$C$531,3,FALSE),0)+IFERROR(VLOOKUP(B491,'Sanskrit|Hindi Grammar'!$A$10:$C$531,3,FALSE),0)+IFERROR(VLOOKUP(B491,Life_Sc!$A$10:$C$531,3,FALSE),0)+IFERROR(VLOOKUP(B491,Physical_Sc!$A$10:$C$531,3,FALSE),0)+IFERROR(VLOOKUP(B491,History_Political_Sc.!$A$10:$C$531,3,FALSE),0)+IFERROR(VLOOKUP(B491,#REF!,3,FALSE),0)+IFERROR(VLOOKUP(B491,English_Grammar!$A$10:$C$531,3,FALSE),0)+IFERROR(VLOOKUP(B491,Communicative_English!$A$10:$C$531,3,FALSE),0)+IFERROR(VLOOKUP(B491,GeographyEconomics!$A$10:$C$531,3,FALSE),0))/330,"Enter marks secured by the Student in the appeared tests in Subject sheets")</f>
        <v>0</v>
      </c>
      <c r="E491" s="82">
        <f t="shared" si="7"/>
        <v>1</v>
      </c>
      <c r="F491" s="73">
        <f>IF(ISERROR((VLOOKUP(B491,Algebra!$A$10:$C$531,3,))),0,VLOOKUP(B491,Algebra!$A$10:$C$531,3,))/30</f>
        <v>0</v>
      </c>
      <c r="G491" s="73">
        <f>IF(ISERROR((VLOOKUP(B491,Geometry!$A$10:$C$531,3,FALSE))),0,VLOOKUP(B491,Geometry!$A$10:$C$531,3,FALSE))/30</f>
        <v>0</v>
      </c>
      <c r="H491" s="73">
        <f>IF(ISERROR((VLOOKUP(B491,Odia_Grammar!$A$10:$C$531,3,FALSE))),0,VLOOKUP(B491,Odia_Grammar!$A$10:$C$531,3,FALSE))/30</f>
        <v>0</v>
      </c>
      <c r="I491" s="73">
        <f>IF(ISERROR((VLOOKUP(B491,'Sanskrit|Hindi Grammar'!$A$10:$C$531,3,FALSE))),0,VLOOKUP(B491,'Sanskrit|Hindi Grammar'!$A$10:$C$531,3,FALSE))/30</f>
        <v>0</v>
      </c>
      <c r="J491" s="73">
        <f>IF(ISERROR((VLOOKUP(B491,Physical_Sc!$A$10:$C$531,3,FALSE))),0,VLOOKUP(B491,Physical_Sc!$A$10:$C$531,3,FALSE))/30</f>
        <v>0</v>
      </c>
      <c r="K491" s="73">
        <f>IF(ISERROR((VLOOKUP(B491,Life_Sc!$A$10:$C$531,3,FALSE))),0,VLOOKUP(B491,Life_Sc!$A$10:$C$531,3,FALSE))/30</f>
        <v>0</v>
      </c>
      <c r="L491" s="73">
        <f>IF(ISERROR((VLOOKUP(B491,History_Political_Sc.!$A$10:$C$531,3,FALSE))),0,VLOOKUP(B491,History_Political_Sc.!$A$10:$C$531,3,FALSE))/30</f>
        <v>0</v>
      </c>
      <c r="M491" s="73">
        <f>IF(ISERROR((VLOOKUP(B491,#REF!,3,FALSE))),0,VLOOKUP(B491,#REF!,3,FALSE))/30</f>
        <v>0</v>
      </c>
      <c r="N491" s="73">
        <f>IF(ISERROR((VLOOKUP(B491,GeographyEconomics!$A$10:$C$531,3,FALSE))),0,VLOOKUP(B491,GeographyEconomics!$A$10:$C$531,3,FALSE))/30</f>
        <v>0</v>
      </c>
      <c r="O491" s="73">
        <f>IF(ISERROR((VLOOKUP(B491,English_Grammar!$A$10:$C$531,3,FALSE))),0,VLOOKUP(B491,English_Grammar!$A$10:$C$531,3,FALSE))/30</f>
        <v>0</v>
      </c>
      <c r="P491" s="73">
        <f>IF(ISERROR((VLOOKUP(B491,Communicative_English!$A$10:$C$531,3,FALSE))),0,VLOOKUP(B491,Communicative_English!$A$10:$C$531,3,FALSE))/30</f>
        <v>0</v>
      </c>
    </row>
    <row r="492" spans="1:16" ht="21" customHeight="1" x14ac:dyDescent="0.25">
      <c r="A492" s="77">
        <v>490</v>
      </c>
      <c r="B492" s="62">
        <f>Algebra!A541</f>
        <v>0</v>
      </c>
      <c r="C492" s="63" t="str">
        <f>IF(Algebra!B499="","",Algebra!B499)</f>
        <v/>
      </c>
      <c r="D492" s="78">
        <f>IFERROR((IFERROR(VLOOKUP(B492,Algebra!$A$10:$C$531,3,FALSE),0)+IFERROR(VLOOKUP(B492,Geometry!$A$10:$C$531,3,FALSE),0)+IFERROR(VLOOKUP(B492,Odia_Grammar!$A$10:$C$531,3,FALSE),0)+IFERROR(VLOOKUP(B492,'Sanskrit|Hindi Grammar'!$A$10:$C$531,3,FALSE),0)+IFERROR(VLOOKUP(B492,Life_Sc!$A$10:$C$531,3,FALSE),0)+IFERROR(VLOOKUP(B492,Physical_Sc!$A$10:$C$531,3,FALSE),0)+IFERROR(VLOOKUP(B492,History_Political_Sc.!$A$10:$C$531,3,FALSE),0)+IFERROR(VLOOKUP(B492,#REF!,3,FALSE),0)+IFERROR(VLOOKUP(B492,English_Grammar!$A$10:$C$531,3,FALSE),0)+IFERROR(VLOOKUP(B492,Communicative_English!$A$10:$C$531,3,FALSE),0)+IFERROR(VLOOKUP(B492,GeographyEconomics!$A$10:$C$531,3,FALSE),0))/330,"Enter marks secured by the Student in the appeared tests in Subject sheets")</f>
        <v>0</v>
      </c>
      <c r="E492" s="82">
        <f t="shared" si="7"/>
        <v>1</v>
      </c>
      <c r="F492" s="73">
        <f>IF(ISERROR((VLOOKUP(B492,Algebra!$A$10:$C$531,3,))),0,VLOOKUP(B492,Algebra!$A$10:$C$531,3,))/30</f>
        <v>0</v>
      </c>
      <c r="G492" s="73">
        <f>IF(ISERROR((VLOOKUP(B492,Geometry!$A$10:$C$531,3,FALSE))),0,VLOOKUP(B492,Geometry!$A$10:$C$531,3,FALSE))/30</f>
        <v>0</v>
      </c>
      <c r="H492" s="73">
        <f>IF(ISERROR((VLOOKUP(B492,Odia_Grammar!$A$10:$C$531,3,FALSE))),0,VLOOKUP(B492,Odia_Grammar!$A$10:$C$531,3,FALSE))/30</f>
        <v>0</v>
      </c>
      <c r="I492" s="73">
        <f>IF(ISERROR((VLOOKUP(B492,'Sanskrit|Hindi Grammar'!$A$10:$C$531,3,FALSE))),0,VLOOKUP(B492,'Sanskrit|Hindi Grammar'!$A$10:$C$531,3,FALSE))/30</f>
        <v>0</v>
      </c>
      <c r="J492" s="73">
        <f>IF(ISERROR((VLOOKUP(B492,Physical_Sc!$A$10:$C$531,3,FALSE))),0,VLOOKUP(B492,Physical_Sc!$A$10:$C$531,3,FALSE))/30</f>
        <v>0</v>
      </c>
      <c r="K492" s="73">
        <f>IF(ISERROR((VLOOKUP(B492,Life_Sc!$A$10:$C$531,3,FALSE))),0,VLOOKUP(B492,Life_Sc!$A$10:$C$531,3,FALSE))/30</f>
        <v>0</v>
      </c>
      <c r="L492" s="73">
        <f>IF(ISERROR((VLOOKUP(B492,History_Political_Sc.!$A$10:$C$531,3,FALSE))),0,VLOOKUP(B492,History_Political_Sc.!$A$10:$C$531,3,FALSE))/30</f>
        <v>0</v>
      </c>
      <c r="M492" s="73">
        <f>IF(ISERROR((VLOOKUP(B492,#REF!,3,FALSE))),0,VLOOKUP(B492,#REF!,3,FALSE))/30</f>
        <v>0</v>
      </c>
      <c r="N492" s="73">
        <f>IF(ISERROR((VLOOKUP(B492,GeographyEconomics!$A$10:$C$531,3,FALSE))),0,VLOOKUP(B492,GeographyEconomics!$A$10:$C$531,3,FALSE))/30</f>
        <v>0</v>
      </c>
      <c r="O492" s="73">
        <f>IF(ISERROR((VLOOKUP(B492,English_Grammar!$A$10:$C$531,3,FALSE))),0,VLOOKUP(B492,English_Grammar!$A$10:$C$531,3,FALSE))/30</f>
        <v>0</v>
      </c>
      <c r="P492" s="73">
        <f>IF(ISERROR((VLOOKUP(B492,Communicative_English!$A$10:$C$531,3,FALSE))),0,VLOOKUP(B492,Communicative_English!$A$10:$C$531,3,FALSE))/30</f>
        <v>0</v>
      </c>
    </row>
    <row r="493" spans="1:16" ht="21" customHeight="1" x14ac:dyDescent="0.25">
      <c r="A493" s="77">
        <v>491</v>
      </c>
      <c r="B493" s="62">
        <f>Algebra!A542</f>
        <v>0</v>
      </c>
      <c r="C493" s="63" t="str">
        <f>IF(Algebra!B500="","",Algebra!B500)</f>
        <v/>
      </c>
      <c r="D493" s="78">
        <f>IFERROR((IFERROR(VLOOKUP(B493,Algebra!$A$10:$C$531,3,FALSE),0)+IFERROR(VLOOKUP(B493,Geometry!$A$10:$C$531,3,FALSE),0)+IFERROR(VLOOKUP(B493,Odia_Grammar!$A$10:$C$531,3,FALSE),0)+IFERROR(VLOOKUP(B493,'Sanskrit|Hindi Grammar'!$A$10:$C$531,3,FALSE),0)+IFERROR(VLOOKUP(B493,Life_Sc!$A$10:$C$531,3,FALSE),0)+IFERROR(VLOOKUP(B493,Physical_Sc!$A$10:$C$531,3,FALSE),0)+IFERROR(VLOOKUP(B493,History_Political_Sc.!$A$10:$C$531,3,FALSE),0)+IFERROR(VLOOKUP(B493,#REF!,3,FALSE),0)+IFERROR(VLOOKUP(B493,English_Grammar!$A$10:$C$531,3,FALSE),0)+IFERROR(VLOOKUP(B493,Communicative_English!$A$10:$C$531,3,FALSE),0)+IFERROR(VLOOKUP(B493,GeographyEconomics!$A$10:$C$531,3,FALSE),0))/330,"Enter marks secured by the Student in the appeared tests in Subject sheets")</f>
        <v>0</v>
      </c>
      <c r="E493" s="82">
        <f t="shared" si="7"/>
        <v>1</v>
      </c>
      <c r="F493" s="73">
        <f>IF(ISERROR((VLOOKUP(B493,Algebra!$A$10:$C$531,3,))),0,VLOOKUP(B493,Algebra!$A$10:$C$531,3,))/30</f>
        <v>0</v>
      </c>
      <c r="G493" s="73">
        <f>IF(ISERROR((VLOOKUP(B493,Geometry!$A$10:$C$531,3,FALSE))),0,VLOOKUP(B493,Geometry!$A$10:$C$531,3,FALSE))/30</f>
        <v>0</v>
      </c>
      <c r="H493" s="73">
        <f>IF(ISERROR((VLOOKUP(B493,Odia_Grammar!$A$10:$C$531,3,FALSE))),0,VLOOKUP(B493,Odia_Grammar!$A$10:$C$531,3,FALSE))/30</f>
        <v>0</v>
      </c>
      <c r="I493" s="73">
        <f>IF(ISERROR((VLOOKUP(B493,'Sanskrit|Hindi Grammar'!$A$10:$C$531,3,FALSE))),0,VLOOKUP(B493,'Sanskrit|Hindi Grammar'!$A$10:$C$531,3,FALSE))/30</f>
        <v>0</v>
      </c>
      <c r="J493" s="73">
        <f>IF(ISERROR((VLOOKUP(B493,Physical_Sc!$A$10:$C$531,3,FALSE))),0,VLOOKUP(B493,Physical_Sc!$A$10:$C$531,3,FALSE))/30</f>
        <v>0</v>
      </c>
      <c r="K493" s="73">
        <f>IF(ISERROR((VLOOKUP(B493,Life_Sc!$A$10:$C$531,3,FALSE))),0,VLOOKUP(B493,Life_Sc!$A$10:$C$531,3,FALSE))/30</f>
        <v>0</v>
      </c>
      <c r="L493" s="73">
        <f>IF(ISERROR((VLOOKUP(B493,History_Political_Sc.!$A$10:$C$531,3,FALSE))),0,VLOOKUP(B493,History_Political_Sc.!$A$10:$C$531,3,FALSE))/30</f>
        <v>0</v>
      </c>
      <c r="M493" s="73">
        <f>IF(ISERROR((VLOOKUP(B493,#REF!,3,FALSE))),0,VLOOKUP(B493,#REF!,3,FALSE))/30</f>
        <v>0</v>
      </c>
      <c r="N493" s="73">
        <f>IF(ISERROR((VLOOKUP(B493,GeographyEconomics!$A$10:$C$531,3,FALSE))),0,VLOOKUP(B493,GeographyEconomics!$A$10:$C$531,3,FALSE))/30</f>
        <v>0</v>
      </c>
      <c r="O493" s="73">
        <f>IF(ISERROR((VLOOKUP(B493,English_Grammar!$A$10:$C$531,3,FALSE))),0,VLOOKUP(B493,English_Grammar!$A$10:$C$531,3,FALSE))/30</f>
        <v>0</v>
      </c>
      <c r="P493" s="73">
        <f>IF(ISERROR((VLOOKUP(B493,Communicative_English!$A$10:$C$531,3,FALSE))),0,VLOOKUP(B493,Communicative_English!$A$10:$C$531,3,FALSE))/30</f>
        <v>0</v>
      </c>
    </row>
    <row r="494" spans="1:16" ht="21" customHeight="1" x14ac:dyDescent="0.25">
      <c r="A494" s="77">
        <v>492</v>
      </c>
      <c r="B494" s="62">
        <f>Algebra!A543</f>
        <v>0</v>
      </c>
      <c r="C494" s="63" t="str">
        <f>IF(Algebra!B501="","",Algebra!B501)</f>
        <v/>
      </c>
      <c r="D494" s="78">
        <f>IFERROR((IFERROR(VLOOKUP(B494,Algebra!$A$10:$C$531,3,FALSE),0)+IFERROR(VLOOKUP(B494,Geometry!$A$10:$C$531,3,FALSE),0)+IFERROR(VLOOKUP(B494,Odia_Grammar!$A$10:$C$531,3,FALSE),0)+IFERROR(VLOOKUP(B494,'Sanskrit|Hindi Grammar'!$A$10:$C$531,3,FALSE),0)+IFERROR(VLOOKUP(B494,Life_Sc!$A$10:$C$531,3,FALSE),0)+IFERROR(VLOOKUP(B494,Physical_Sc!$A$10:$C$531,3,FALSE),0)+IFERROR(VLOOKUP(B494,History_Political_Sc.!$A$10:$C$531,3,FALSE),0)+IFERROR(VLOOKUP(B494,#REF!,3,FALSE),0)+IFERROR(VLOOKUP(B494,English_Grammar!$A$10:$C$531,3,FALSE),0)+IFERROR(VLOOKUP(B494,Communicative_English!$A$10:$C$531,3,FALSE),0)+IFERROR(VLOOKUP(B494,GeographyEconomics!$A$10:$C$531,3,FALSE),0))/330,"Enter marks secured by the Student in the appeared tests in Subject sheets")</f>
        <v>0</v>
      </c>
      <c r="E494" s="82">
        <f t="shared" si="7"/>
        <v>1</v>
      </c>
      <c r="F494" s="73">
        <f>IF(ISERROR((VLOOKUP(B494,Algebra!$A$10:$C$531,3,))),0,VLOOKUP(B494,Algebra!$A$10:$C$531,3,))/30</f>
        <v>0</v>
      </c>
      <c r="G494" s="73">
        <f>IF(ISERROR((VLOOKUP(B494,Geometry!$A$10:$C$531,3,FALSE))),0,VLOOKUP(B494,Geometry!$A$10:$C$531,3,FALSE))/30</f>
        <v>0</v>
      </c>
      <c r="H494" s="73">
        <f>IF(ISERROR((VLOOKUP(B494,Odia_Grammar!$A$10:$C$531,3,FALSE))),0,VLOOKUP(B494,Odia_Grammar!$A$10:$C$531,3,FALSE))/30</f>
        <v>0</v>
      </c>
      <c r="I494" s="73">
        <f>IF(ISERROR((VLOOKUP(B494,'Sanskrit|Hindi Grammar'!$A$10:$C$531,3,FALSE))),0,VLOOKUP(B494,'Sanskrit|Hindi Grammar'!$A$10:$C$531,3,FALSE))/30</f>
        <v>0</v>
      </c>
      <c r="J494" s="73">
        <f>IF(ISERROR((VLOOKUP(B494,Physical_Sc!$A$10:$C$531,3,FALSE))),0,VLOOKUP(B494,Physical_Sc!$A$10:$C$531,3,FALSE))/30</f>
        <v>0</v>
      </c>
      <c r="K494" s="73">
        <f>IF(ISERROR((VLOOKUP(B494,Life_Sc!$A$10:$C$531,3,FALSE))),0,VLOOKUP(B494,Life_Sc!$A$10:$C$531,3,FALSE))/30</f>
        <v>0</v>
      </c>
      <c r="L494" s="73">
        <f>IF(ISERROR((VLOOKUP(B494,History_Political_Sc.!$A$10:$C$531,3,FALSE))),0,VLOOKUP(B494,History_Political_Sc.!$A$10:$C$531,3,FALSE))/30</f>
        <v>0</v>
      </c>
      <c r="M494" s="73">
        <f>IF(ISERROR((VLOOKUP(B494,#REF!,3,FALSE))),0,VLOOKUP(B494,#REF!,3,FALSE))/30</f>
        <v>0</v>
      </c>
      <c r="N494" s="73">
        <f>IF(ISERROR((VLOOKUP(B494,GeographyEconomics!$A$10:$C$531,3,FALSE))),0,VLOOKUP(B494,GeographyEconomics!$A$10:$C$531,3,FALSE))/30</f>
        <v>0</v>
      </c>
      <c r="O494" s="73">
        <f>IF(ISERROR((VLOOKUP(B494,English_Grammar!$A$10:$C$531,3,FALSE))),0,VLOOKUP(B494,English_Grammar!$A$10:$C$531,3,FALSE))/30</f>
        <v>0</v>
      </c>
      <c r="P494" s="73">
        <f>IF(ISERROR((VLOOKUP(B494,Communicative_English!$A$10:$C$531,3,FALSE))),0,VLOOKUP(B494,Communicative_English!$A$10:$C$531,3,FALSE))/30</f>
        <v>0</v>
      </c>
    </row>
    <row r="495" spans="1:16" ht="21" customHeight="1" x14ac:dyDescent="0.25">
      <c r="A495" s="77">
        <v>493</v>
      </c>
      <c r="B495" s="62">
        <f>Algebra!A544</f>
        <v>0</v>
      </c>
      <c r="C495" s="63" t="str">
        <f>IF(Algebra!B502="","",Algebra!B502)</f>
        <v/>
      </c>
      <c r="D495" s="78">
        <f>IFERROR((IFERROR(VLOOKUP(B495,Algebra!$A$10:$C$531,3,FALSE),0)+IFERROR(VLOOKUP(B495,Geometry!$A$10:$C$531,3,FALSE),0)+IFERROR(VLOOKUP(B495,Odia_Grammar!$A$10:$C$531,3,FALSE),0)+IFERROR(VLOOKUP(B495,'Sanskrit|Hindi Grammar'!$A$10:$C$531,3,FALSE),0)+IFERROR(VLOOKUP(B495,Life_Sc!$A$10:$C$531,3,FALSE),0)+IFERROR(VLOOKUP(B495,Physical_Sc!$A$10:$C$531,3,FALSE),0)+IFERROR(VLOOKUP(B495,History_Political_Sc.!$A$10:$C$531,3,FALSE),0)+IFERROR(VLOOKUP(B495,#REF!,3,FALSE),0)+IFERROR(VLOOKUP(B495,English_Grammar!$A$10:$C$531,3,FALSE),0)+IFERROR(VLOOKUP(B495,Communicative_English!$A$10:$C$531,3,FALSE),0)+IFERROR(VLOOKUP(B495,GeographyEconomics!$A$10:$C$531,3,FALSE),0))/330,"Enter marks secured by the Student in the appeared tests in Subject sheets")</f>
        <v>0</v>
      </c>
      <c r="E495" s="82">
        <f t="shared" si="7"/>
        <v>1</v>
      </c>
      <c r="F495" s="73">
        <f>IF(ISERROR((VLOOKUP(B495,Algebra!$A$10:$C$531,3,))),0,VLOOKUP(B495,Algebra!$A$10:$C$531,3,))/30</f>
        <v>0</v>
      </c>
      <c r="G495" s="73">
        <f>IF(ISERROR((VLOOKUP(B495,Geometry!$A$10:$C$531,3,FALSE))),0,VLOOKUP(B495,Geometry!$A$10:$C$531,3,FALSE))/30</f>
        <v>0</v>
      </c>
      <c r="H495" s="73">
        <f>IF(ISERROR((VLOOKUP(B495,Odia_Grammar!$A$10:$C$531,3,FALSE))),0,VLOOKUP(B495,Odia_Grammar!$A$10:$C$531,3,FALSE))/30</f>
        <v>0</v>
      </c>
      <c r="I495" s="73">
        <f>IF(ISERROR((VLOOKUP(B495,'Sanskrit|Hindi Grammar'!$A$10:$C$531,3,FALSE))),0,VLOOKUP(B495,'Sanskrit|Hindi Grammar'!$A$10:$C$531,3,FALSE))/30</f>
        <v>0</v>
      </c>
      <c r="J495" s="73">
        <f>IF(ISERROR((VLOOKUP(B495,Physical_Sc!$A$10:$C$531,3,FALSE))),0,VLOOKUP(B495,Physical_Sc!$A$10:$C$531,3,FALSE))/30</f>
        <v>0</v>
      </c>
      <c r="K495" s="73">
        <f>IF(ISERROR((VLOOKUP(B495,Life_Sc!$A$10:$C$531,3,FALSE))),0,VLOOKUP(B495,Life_Sc!$A$10:$C$531,3,FALSE))/30</f>
        <v>0</v>
      </c>
      <c r="L495" s="73">
        <f>IF(ISERROR((VLOOKUP(B495,History_Political_Sc.!$A$10:$C$531,3,FALSE))),0,VLOOKUP(B495,History_Political_Sc.!$A$10:$C$531,3,FALSE))/30</f>
        <v>0</v>
      </c>
      <c r="M495" s="73">
        <f>IF(ISERROR((VLOOKUP(B495,#REF!,3,FALSE))),0,VLOOKUP(B495,#REF!,3,FALSE))/30</f>
        <v>0</v>
      </c>
      <c r="N495" s="73">
        <f>IF(ISERROR((VLOOKUP(B495,GeographyEconomics!$A$10:$C$531,3,FALSE))),0,VLOOKUP(B495,GeographyEconomics!$A$10:$C$531,3,FALSE))/30</f>
        <v>0</v>
      </c>
      <c r="O495" s="73">
        <f>IF(ISERROR((VLOOKUP(B495,English_Grammar!$A$10:$C$531,3,FALSE))),0,VLOOKUP(B495,English_Grammar!$A$10:$C$531,3,FALSE))/30</f>
        <v>0</v>
      </c>
      <c r="P495" s="73">
        <f>IF(ISERROR((VLOOKUP(B495,Communicative_English!$A$10:$C$531,3,FALSE))),0,VLOOKUP(B495,Communicative_English!$A$10:$C$531,3,FALSE))/30</f>
        <v>0</v>
      </c>
    </row>
    <row r="496" spans="1:16" ht="21" customHeight="1" x14ac:dyDescent="0.25">
      <c r="A496" s="77">
        <v>494</v>
      </c>
      <c r="B496" s="62">
        <f>Algebra!A545</f>
        <v>0</v>
      </c>
      <c r="C496" s="63" t="str">
        <f>IF(Algebra!B503="","",Algebra!B503)</f>
        <v/>
      </c>
      <c r="D496" s="78">
        <f>IFERROR((IFERROR(VLOOKUP(B496,Algebra!$A$10:$C$531,3,FALSE),0)+IFERROR(VLOOKUP(B496,Geometry!$A$10:$C$531,3,FALSE),0)+IFERROR(VLOOKUP(B496,Odia_Grammar!$A$10:$C$531,3,FALSE),0)+IFERROR(VLOOKUP(B496,'Sanskrit|Hindi Grammar'!$A$10:$C$531,3,FALSE),0)+IFERROR(VLOOKUP(B496,Life_Sc!$A$10:$C$531,3,FALSE),0)+IFERROR(VLOOKUP(B496,Physical_Sc!$A$10:$C$531,3,FALSE),0)+IFERROR(VLOOKUP(B496,History_Political_Sc.!$A$10:$C$531,3,FALSE),0)+IFERROR(VLOOKUP(B496,#REF!,3,FALSE),0)+IFERROR(VLOOKUP(B496,English_Grammar!$A$10:$C$531,3,FALSE),0)+IFERROR(VLOOKUP(B496,Communicative_English!$A$10:$C$531,3,FALSE),0)+IFERROR(VLOOKUP(B496,GeographyEconomics!$A$10:$C$531,3,FALSE),0))/330,"Enter marks secured by the Student in the appeared tests in Subject sheets")</f>
        <v>0</v>
      </c>
      <c r="E496" s="82">
        <f t="shared" si="7"/>
        <v>1</v>
      </c>
      <c r="F496" s="73">
        <f>IF(ISERROR((VLOOKUP(B496,Algebra!$A$10:$C$531,3,))),0,VLOOKUP(B496,Algebra!$A$10:$C$531,3,))/30</f>
        <v>0</v>
      </c>
      <c r="G496" s="73">
        <f>IF(ISERROR((VLOOKUP(B496,Geometry!$A$10:$C$531,3,FALSE))),0,VLOOKUP(B496,Geometry!$A$10:$C$531,3,FALSE))/30</f>
        <v>0</v>
      </c>
      <c r="H496" s="73">
        <f>IF(ISERROR((VLOOKUP(B496,Odia_Grammar!$A$10:$C$531,3,FALSE))),0,VLOOKUP(B496,Odia_Grammar!$A$10:$C$531,3,FALSE))/30</f>
        <v>0</v>
      </c>
      <c r="I496" s="73">
        <f>IF(ISERROR((VLOOKUP(B496,'Sanskrit|Hindi Grammar'!$A$10:$C$531,3,FALSE))),0,VLOOKUP(B496,'Sanskrit|Hindi Grammar'!$A$10:$C$531,3,FALSE))/30</f>
        <v>0</v>
      </c>
      <c r="J496" s="73">
        <f>IF(ISERROR((VLOOKUP(B496,Physical_Sc!$A$10:$C$531,3,FALSE))),0,VLOOKUP(B496,Physical_Sc!$A$10:$C$531,3,FALSE))/30</f>
        <v>0</v>
      </c>
      <c r="K496" s="73">
        <f>IF(ISERROR((VLOOKUP(B496,Life_Sc!$A$10:$C$531,3,FALSE))),0,VLOOKUP(B496,Life_Sc!$A$10:$C$531,3,FALSE))/30</f>
        <v>0</v>
      </c>
      <c r="L496" s="73">
        <f>IF(ISERROR((VLOOKUP(B496,History_Political_Sc.!$A$10:$C$531,3,FALSE))),0,VLOOKUP(B496,History_Political_Sc.!$A$10:$C$531,3,FALSE))/30</f>
        <v>0</v>
      </c>
      <c r="M496" s="73">
        <f>IF(ISERROR((VLOOKUP(B496,#REF!,3,FALSE))),0,VLOOKUP(B496,#REF!,3,FALSE))/30</f>
        <v>0</v>
      </c>
      <c r="N496" s="73">
        <f>IF(ISERROR((VLOOKUP(B496,GeographyEconomics!$A$10:$C$531,3,FALSE))),0,VLOOKUP(B496,GeographyEconomics!$A$10:$C$531,3,FALSE))/30</f>
        <v>0</v>
      </c>
      <c r="O496" s="73">
        <f>IF(ISERROR((VLOOKUP(B496,English_Grammar!$A$10:$C$531,3,FALSE))),0,VLOOKUP(B496,English_Grammar!$A$10:$C$531,3,FALSE))/30</f>
        <v>0</v>
      </c>
      <c r="P496" s="73">
        <f>IF(ISERROR((VLOOKUP(B496,Communicative_English!$A$10:$C$531,3,FALSE))),0,VLOOKUP(B496,Communicative_English!$A$10:$C$531,3,FALSE))/30</f>
        <v>0</v>
      </c>
    </row>
    <row r="497" spans="1:16" ht="21" customHeight="1" x14ac:dyDescent="0.25">
      <c r="A497" s="77">
        <v>495</v>
      </c>
      <c r="B497" s="62">
        <f>Algebra!A546</f>
        <v>0</v>
      </c>
      <c r="C497" s="63" t="str">
        <f>IF(Algebra!B504="","",Algebra!B504)</f>
        <v/>
      </c>
      <c r="D497" s="78">
        <f>IFERROR((IFERROR(VLOOKUP(B497,Algebra!$A$10:$C$531,3,FALSE),0)+IFERROR(VLOOKUP(B497,Geometry!$A$10:$C$531,3,FALSE),0)+IFERROR(VLOOKUP(B497,Odia_Grammar!$A$10:$C$531,3,FALSE),0)+IFERROR(VLOOKUP(B497,'Sanskrit|Hindi Grammar'!$A$10:$C$531,3,FALSE),0)+IFERROR(VLOOKUP(B497,Life_Sc!$A$10:$C$531,3,FALSE),0)+IFERROR(VLOOKUP(B497,Physical_Sc!$A$10:$C$531,3,FALSE),0)+IFERROR(VLOOKUP(B497,History_Political_Sc.!$A$10:$C$531,3,FALSE),0)+IFERROR(VLOOKUP(B497,#REF!,3,FALSE),0)+IFERROR(VLOOKUP(B497,English_Grammar!$A$10:$C$531,3,FALSE),0)+IFERROR(VLOOKUP(B497,Communicative_English!$A$10:$C$531,3,FALSE),0)+IFERROR(VLOOKUP(B497,GeographyEconomics!$A$10:$C$531,3,FALSE),0))/330,"Enter marks secured by the Student in the appeared tests in Subject sheets")</f>
        <v>0</v>
      </c>
      <c r="E497" s="82">
        <f t="shared" si="7"/>
        <v>1</v>
      </c>
      <c r="F497" s="73">
        <f>IF(ISERROR((VLOOKUP(B497,Algebra!$A$10:$C$531,3,))),0,VLOOKUP(B497,Algebra!$A$10:$C$531,3,))/30</f>
        <v>0</v>
      </c>
      <c r="G497" s="73">
        <f>IF(ISERROR((VLOOKUP(B497,Geometry!$A$10:$C$531,3,FALSE))),0,VLOOKUP(B497,Geometry!$A$10:$C$531,3,FALSE))/30</f>
        <v>0</v>
      </c>
      <c r="H497" s="73">
        <f>IF(ISERROR((VLOOKUP(B497,Odia_Grammar!$A$10:$C$531,3,FALSE))),0,VLOOKUP(B497,Odia_Grammar!$A$10:$C$531,3,FALSE))/30</f>
        <v>0</v>
      </c>
      <c r="I497" s="73">
        <f>IF(ISERROR((VLOOKUP(B497,'Sanskrit|Hindi Grammar'!$A$10:$C$531,3,FALSE))),0,VLOOKUP(B497,'Sanskrit|Hindi Grammar'!$A$10:$C$531,3,FALSE))/30</f>
        <v>0</v>
      </c>
      <c r="J497" s="73">
        <f>IF(ISERROR((VLOOKUP(B497,Physical_Sc!$A$10:$C$531,3,FALSE))),0,VLOOKUP(B497,Physical_Sc!$A$10:$C$531,3,FALSE))/30</f>
        <v>0</v>
      </c>
      <c r="K497" s="73">
        <f>IF(ISERROR((VLOOKUP(B497,Life_Sc!$A$10:$C$531,3,FALSE))),0,VLOOKUP(B497,Life_Sc!$A$10:$C$531,3,FALSE))/30</f>
        <v>0</v>
      </c>
      <c r="L497" s="73">
        <f>IF(ISERROR((VLOOKUP(B497,History_Political_Sc.!$A$10:$C$531,3,FALSE))),0,VLOOKUP(B497,History_Political_Sc.!$A$10:$C$531,3,FALSE))/30</f>
        <v>0</v>
      </c>
      <c r="M497" s="73">
        <f>IF(ISERROR((VLOOKUP(B497,#REF!,3,FALSE))),0,VLOOKUP(B497,#REF!,3,FALSE))/30</f>
        <v>0</v>
      </c>
      <c r="N497" s="73">
        <f>IF(ISERROR((VLOOKUP(B497,GeographyEconomics!$A$10:$C$531,3,FALSE))),0,VLOOKUP(B497,GeographyEconomics!$A$10:$C$531,3,FALSE))/30</f>
        <v>0</v>
      </c>
      <c r="O497" s="73">
        <f>IF(ISERROR((VLOOKUP(B497,English_Grammar!$A$10:$C$531,3,FALSE))),0,VLOOKUP(B497,English_Grammar!$A$10:$C$531,3,FALSE))/30</f>
        <v>0</v>
      </c>
      <c r="P497" s="73">
        <f>IF(ISERROR((VLOOKUP(B497,Communicative_English!$A$10:$C$531,3,FALSE))),0,VLOOKUP(B497,Communicative_English!$A$10:$C$531,3,FALSE))/30</f>
        <v>0</v>
      </c>
    </row>
    <row r="498" spans="1:16" ht="21" customHeight="1" x14ac:dyDescent="0.25">
      <c r="A498" s="77">
        <v>496</v>
      </c>
      <c r="B498" s="62">
        <f>Algebra!A547</f>
        <v>0</v>
      </c>
      <c r="C498" s="63" t="str">
        <f>IF(Algebra!B505="","",Algebra!B505)</f>
        <v/>
      </c>
      <c r="D498" s="78">
        <f>IFERROR((IFERROR(VLOOKUP(B498,Algebra!$A$10:$C$531,3,FALSE),0)+IFERROR(VLOOKUP(B498,Geometry!$A$10:$C$531,3,FALSE),0)+IFERROR(VLOOKUP(B498,Odia_Grammar!$A$10:$C$531,3,FALSE),0)+IFERROR(VLOOKUP(B498,'Sanskrit|Hindi Grammar'!$A$10:$C$531,3,FALSE),0)+IFERROR(VLOOKUP(B498,Life_Sc!$A$10:$C$531,3,FALSE),0)+IFERROR(VLOOKUP(B498,Physical_Sc!$A$10:$C$531,3,FALSE),0)+IFERROR(VLOOKUP(B498,History_Political_Sc.!$A$10:$C$531,3,FALSE),0)+IFERROR(VLOOKUP(B498,#REF!,3,FALSE),0)+IFERROR(VLOOKUP(B498,English_Grammar!$A$10:$C$531,3,FALSE),0)+IFERROR(VLOOKUP(B498,Communicative_English!$A$10:$C$531,3,FALSE),0)+IFERROR(VLOOKUP(B498,GeographyEconomics!$A$10:$C$531,3,FALSE),0))/330,"Enter marks secured by the Student in the appeared tests in Subject sheets")</f>
        <v>0</v>
      </c>
      <c r="E498" s="82">
        <f t="shared" si="7"/>
        <v>1</v>
      </c>
      <c r="F498" s="73">
        <f>IF(ISERROR((VLOOKUP(B498,Algebra!$A$10:$C$531,3,))),0,VLOOKUP(B498,Algebra!$A$10:$C$531,3,))/30</f>
        <v>0</v>
      </c>
      <c r="G498" s="73">
        <f>IF(ISERROR((VLOOKUP(B498,Geometry!$A$10:$C$531,3,FALSE))),0,VLOOKUP(B498,Geometry!$A$10:$C$531,3,FALSE))/30</f>
        <v>0</v>
      </c>
      <c r="H498" s="73">
        <f>IF(ISERROR((VLOOKUP(B498,Odia_Grammar!$A$10:$C$531,3,FALSE))),0,VLOOKUP(B498,Odia_Grammar!$A$10:$C$531,3,FALSE))/30</f>
        <v>0</v>
      </c>
      <c r="I498" s="73">
        <f>IF(ISERROR((VLOOKUP(B498,'Sanskrit|Hindi Grammar'!$A$10:$C$531,3,FALSE))),0,VLOOKUP(B498,'Sanskrit|Hindi Grammar'!$A$10:$C$531,3,FALSE))/30</f>
        <v>0</v>
      </c>
      <c r="J498" s="73">
        <f>IF(ISERROR((VLOOKUP(B498,Physical_Sc!$A$10:$C$531,3,FALSE))),0,VLOOKUP(B498,Physical_Sc!$A$10:$C$531,3,FALSE))/30</f>
        <v>0</v>
      </c>
      <c r="K498" s="73">
        <f>IF(ISERROR((VLOOKUP(B498,Life_Sc!$A$10:$C$531,3,FALSE))),0,VLOOKUP(B498,Life_Sc!$A$10:$C$531,3,FALSE))/30</f>
        <v>0</v>
      </c>
      <c r="L498" s="73">
        <f>IF(ISERROR((VLOOKUP(B498,History_Political_Sc.!$A$10:$C$531,3,FALSE))),0,VLOOKUP(B498,History_Political_Sc.!$A$10:$C$531,3,FALSE))/30</f>
        <v>0</v>
      </c>
      <c r="M498" s="73">
        <f>IF(ISERROR((VLOOKUP(B498,#REF!,3,FALSE))),0,VLOOKUP(B498,#REF!,3,FALSE))/30</f>
        <v>0</v>
      </c>
      <c r="N498" s="73">
        <f>IF(ISERROR((VLOOKUP(B498,GeographyEconomics!$A$10:$C$531,3,FALSE))),0,VLOOKUP(B498,GeographyEconomics!$A$10:$C$531,3,FALSE))/30</f>
        <v>0</v>
      </c>
      <c r="O498" s="73">
        <f>IF(ISERROR((VLOOKUP(B498,English_Grammar!$A$10:$C$531,3,FALSE))),0,VLOOKUP(B498,English_Grammar!$A$10:$C$531,3,FALSE))/30</f>
        <v>0</v>
      </c>
      <c r="P498" s="73">
        <f>IF(ISERROR((VLOOKUP(B498,Communicative_English!$A$10:$C$531,3,FALSE))),0,VLOOKUP(B498,Communicative_English!$A$10:$C$531,3,FALSE))/30</f>
        <v>0</v>
      </c>
    </row>
    <row r="499" spans="1:16" ht="21" customHeight="1" x14ac:dyDescent="0.25">
      <c r="A499" s="77">
        <v>497</v>
      </c>
      <c r="B499" s="62">
        <f>Algebra!A548</f>
        <v>0</v>
      </c>
      <c r="C499" s="63" t="str">
        <f>IF(Algebra!B506="","",Algebra!B506)</f>
        <v/>
      </c>
      <c r="D499" s="78">
        <f>IFERROR((IFERROR(VLOOKUP(B499,Algebra!$A$10:$C$531,3,FALSE),0)+IFERROR(VLOOKUP(B499,Geometry!$A$10:$C$531,3,FALSE),0)+IFERROR(VLOOKUP(B499,Odia_Grammar!$A$10:$C$531,3,FALSE),0)+IFERROR(VLOOKUP(B499,'Sanskrit|Hindi Grammar'!$A$10:$C$531,3,FALSE),0)+IFERROR(VLOOKUP(B499,Life_Sc!$A$10:$C$531,3,FALSE),0)+IFERROR(VLOOKUP(B499,Physical_Sc!$A$10:$C$531,3,FALSE),0)+IFERROR(VLOOKUP(B499,History_Political_Sc.!$A$10:$C$531,3,FALSE),0)+IFERROR(VLOOKUP(B499,#REF!,3,FALSE),0)+IFERROR(VLOOKUP(B499,English_Grammar!$A$10:$C$531,3,FALSE),0)+IFERROR(VLOOKUP(B499,Communicative_English!$A$10:$C$531,3,FALSE),0)+IFERROR(VLOOKUP(B499,GeographyEconomics!$A$10:$C$531,3,FALSE),0))/330,"Enter marks secured by the Student in the appeared tests in Subject sheets")</f>
        <v>0</v>
      </c>
      <c r="E499" s="82">
        <f t="shared" si="7"/>
        <v>1</v>
      </c>
      <c r="F499" s="73">
        <f>IF(ISERROR((VLOOKUP(B499,Algebra!$A$10:$C$531,3,))),0,VLOOKUP(B499,Algebra!$A$10:$C$531,3,))/30</f>
        <v>0</v>
      </c>
      <c r="G499" s="73">
        <f>IF(ISERROR((VLOOKUP(B499,Geometry!$A$10:$C$531,3,FALSE))),0,VLOOKUP(B499,Geometry!$A$10:$C$531,3,FALSE))/30</f>
        <v>0</v>
      </c>
      <c r="H499" s="73">
        <f>IF(ISERROR((VLOOKUP(B499,Odia_Grammar!$A$10:$C$531,3,FALSE))),0,VLOOKUP(B499,Odia_Grammar!$A$10:$C$531,3,FALSE))/30</f>
        <v>0</v>
      </c>
      <c r="I499" s="73">
        <f>IF(ISERROR((VLOOKUP(B499,'Sanskrit|Hindi Grammar'!$A$10:$C$531,3,FALSE))),0,VLOOKUP(B499,'Sanskrit|Hindi Grammar'!$A$10:$C$531,3,FALSE))/30</f>
        <v>0</v>
      </c>
      <c r="J499" s="73">
        <f>IF(ISERROR((VLOOKUP(B499,Physical_Sc!$A$10:$C$531,3,FALSE))),0,VLOOKUP(B499,Physical_Sc!$A$10:$C$531,3,FALSE))/30</f>
        <v>0</v>
      </c>
      <c r="K499" s="73">
        <f>IF(ISERROR((VLOOKUP(B499,Life_Sc!$A$10:$C$531,3,FALSE))),0,VLOOKUP(B499,Life_Sc!$A$10:$C$531,3,FALSE))/30</f>
        <v>0</v>
      </c>
      <c r="L499" s="73">
        <f>IF(ISERROR((VLOOKUP(B499,History_Political_Sc.!$A$10:$C$531,3,FALSE))),0,VLOOKUP(B499,History_Political_Sc.!$A$10:$C$531,3,FALSE))/30</f>
        <v>0</v>
      </c>
      <c r="M499" s="73">
        <f>IF(ISERROR((VLOOKUP(B499,#REF!,3,FALSE))),0,VLOOKUP(B499,#REF!,3,FALSE))/30</f>
        <v>0</v>
      </c>
      <c r="N499" s="73">
        <f>IF(ISERROR((VLOOKUP(B499,GeographyEconomics!$A$10:$C$531,3,FALSE))),0,VLOOKUP(B499,GeographyEconomics!$A$10:$C$531,3,FALSE))/30</f>
        <v>0</v>
      </c>
      <c r="O499" s="73">
        <f>IF(ISERROR((VLOOKUP(B499,English_Grammar!$A$10:$C$531,3,FALSE))),0,VLOOKUP(B499,English_Grammar!$A$10:$C$531,3,FALSE))/30</f>
        <v>0</v>
      </c>
      <c r="P499" s="73">
        <f>IF(ISERROR((VLOOKUP(B499,Communicative_English!$A$10:$C$531,3,FALSE))),0,VLOOKUP(B499,Communicative_English!$A$10:$C$531,3,FALSE))/30</f>
        <v>0</v>
      </c>
    </row>
    <row r="500" spans="1:16" ht="21" customHeight="1" x14ac:dyDescent="0.25">
      <c r="A500" s="77">
        <v>498</v>
      </c>
      <c r="B500" s="62">
        <f>Algebra!A549</f>
        <v>0</v>
      </c>
      <c r="C500" s="63" t="str">
        <f>IF(Algebra!B507="","",Algebra!B507)</f>
        <v/>
      </c>
      <c r="D500" s="78">
        <f>IFERROR((IFERROR(VLOOKUP(B500,Algebra!$A$10:$C$531,3,FALSE),0)+IFERROR(VLOOKUP(B500,Geometry!$A$10:$C$531,3,FALSE),0)+IFERROR(VLOOKUP(B500,Odia_Grammar!$A$10:$C$531,3,FALSE),0)+IFERROR(VLOOKUP(B500,'Sanskrit|Hindi Grammar'!$A$10:$C$531,3,FALSE),0)+IFERROR(VLOOKUP(B500,Life_Sc!$A$10:$C$531,3,FALSE),0)+IFERROR(VLOOKUP(B500,Physical_Sc!$A$10:$C$531,3,FALSE),0)+IFERROR(VLOOKUP(B500,History_Political_Sc.!$A$10:$C$531,3,FALSE),0)+IFERROR(VLOOKUP(B500,#REF!,3,FALSE),0)+IFERROR(VLOOKUP(B500,English_Grammar!$A$10:$C$531,3,FALSE),0)+IFERROR(VLOOKUP(B500,Communicative_English!$A$10:$C$531,3,FALSE),0)+IFERROR(VLOOKUP(B500,GeographyEconomics!$A$10:$C$531,3,FALSE),0))/330,"Enter marks secured by the Student in the appeared tests in Subject sheets")</f>
        <v>0</v>
      </c>
      <c r="E500" s="82">
        <f t="shared" si="7"/>
        <v>1</v>
      </c>
      <c r="F500" s="73">
        <f>IF(ISERROR((VLOOKUP(B500,Algebra!$A$10:$C$531,3,))),0,VLOOKUP(B500,Algebra!$A$10:$C$531,3,))/30</f>
        <v>0</v>
      </c>
      <c r="G500" s="73">
        <f>IF(ISERROR((VLOOKUP(B500,Geometry!$A$10:$C$531,3,FALSE))),0,VLOOKUP(B500,Geometry!$A$10:$C$531,3,FALSE))/30</f>
        <v>0</v>
      </c>
      <c r="H500" s="73">
        <f>IF(ISERROR((VLOOKUP(B500,Odia_Grammar!$A$10:$C$531,3,FALSE))),0,VLOOKUP(B500,Odia_Grammar!$A$10:$C$531,3,FALSE))/30</f>
        <v>0</v>
      </c>
      <c r="I500" s="73">
        <f>IF(ISERROR((VLOOKUP(B500,'Sanskrit|Hindi Grammar'!$A$10:$C$531,3,FALSE))),0,VLOOKUP(B500,'Sanskrit|Hindi Grammar'!$A$10:$C$531,3,FALSE))/30</f>
        <v>0</v>
      </c>
      <c r="J500" s="73">
        <f>IF(ISERROR((VLOOKUP(B500,Physical_Sc!$A$10:$C$531,3,FALSE))),0,VLOOKUP(B500,Physical_Sc!$A$10:$C$531,3,FALSE))/30</f>
        <v>0</v>
      </c>
      <c r="K500" s="73">
        <f>IF(ISERROR((VLOOKUP(B500,Life_Sc!$A$10:$C$531,3,FALSE))),0,VLOOKUP(B500,Life_Sc!$A$10:$C$531,3,FALSE))/30</f>
        <v>0</v>
      </c>
      <c r="L500" s="73">
        <f>IF(ISERROR((VLOOKUP(B500,History_Political_Sc.!$A$10:$C$531,3,FALSE))),0,VLOOKUP(B500,History_Political_Sc.!$A$10:$C$531,3,FALSE))/30</f>
        <v>0</v>
      </c>
      <c r="M500" s="73">
        <f>IF(ISERROR((VLOOKUP(B500,#REF!,3,FALSE))),0,VLOOKUP(B500,#REF!,3,FALSE))/30</f>
        <v>0</v>
      </c>
      <c r="N500" s="73">
        <f>IF(ISERROR((VLOOKUP(B500,GeographyEconomics!$A$10:$C$531,3,FALSE))),0,VLOOKUP(B500,GeographyEconomics!$A$10:$C$531,3,FALSE))/30</f>
        <v>0</v>
      </c>
      <c r="O500" s="73">
        <f>IF(ISERROR((VLOOKUP(B500,English_Grammar!$A$10:$C$531,3,FALSE))),0,VLOOKUP(B500,English_Grammar!$A$10:$C$531,3,FALSE))/30</f>
        <v>0</v>
      </c>
      <c r="P500" s="73">
        <f>IF(ISERROR((VLOOKUP(B500,Communicative_English!$A$10:$C$531,3,FALSE))),0,VLOOKUP(B500,Communicative_English!$A$10:$C$531,3,FALSE))/30</f>
        <v>0</v>
      </c>
    </row>
    <row r="501" spans="1:16" ht="21" customHeight="1" x14ac:dyDescent="0.25">
      <c r="A501" s="77">
        <v>499</v>
      </c>
      <c r="B501" s="62">
        <f>Algebra!A550</f>
        <v>0</v>
      </c>
      <c r="C501" s="63" t="str">
        <f>IF(Algebra!B508="","",Algebra!B508)</f>
        <v/>
      </c>
      <c r="D501" s="78">
        <f>IFERROR((IFERROR(VLOOKUP(B501,Algebra!$A$10:$C$531,3,FALSE),0)+IFERROR(VLOOKUP(B501,Geometry!$A$10:$C$531,3,FALSE),0)+IFERROR(VLOOKUP(B501,Odia_Grammar!$A$10:$C$531,3,FALSE),0)+IFERROR(VLOOKUP(B501,'Sanskrit|Hindi Grammar'!$A$10:$C$531,3,FALSE),0)+IFERROR(VLOOKUP(B501,Life_Sc!$A$10:$C$531,3,FALSE),0)+IFERROR(VLOOKUP(B501,Physical_Sc!$A$10:$C$531,3,FALSE),0)+IFERROR(VLOOKUP(B501,History_Political_Sc.!$A$10:$C$531,3,FALSE),0)+IFERROR(VLOOKUP(B501,#REF!,3,FALSE),0)+IFERROR(VLOOKUP(B501,English_Grammar!$A$10:$C$531,3,FALSE),0)+IFERROR(VLOOKUP(B501,Communicative_English!$A$10:$C$531,3,FALSE),0)+IFERROR(VLOOKUP(B501,GeographyEconomics!$A$10:$C$531,3,FALSE),0))/330,"Enter marks secured by the Student in the appeared tests in Subject sheets")</f>
        <v>0</v>
      </c>
      <c r="E501" s="82">
        <f t="shared" si="7"/>
        <v>1</v>
      </c>
      <c r="F501" s="73">
        <f>IF(ISERROR((VLOOKUP(B501,Algebra!$A$10:$C$531,3,))),0,VLOOKUP(B501,Algebra!$A$10:$C$531,3,))/30</f>
        <v>0</v>
      </c>
      <c r="G501" s="73">
        <f>IF(ISERROR((VLOOKUP(B501,Geometry!$A$10:$C$531,3,FALSE))),0,VLOOKUP(B501,Geometry!$A$10:$C$531,3,FALSE))/30</f>
        <v>0</v>
      </c>
      <c r="H501" s="73">
        <f>IF(ISERROR((VLOOKUP(B501,Odia_Grammar!$A$10:$C$531,3,FALSE))),0,VLOOKUP(B501,Odia_Grammar!$A$10:$C$531,3,FALSE))/30</f>
        <v>0</v>
      </c>
      <c r="I501" s="73">
        <f>IF(ISERROR((VLOOKUP(B501,'Sanskrit|Hindi Grammar'!$A$10:$C$531,3,FALSE))),0,VLOOKUP(B501,'Sanskrit|Hindi Grammar'!$A$10:$C$531,3,FALSE))/30</f>
        <v>0</v>
      </c>
      <c r="J501" s="73">
        <f>IF(ISERROR((VLOOKUP(B501,Physical_Sc!$A$10:$C$531,3,FALSE))),0,VLOOKUP(B501,Physical_Sc!$A$10:$C$531,3,FALSE))/30</f>
        <v>0</v>
      </c>
      <c r="K501" s="73">
        <f>IF(ISERROR((VLOOKUP(B501,Life_Sc!$A$10:$C$531,3,FALSE))),0,VLOOKUP(B501,Life_Sc!$A$10:$C$531,3,FALSE))/30</f>
        <v>0</v>
      </c>
      <c r="L501" s="73">
        <f>IF(ISERROR((VLOOKUP(B501,History_Political_Sc.!$A$10:$C$531,3,FALSE))),0,VLOOKUP(B501,History_Political_Sc.!$A$10:$C$531,3,FALSE))/30</f>
        <v>0</v>
      </c>
      <c r="M501" s="73">
        <f>IF(ISERROR((VLOOKUP(B501,#REF!,3,FALSE))),0,VLOOKUP(B501,#REF!,3,FALSE))/30</f>
        <v>0</v>
      </c>
      <c r="N501" s="73">
        <f>IF(ISERROR((VLOOKUP(B501,GeographyEconomics!$A$10:$C$531,3,FALSE))),0,VLOOKUP(B501,GeographyEconomics!$A$10:$C$531,3,FALSE))/30</f>
        <v>0</v>
      </c>
      <c r="O501" s="73">
        <f>IF(ISERROR((VLOOKUP(B501,English_Grammar!$A$10:$C$531,3,FALSE))),0,VLOOKUP(B501,English_Grammar!$A$10:$C$531,3,FALSE))/30</f>
        <v>0</v>
      </c>
      <c r="P501" s="73">
        <f>IF(ISERROR((VLOOKUP(B501,Communicative_English!$A$10:$C$531,3,FALSE))),0,VLOOKUP(B501,Communicative_English!$A$10:$C$531,3,FALSE))/30</f>
        <v>0</v>
      </c>
    </row>
    <row r="502" spans="1:16" ht="21" customHeight="1" x14ac:dyDescent="0.25">
      <c r="A502" s="77">
        <v>500</v>
      </c>
      <c r="B502" s="62">
        <f>Algebra!A551</f>
        <v>0</v>
      </c>
      <c r="C502" s="63" t="str">
        <f>IF(Algebra!B509="","",Algebra!B509)</f>
        <v/>
      </c>
      <c r="D502" s="78">
        <f>IFERROR((IFERROR(VLOOKUP(B502,Algebra!$A$10:$C$531,3,FALSE),0)+IFERROR(VLOOKUP(B502,Geometry!$A$10:$C$531,3,FALSE),0)+IFERROR(VLOOKUP(B502,Odia_Grammar!$A$10:$C$531,3,FALSE),0)+IFERROR(VLOOKUP(B502,'Sanskrit|Hindi Grammar'!$A$10:$C$531,3,FALSE),0)+IFERROR(VLOOKUP(B502,Life_Sc!$A$10:$C$531,3,FALSE),0)+IFERROR(VLOOKUP(B502,Physical_Sc!$A$10:$C$531,3,FALSE),0)+IFERROR(VLOOKUP(B502,History_Political_Sc.!$A$10:$C$531,3,FALSE),0)+IFERROR(VLOOKUP(B502,#REF!,3,FALSE),0)+IFERROR(VLOOKUP(B502,English_Grammar!$A$10:$C$531,3,FALSE),0)+IFERROR(VLOOKUP(B502,Communicative_English!$A$10:$C$531,3,FALSE),0)+IFERROR(VLOOKUP(B502,GeographyEconomics!$A$10:$C$531,3,FALSE),0))/330,"Enter marks secured by the Student in the appeared tests in Subject sheets")</f>
        <v>0</v>
      </c>
      <c r="E502" s="82">
        <f t="shared" si="7"/>
        <v>1</v>
      </c>
      <c r="F502" s="73">
        <f>IF(ISERROR((VLOOKUP(B502,Algebra!$A$10:$C$531,3,))),0,VLOOKUP(B502,Algebra!$A$10:$C$531,3,))/30</f>
        <v>0</v>
      </c>
      <c r="G502" s="73">
        <f>IF(ISERROR((VLOOKUP(B502,Geometry!$A$10:$C$531,3,FALSE))),0,VLOOKUP(B502,Geometry!$A$10:$C$531,3,FALSE))/30</f>
        <v>0</v>
      </c>
      <c r="H502" s="73">
        <f>IF(ISERROR((VLOOKUP(B502,Odia_Grammar!$A$10:$C$531,3,FALSE))),0,VLOOKUP(B502,Odia_Grammar!$A$10:$C$531,3,FALSE))/30</f>
        <v>0</v>
      </c>
      <c r="I502" s="73">
        <f>IF(ISERROR((VLOOKUP(B502,'Sanskrit|Hindi Grammar'!$A$10:$C$531,3,FALSE))),0,VLOOKUP(B502,'Sanskrit|Hindi Grammar'!$A$10:$C$531,3,FALSE))/30</f>
        <v>0</v>
      </c>
      <c r="J502" s="73">
        <f>IF(ISERROR((VLOOKUP(B502,Physical_Sc!$A$10:$C$531,3,FALSE))),0,VLOOKUP(B502,Physical_Sc!$A$10:$C$531,3,FALSE))/30</f>
        <v>0</v>
      </c>
      <c r="K502" s="73">
        <f>IF(ISERROR((VLOOKUP(B502,Life_Sc!$A$10:$C$531,3,FALSE))),0,VLOOKUP(B502,Life_Sc!$A$10:$C$531,3,FALSE))/30</f>
        <v>0</v>
      </c>
      <c r="L502" s="73">
        <f>IF(ISERROR((VLOOKUP(B502,History_Political_Sc.!$A$10:$C$531,3,FALSE))),0,VLOOKUP(B502,History_Political_Sc.!$A$10:$C$531,3,FALSE))/30</f>
        <v>0</v>
      </c>
      <c r="M502" s="73">
        <f>IF(ISERROR((VLOOKUP(B502,#REF!,3,FALSE))),0,VLOOKUP(B502,#REF!,3,FALSE))/30</f>
        <v>0</v>
      </c>
      <c r="N502" s="73">
        <f>IF(ISERROR((VLOOKUP(B502,GeographyEconomics!$A$10:$C$531,3,FALSE))),0,VLOOKUP(B502,GeographyEconomics!$A$10:$C$531,3,FALSE))/30</f>
        <v>0</v>
      </c>
      <c r="O502" s="73">
        <f>IF(ISERROR((VLOOKUP(B502,English_Grammar!$A$10:$C$531,3,FALSE))),0,VLOOKUP(B502,English_Grammar!$A$10:$C$531,3,FALSE))/30</f>
        <v>0</v>
      </c>
      <c r="P502" s="73">
        <f>IF(ISERROR((VLOOKUP(B502,Communicative_English!$A$10:$C$531,3,FALSE))),0,VLOOKUP(B502,Communicative_English!$A$10:$C$531,3,FALSE))/30</f>
        <v>0</v>
      </c>
    </row>
    <row r="503" spans="1:16" ht="21" customHeight="1" x14ac:dyDescent="0.25">
      <c r="A503" s="77">
        <v>501</v>
      </c>
      <c r="B503" s="62">
        <f>Algebra!A552</f>
        <v>0</v>
      </c>
      <c r="C503" s="63" t="str">
        <f>IF(Algebra!B510="","",Algebra!B510)</f>
        <v/>
      </c>
      <c r="D503" s="78">
        <f>IFERROR((IFERROR(VLOOKUP(B503,Algebra!$A$10:$C$531,3,FALSE),0)+IFERROR(VLOOKUP(B503,Geometry!$A$10:$C$531,3,FALSE),0)+IFERROR(VLOOKUP(B503,Odia_Grammar!$A$10:$C$531,3,FALSE),0)+IFERROR(VLOOKUP(B503,'Sanskrit|Hindi Grammar'!$A$10:$C$531,3,FALSE),0)+IFERROR(VLOOKUP(B503,Life_Sc!$A$10:$C$531,3,FALSE),0)+IFERROR(VLOOKUP(B503,Physical_Sc!$A$10:$C$531,3,FALSE),0)+IFERROR(VLOOKUP(B503,History_Political_Sc.!$A$10:$C$531,3,FALSE),0)+IFERROR(VLOOKUP(B503,#REF!,3,FALSE),0)+IFERROR(VLOOKUP(B503,English_Grammar!$A$10:$C$531,3,FALSE),0)+IFERROR(VLOOKUP(B503,Communicative_English!$A$10:$C$531,3,FALSE),0)+IFERROR(VLOOKUP(B503,GeographyEconomics!$A$10:$C$531,3,FALSE),0))/330,"Enter marks secured by the Student in the appeared tests in Subject sheets")</f>
        <v>0</v>
      </c>
      <c r="E503" s="82">
        <f t="shared" si="7"/>
        <v>1</v>
      </c>
      <c r="F503" s="73">
        <f>IF(ISERROR((VLOOKUP(B503,Algebra!$A$10:$C$531,3,))),0,VLOOKUP(B503,Algebra!$A$10:$C$531,3,))/30</f>
        <v>0</v>
      </c>
      <c r="G503" s="73">
        <f>IF(ISERROR((VLOOKUP(B503,Geometry!$A$10:$C$531,3,FALSE))),0,VLOOKUP(B503,Geometry!$A$10:$C$531,3,FALSE))/30</f>
        <v>0</v>
      </c>
      <c r="H503" s="73">
        <f>IF(ISERROR((VLOOKUP(B503,Odia_Grammar!$A$10:$C$531,3,FALSE))),0,VLOOKUP(B503,Odia_Grammar!$A$10:$C$531,3,FALSE))/30</f>
        <v>0</v>
      </c>
      <c r="I503" s="73">
        <f>IF(ISERROR((VLOOKUP(B503,'Sanskrit|Hindi Grammar'!$A$10:$C$531,3,FALSE))),0,VLOOKUP(B503,'Sanskrit|Hindi Grammar'!$A$10:$C$531,3,FALSE))/30</f>
        <v>0</v>
      </c>
      <c r="J503" s="73">
        <f>IF(ISERROR((VLOOKUP(B503,Physical_Sc!$A$10:$C$531,3,FALSE))),0,VLOOKUP(B503,Physical_Sc!$A$10:$C$531,3,FALSE))/30</f>
        <v>0</v>
      </c>
      <c r="K503" s="73">
        <f>IF(ISERROR((VLOOKUP(B503,Life_Sc!$A$10:$C$531,3,FALSE))),0,VLOOKUP(B503,Life_Sc!$A$10:$C$531,3,FALSE))/30</f>
        <v>0</v>
      </c>
      <c r="L503" s="73">
        <f>IF(ISERROR((VLOOKUP(B503,History_Political_Sc.!$A$10:$C$531,3,FALSE))),0,VLOOKUP(B503,History_Political_Sc.!$A$10:$C$531,3,FALSE))/30</f>
        <v>0</v>
      </c>
      <c r="M503" s="73">
        <f>IF(ISERROR((VLOOKUP(B503,#REF!,3,FALSE))),0,VLOOKUP(B503,#REF!,3,FALSE))/30</f>
        <v>0</v>
      </c>
      <c r="N503" s="73">
        <f>IF(ISERROR((VLOOKUP(B503,GeographyEconomics!$A$10:$C$531,3,FALSE))),0,VLOOKUP(B503,GeographyEconomics!$A$10:$C$531,3,FALSE))/30</f>
        <v>0</v>
      </c>
      <c r="O503" s="73">
        <f>IF(ISERROR((VLOOKUP(B503,English_Grammar!$A$10:$C$531,3,FALSE))),0,VLOOKUP(B503,English_Grammar!$A$10:$C$531,3,FALSE))/30</f>
        <v>0</v>
      </c>
      <c r="P503" s="73">
        <f>IF(ISERROR((VLOOKUP(B503,Communicative_English!$A$10:$C$531,3,FALSE))),0,VLOOKUP(B503,Communicative_English!$A$10:$C$531,3,FALSE))/30</f>
        <v>0</v>
      </c>
    </row>
    <row r="504" spans="1:16" ht="21" customHeight="1" x14ac:dyDescent="0.25">
      <c r="A504" s="77">
        <v>502</v>
      </c>
      <c r="B504" s="62">
        <f>Algebra!A553</f>
        <v>0</v>
      </c>
      <c r="C504" s="63" t="str">
        <f>IF(Algebra!B511="","",Algebra!B511)</f>
        <v/>
      </c>
      <c r="D504" s="78">
        <f>IFERROR((IFERROR(VLOOKUP(B504,Algebra!$A$10:$C$531,3,FALSE),0)+IFERROR(VLOOKUP(B504,Geometry!$A$10:$C$531,3,FALSE),0)+IFERROR(VLOOKUP(B504,Odia_Grammar!$A$10:$C$531,3,FALSE),0)+IFERROR(VLOOKUP(B504,'Sanskrit|Hindi Grammar'!$A$10:$C$531,3,FALSE),0)+IFERROR(VLOOKUP(B504,Life_Sc!$A$10:$C$531,3,FALSE),0)+IFERROR(VLOOKUP(B504,Physical_Sc!$A$10:$C$531,3,FALSE),0)+IFERROR(VLOOKUP(B504,History_Political_Sc.!$A$10:$C$531,3,FALSE),0)+IFERROR(VLOOKUP(B504,#REF!,3,FALSE),0)+IFERROR(VLOOKUP(B504,English_Grammar!$A$10:$C$531,3,FALSE),0)+IFERROR(VLOOKUP(B504,Communicative_English!$A$10:$C$531,3,FALSE),0)+IFERROR(VLOOKUP(B504,GeographyEconomics!$A$10:$C$531,3,FALSE),0))/330,"Enter marks secured by the Student in the appeared tests in Subject sheets")</f>
        <v>0</v>
      </c>
      <c r="E504" s="82">
        <f t="shared" si="7"/>
        <v>1</v>
      </c>
      <c r="F504" s="73">
        <f>IF(ISERROR((VLOOKUP(B504,Algebra!$A$10:$C$531,3,))),0,VLOOKUP(B504,Algebra!$A$10:$C$531,3,))/30</f>
        <v>0</v>
      </c>
      <c r="G504" s="73">
        <f>IF(ISERROR((VLOOKUP(B504,Geometry!$A$10:$C$531,3,FALSE))),0,VLOOKUP(B504,Geometry!$A$10:$C$531,3,FALSE))/30</f>
        <v>0</v>
      </c>
      <c r="H504" s="73">
        <f>IF(ISERROR((VLOOKUP(B504,Odia_Grammar!$A$10:$C$531,3,FALSE))),0,VLOOKUP(B504,Odia_Grammar!$A$10:$C$531,3,FALSE))/30</f>
        <v>0</v>
      </c>
      <c r="I504" s="73">
        <f>IF(ISERROR((VLOOKUP(B504,'Sanskrit|Hindi Grammar'!$A$10:$C$531,3,FALSE))),0,VLOOKUP(B504,'Sanskrit|Hindi Grammar'!$A$10:$C$531,3,FALSE))/30</f>
        <v>0</v>
      </c>
      <c r="J504" s="73">
        <f>IF(ISERROR((VLOOKUP(B504,Physical_Sc!$A$10:$C$531,3,FALSE))),0,VLOOKUP(B504,Physical_Sc!$A$10:$C$531,3,FALSE))/30</f>
        <v>0</v>
      </c>
      <c r="K504" s="73">
        <f>IF(ISERROR((VLOOKUP(B504,Life_Sc!$A$10:$C$531,3,FALSE))),0,VLOOKUP(B504,Life_Sc!$A$10:$C$531,3,FALSE))/30</f>
        <v>0</v>
      </c>
      <c r="L504" s="73">
        <f>IF(ISERROR((VLOOKUP(B504,History_Political_Sc.!$A$10:$C$531,3,FALSE))),0,VLOOKUP(B504,History_Political_Sc.!$A$10:$C$531,3,FALSE))/30</f>
        <v>0</v>
      </c>
      <c r="M504" s="73">
        <f>IF(ISERROR((VLOOKUP(B504,#REF!,3,FALSE))),0,VLOOKUP(B504,#REF!,3,FALSE))/30</f>
        <v>0</v>
      </c>
      <c r="N504" s="73">
        <f>IF(ISERROR((VLOOKUP(B504,GeographyEconomics!$A$10:$C$531,3,FALSE))),0,VLOOKUP(B504,GeographyEconomics!$A$10:$C$531,3,FALSE))/30</f>
        <v>0</v>
      </c>
      <c r="O504" s="73">
        <f>IF(ISERROR((VLOOKUP(B504,English_Grammar!$A$10:$C$531,3,FALSE))),0,VLOOKUP(B504,English_Grammar!$A$10:$C$531,3,FALSE))/30</f>
        <v>0</v>
      </c>
      <c r="P504" s="73">
        <f>IF(ISERROR((VLOOKUP(B504,Communicative_English!$A$10:$C$531,3,FALSE))),0,VLOOKUP(B504,Communicative_English!$A$10:$C$531,3,FALSE))/30</f>
        <v>0</v>
      </c>
    </row>
    <row r="505" spans="1:16" ht="21" customHeight="1" x14ac:dyDescent="0.25">
      <c r="A505" s="77">
        <v>503</v>
      </c>
      <c r="B505" s="62">
        <f>Algebra!A554</f>
        <v>0</v>
      </c>
      <c r="C505" s="63" t="str">
        <f>IF(Algebra!B512="","",Algebra!B512)</f>
        <v/>
      </c>
      <c r="D505" s="78">
        <f>IFERROR((IFERROR(VLOOKUP(B505,Algebra!$A$10:$C$531,3,FALSE),0)+IFERROR(VLOOKUP(B505,Geometry!$A$10:$C$531,3,FALSE),0)+IFERROR(VLOOKUP(B505,Odia_Grammar!$A$10:$C$531,3,FALSE),0)+IFERROR(VLOOKUP(B505,'Sanskrit|Hindi Grammar'!$A$10:$C$531,3,FALSE),0)+IFERROR(VLOOKUP(B505,Life_Sc!$A$10:$C$531,3,FALSE),0)+IFERROR(VLOOKUP(B505,Physical_Sc!$A$10:$C$531,3,FALSE),0)+IFERROR(VLOOKUP(B505,History_Political_Sc.!$A$10:$C$531,3,FALSE),0)+IFERROR(VLOOKUP(B505,#REF!,3,FALSE),0)+IFERROR(VLOOKUP(B505,English_Grammar!$A$10:$C$531,3,FALSE),0)+IFERROR(VLOOKUP(B505,Communicative_English!$A$10:$C$531,3,FALSE),0)+IFERROR(VLOOKUP(B505,GeographyEconomics!$A$10:$C$531,3,FALSE),0))/330,"Enter marks secured by the Student in the appeared tests in Subject sheets")</f>
        <v>0</v>
      </c>
      <c r="E505" s="82">
        <f t="shared" si="7"/>
        <v>1</v>
      </c>
      <c r="F505" s="73">
        <f>IF(ISERROR((VLOOKUP(B505,Algebra!$A$10:$C$531,3,))),0,VLOOKUP(B505,Algebra!$A$10:$C$531,3,))/30</f>
        <v>0</v>
      </c>
      <c r="G505" s="73">
        <f>IF(ISERROR((VLOOKUP(B505,Geometry!$A$10:$C$531,3,FALSE))),0,VLOOKUP(B505,Geometry!$A$10:$C$531,3,FALSE))/30</f>
        <v>0</v>
      </c>
      <c r="H505" s="73">
        <f>IF(ISERROR((VLOOKUP(B505,Odia_Grammar!$A$10:$C$531,3,FALSE))),0,VLOOKUP(B505,Odia_Grammar!$A$10:$C$531,3,FALSE))/30</f>
        <v>0</v>
      </c>
      <c r="I505" s="73">
        <f>IF(ISERROR((VLOOKUP(B505,'Sanskrit|Hindi Grammar'!$A$10:$C$531,3,FALSE))),0,VLOOKUP(B505,'Sanskrit|Hindi Grammar'!$A$10:$C$531,3,FALSE))/30</f>
        <v>0</v>
      </c>
      <c r="J505" s="73">
        <f>IF(ISERROR((VLOOKUP(B505,Physical_Sc!$A$10:$C$531,3,FALSE))),0,VLOOKUP(B505,Physical_Sc!$A$10:$C$531,3,FALSE))/30</f>
        <v>0</v>
      </c>
      <c r="K505" s="73">
        <f>IF(ISERROR((VLOOKUP(B505,Life_Sc!$A$10:$C$531,3,FALSE))),0,VLOOKUP(B505,Life_Sc!$A$10:$C$531,3,FALSE))/30</f>
        <v>0</v>
      </c>
      <c r="L505" s="73">
        <f>IF(ISERROR((VLOOKUP(B505,History_Political_Sc.!$A$10:$C$531,3,FALSE))),0,VLOOKUP(B505,History_Political_Sc.!$A$10:$C$531,3,FALSE))/30</f>
        <v>0</v>
      </c>
      <c r="M505" s="73">
        <f>IF(ISERROR((VLOOKUP(B505,#REF!,3,FALSE))),0,VLOOKUP(B505,#REF!,3,FALSE))/30</f>
        <v>0</v>
      </c>
      <c r="N505" s="73">
        <f>IF(ISERROR((VLOOKUP(B505,GeographyEconomics!$A$10:$C$531,3,FALSE))),0,VLOOKUP(B505,GeographyEconomics!$A$10:$C$531,3,FALSE))/30</f>
        <v>0</v>
      </c>
      <c r="O505" s="73">
        <f>IF(ISERROR((VLOOKUP(B505,English_Grammar!$A$10:$C$531,3,FALSE))),0,VLOOKUP(B505,English_Grammar!$A$10:$C$531,3,FALSE))/30</f>
        <v>0</v>
      </c>
      <c r="P505" s="73">
        <f>IF(ISERROR((VLOOKUP(B505,Communicative_English!$A$10:$C$531,3,FALSE))),0,VLOOKUP(B505,Communicative_English!$A$10:$C$531,3,FALSE))/30</f>
        <v>0</v>
      </c>
    </row>
    <row r="506" spans="1:16" ht="21" customHeight="1" x14ac:dyDescent="0.25">
      <c r="A506" s="77">
        <v>504</v>
      </c>
      <c r="B506" s="62">
        <f>Algebra!A555</f>
        <v>0</v>
      </c>
      <c r="C506" s="63" t="str">
        <f>IF(Algebra!B513="","",Algebra!B513)</f>
        <v/>
      </c>
      <c r="D506" s="78">
        <f>IFERROR((IFERROR(VLOOKUP(B506,Algebra!$A$10:$C$531,3,FALSE),0)+IFERROR(VLOOKUP(B506,Geometry!$A$10:$C$531,3,FALSE),0)+IFERROR(VLOOKUP(B506,Odia_Grammar!$A$10:$C$531,3,FALSE),0)+IFERROR(VLOOKUP(B506,'Sanskrit|Hindi Grammar'!$A$10:$C$531,3,FALSE),0)+IFERROR(VLOOKUP(B506,Life_Sc!$A$10:$C$531,3,FALSE),0)+IFERROR(VLOOKUP(B506,Physical_Sc!$A$10:$C$531,3,FALSE),0)+IFERROR(VLOOKUP(B506,History_Political_Sc.!$A$10:$C$531,3,FALSE),0)+IFERROR(VLOOKUP(B506,#REF!,3,FALSE),0)+IFERROR(VLOOKUP(B506,English_Grammar!$A$10:$C$531,3,FALSE),0)+IFERROR(VLOOKUP(B506,Communicative_English!$A$10:$C$531,3,FALSE),0)+IFERROR(VLOOKUP(B506,GeographyEconomics!$A$10:$C$531,3,FALSE),0))/330,"Enter marks secured by the Student in the appeared tests in Subject sheets")</f>
        <v>0</v>
      </c>
      <c r="E506" s="82">
        <f t="shared" si="7"/>
        <v>1</v>
      </c>
      <c r="F506" s="73">
        <f>IF(ISERROR((VLOOKUP(B506,Algebra!$A$10:$C$531,3,))),0,VLOOKUP(B506,Algebra!$A$10:$C$531,3,))/30</f>
        <v>0</v>
      </c>
      <c r="G506" s="73">
        <f>IF(ISERROR((VLOOKUP(B506,Geometry!$A$10:$C$531,3,FALSE))),0,VLOOKUP(B506,Geometry!$A$10:$C$531,3,FALSE))/30</f>
        <v>0</v>
      </c>
      <c r="H506" s="73">
        <f>IF(ISERROR((VLOOKUP(B506,Odia_Grammar!$A$10:$C$531,3,FALSE))),0,VLOOKUP(B506,Odia_Grammar!$A$10:$C$531,3,FALSE))/30</f>
        <v>0</v>
      </c>
      <c r="I506" s="73">
        <f>IF(ISERROR((VLOOKUP(B506,'Sanskrit|Hindi Grammar'!$A$10:$C$531,3,FALSE))),0,VLOOKUP(B506,'Sanskrit|Hindi Grammar'!$A$10:$C$531,3,FALSE))/30</f>
        <v>0</v>
      </c>
      <c r="J506" s="73">
        <f>IF(ISERROR((VLOOKUP(B506,Physical_Sc!$A$10:$C$531,3,FALSE))),0,VLOOKUP(B506,Physical_Sc!$A$10:$C$531,3,FALSE))/30</f>
        <v>0</v>
      </c>
      <c r="K506" s="73">
        <f>IF(ISERROR((VLOOKUP(B506,Life_Sc!$A$10:$C$531,3,FALSE))),0,VLOOKUP(B506,Life_Sc!$A$10:$C$531,3,FALSE))/30</f>
        <v>0</v>
      </c>
      <c r="L506" s="73">
        <f>IF(ISERROR((VLOOKUP(B506,History_Political_Sc.!$A$10:$C$531,3,FALSE))),0,VLOOKUP(B506,History_Political_Sc.!$A$10:$C$531,3,FALSE))/30</f>
        <v>0</v>
      </c>
      <c r="M506" s="73">
        <f>IF(ISERROR((VLOOKUP(B506,#REF!,3,FALSE))),0,VLOOKUP(B506,#REF!,3,FALSE))/30</f>
        <v>0</v>
      </c>
      <c r="N506" s="73">
        <f>IF(ISERROR((VLOOKUP(B506,GeographyEconomics!$A$10:$C$531,3,FALSE))),0,VLOOKUP(B506,GeographyEconomics!$A$10:$C$531,3,FALSE))/30</f>
        <v>0</v>
      </c>
      <c r="O506" s="73">
        <f>IF(ISERROR((VLOOKUP(B506,English_Grammar!$A$10:$C$531,3,FALSE))),0,VLOOKUP(B506,English_Grammar!$A$10:$C$531,3,FALSE))/30</f>
        <v>0</v>
      </c>
      <c r="P506" s="73">
        <f>IF(ISERROR((VLOOKUP(B506,Communicative_English!$A$10:$C$531,3,FALSE))),0,VLOOKUP(B506,Communicative_English!$A$10:$C$531,3,FALSE))/30</f>
        <v>0</v>
      </c>
    </row>
    <row r="507" spans="1:16" ht="21" customHeight="1" x14ac:dyDescent="0.25">
      <c r="A507" s="77">
        <v>505</v>
      </c>
      <c r="B507" s="62">
        <f>Algebra!A556</f>
        <v>0</v>
      </c>
      <c r="C507" s="63" t="str">
        <f>IF(Algebra!B514="","",Algebra!B514)</f>
        <v/>
      </c>
      <c r="D507" s="78">
        <f>IFERROR((IFERROR(VLOOKUP(B507,Algebra!$A$10:$C$531,3,FALSE),0)+IFERROR(VLOOKUP(B507,Geometry!$A$10:$C$531,3,FALSE),0)+IFERROR(VLOOKUP(B507,Odia_Grammar!$A$10:$C$531,3,FALSE),0)+IFERROR(VLOOKUP(B507,'Sanskrit|Hindi Grammar'!$A$10:$C$531,3,FALSE),0)+IFERROR(VLOOKUP(B507,Life_Sc!$A$10:$C$531,3,FALSE),0)+IFERROR(VLOOKUP(B507,Physical_Sc!$A$10:$C$531,3,FALSE),0)+IFERROR(VLOOKUP(B507,History_Political_Sc.!$A$10:$C$531,3,FALSE),0)+IFERROR(VLOOKUP(B507,#REF!,3,FALSE),0)+IFERROR(VLOOKUP(B507,English_Grammar!$A$10:$C$531,3,FALSE),0)+IFERROR(VLOOKUP(B507,Communicative_English!$A$10:$C$531,3,FALSE),0)+IFERROR(VLOOKUP(B507,GeographyEconomics!$A$10:$C$531,3,FALSE),0))/330,"Enter marks secured by the Student in the appeared tests in Subject sheets")</f>
        <v>0</v>
      </c>
      <c r="E507" s="82">
        <f t="shared" si="7"/>
        <v>1</v>
      </c>
      <c r="F507" s="73">
        <f>IF(ISERROR((VLOOKUP(B507,Algebra!$A$10:$C$531,3,))),0,VLOOKUP(B507,Algebra!$A$10:$C$531,3,))/30</f>
        <v>0</v>
      </c>
      <c r="G507" s="73">
        <f>IF(ISERROR((VLOOKUP(B507,Geometry!$A$10:$C$531,3,FALSE))),0,VLOOKUP(B507,Geometry!$A$10:$C$531,3,FALSE))/30</f>
        <v>0</v>
      </c>
      <c r="H507" s="73">
        <f>IF(ISERROR((VLOOKUP(B507,Odia_Grammar!$A$10:$C$531,3,FALSE))),0,VLOOKUP(B507,Odia_Grammar!$A$10:$C$531,3,FALSE))/30</f>
        <v>0</v>
      </c>
      <c r="I507" s="73">
        <f>IF(ISERROR((VLOOKUP(B507,'Sanskrit|Hindi Grammar'!$A$10:$C$531,3,FALSE))),0,VLOOKUP(B507,'Sanskrit|Hindi Grammar'!$A$10:$C$531,3,FALSE))/30</f>
        <v>0</v>
      </c>
      <c r="J507" s="73">
        <f>IF(ISERROR((VLOOKUP(B507,Physical_Sc!$A$10:$C$531,3,FALSE))),0,VLOOKUP(B507,Physical_Sc!$A$10:$C$531,3,FALSE))/30</f>
        <v>0</v>
      </c>
      <c r="K507" s="73">
        <f>IF(ISERROR((VLOOKUP(B507,Life_Sc!$A$10:$C$531,3,FALSE))),0,VLOOKUP(B507,Life_Sc!$A$10:$C$531,3,FALSE))/30</f>
        <v>0</v>
      </c>
      <c r="L507" s="73">
        <f>IF(ISERROR((VLOOKUP(B507,History_Political_Sc.!$A$10:$C$531,3,FALSE))),0,VLOOKUP(B507,History_Political_Sc.!$A$10:$C$531,3,FALSE))/30</f>
        <v>0</v>
      </c>
      <c r="M507" s="73">
        <f>IF(ISERROR((VLOOKUP(B507,#REF!,3,FALSE))),0,VLOOKUP(B507,#REF!,3,FALSE))/30</f>
        <v>0</v>
      </c>
      <c r="N507" s="73">
        <f>IF(ISERROR((VLOOKUP(B507,GeographyEconomics!$A$10:$C$531,3,FALSE))),0,VLOOKUP(B507,GeographyEconomics!$A$10:$C$531,3,FALSE))/30</f>
        <v>0</v>
      </c>
      <c r="O507" s="73">
        <f>IF(ISERROR((VLOOKUP(B507,English_Grammar!$A$10:$C$531,3,FALSE))),0,VLOOKUP(B507,English_Grammar!$A$10:$C$531,3,FALSE))/30</f>
        <v>0</v>
      </c>
      <c r="P507" s="73">
        <f>IF(ISERROR((VLOOKUP(B507,Communicative_English!$A$10:$C$531,3,FALSE))),0,VLOOKUP(B507,Communicative_English!$A$10:$C$531,3,FALSE))/30</f>
        <v>0</v>
      </c>
    </row>
    <row r="508" spans="1:16" ht="21" customHeight="1" x14ac:dyDescent="0.25">
      <c r="A508" s="77">
        <v>506</v>
      </c>
      <c r="B508" s="62">
        <f>Algebra!A557</f>
        <v>0</v>
      </c>
      <c r="C508" s="63" t="str">
        <f>IF(Algebra!B515="","",Algebra!B515)</f>
        <v/>
      </c>
      <c r="D508" s="78">
        <f>IFERROR((IFERROR(VLOOKUP(B508,Algebra!$A$10:$C$531,3,FALSE),0)+IFERROR(VLOOKUP(B508,Geometry!$A$10:$C$531,3,FALSE),0)+IFERROR(VLOOKUP(B508,Odia_Grammar!$A$10:$C$531,3,FALSE),0)+IFERROR(VLOOKUP(B508,'Sanskrit|Hindi Grammar'!$A$10:$C$531,3,FALSE),0)+IFERROR(VLOOKUP(B508,Life_Sc!$A$10:$C$531,3,FALSE),0)+IFERROR(VLOOKUP(B508,Physical_Sc!$A$10:$C$531,3,FALSE),0)+IFERROR(VLOOKUP(B508,History_Political_Sc.!$A$10:$C$531,3,FALSE),0)+IFERROR(VLOOKUP(B508,#REF!,3,FALSE),0)+IFERROR(VLOOKUP(B508,English_Grammar!$A$10:$C$531,3,FALSE),0)+IFERROR(VLOOKUP(B508,Communicative_English!$A$10:$C$531,3,FALSE),0)+IFERROR(VLOOKUP(B508,GeographyEconomics!$A$10:$C$531,3,FALSE),0))/330,"Enter marks secured by the Student in the appeared tests in Subject sheets")</f>
        <v>0</v>
      </c>
      <c r="E508" s="82">
        <f t="shared" si="7"/>
        <v>1</v>
      </c>
      <c r="F508" s="73">
        <f>IF(ISERROR((VLOOKUP(B508,Algebra!$A$10:$C$531,3,))),0,VLOOKUP(B508,Algebra!$A$10:$C$531,3,))/30</f>
        <v>0</v>
      </c>
      <c r="G508" s="73">
        <f>IF(ISERROR((VLOOKUP(B508,Geometry!$A$10:$C$531,3,FALSE))),0,VLOOKUP(B508,Geometry!$A$10:$C$531,3,FALSE))/30</f>
        <v>0</v>
      </c>
      <c r="H508" s="73">
        <f>IF(ISERROR((VLOOKUP(B508,Odia_Grammar!$A$10:$C$531,3,FALSE))),0,VLOOKUP(B508,Odia_Grammar!$A$10:$C$531,3,FALSE))/30</f>
        <v>0</v>
      </c>
      <c r="I508" s="73">
        <f>IF(ISERROR((VLOOKUP(B508,'Sanskrit|Hindi Grammar'!$A$10:$C$531,3,FALSE))),0,VLOOKUP(B508,'Sanskrit|Hindi Grammar'!$A$10:$C$531,3,FALSE))/30</f>
        <v>0</v>
      </c>
      <c r="J508" s="73">
        <f>IF(ISERROR((VLOOKUP(B508,Physical_Sc!$A$10:$C$531,3,FALSE))),0,VLOOKUP(B508,Physical_Sc!$A$10:$C$531,3,FALSE))/30</f>
        <v>0</v>
      </c>
      <c r="K508" s="73">
        <f>IF(ISERROR((VLOOKUP(B508,Life_Sc!$A$10:$C$531,3,FALSE))),0,VLOOKUP(B508,Life_Sc!$A$10:$C$531,3,FALSE))/30</f>
        <v>0</v>
      </c>
      <c r="L508" s="73">
        <f>IF(ISERROR((VLOOKUP(B508,History_Political_Sc.!$A$10:$C$531,3,FALSE))),0,VLOOKUP(B508,History_Political_Sc.!$A$10:$C$531,3,FALSE))/30</f>
        <v>0</v>
      </c>
      <c r="M508" s="73">
        <f>IF(ISERROR((VLOOKUP(B508,#REF!,3,FALSE))),0,VLOOKUP(B508,#REF!,3,FALSE))/30</f>
        <v>0</v>
      </c>
      <c r="N508" s="73">
        <f>IF(ISERROR((VLOOKUP(B508,GeographyEconomics!$A$10:$C$531,3,FALSE))),0,VLOOKUP(B508,GeographyEconomics!$A$10:$C$531,3,FALSE))/30</f>
        <v>0</v>
      </c>
      <c r="O508" s="73">
        <f>IF(ISERROR((VLOOKUP(B508,English_Grammar!$A$10:$C$531,3,FALSE))),0,VLOOKUP(B508,English_Grammar!$A$10:$C$531,3,FALSE))/30</f>
        <v>0</v>
      </c>
      <c r="P508" s="73">
        <f>IF(ISERROR((VLOOKUP(B508,Communicative_English!$A$10:$C$531,3,FALSE))),0,VLOOKUP(B508,Communicative_English!$A$10:$C$531,3,FALSE))/30</f>
        <v>0</v>
      </c>
    </row>
    <row r="509" spans="1:16" ht="21" customHeight="1" x14ac:dyDescent="0.25">
      <c r="A509" s="77">
        <v>507</v>
      </c>
      <c r="B509" s="62">
        <f>Algebra!A558</f>
        <v>0</v>
      </c>
      <c r="C509" s="63" t="str">
        <f>IF(Algebra!B516="","",Algebra!B516)</f>
        <v/>
      </c>
      <c r="D509" s="78">
        <f>IFERROR((IFERROR(VLOOKUP(B509,Algebra!$A$10:$C$531,3,FALSE),0)+IFERROR(VLOOKUP(B509,Geometry!$A$10:$C$531,3,FALSE),0)+IFERROR(VLOOKUP(B509,Odia_Grammar!$A$10:$C$531,3,FALSE),0)+IFERROR(VLOOKUP(B509,'Sanskrit|Hindi Grammar'!$A$10:$C$531,3,FALSE),0)+IFERROR(VLOOKUP(B509,Life_Sc!$A$10:$C$531,3,FALSE),0)+IFERROR(VLOOKUP(B509,Physical_Sc!$A$10:$C$531,3,FALSE),0)+IFERROR(VLOOKUP(B509,History_Political_Sc.!$A$10:$C$531,3,FALSE),0)+IFERROR(VLOOKUP(B509,#REF!,3,FALSE),0)+IFERROR(VLOOKUP(B509,English_Grammar!$A$10:$C$531,3,FALSE),0)+IFERROR(VLOOKUP(B509,Communicative_English!$A$10:$C$531,3,FALSE),0)+IFERROR(VLOOKUP(B509,GeographyEconomics!$A$10:$C$531,3,FALSE),0))/330,"Enter marks secured by the Student in the appeared tests in Subject sheets")</f>
        <v>0</v>
      </c>
      <c r="E509" s="82">
        <f t="shared" si="7"/>
        <v>1</v>
      </c>
      <c r="F509" s="73">
        <f>IF(ISERROR((VLOOKUP(B509,Algebra!$A$10:$C$531,3,))),0,VLOOKUP(B509,Algebra!$A$10:$C$531,3,))/30</f>
        <v>0</v>
      </c>
      <c r="G509" s="73">
        <f>IF(ISERROR((VLOOKUP(B509,Geometry!$A$10:$C$531,3,FALSE))),0,VLOOKUP(B509,Geometry!$A$10:$C$531,3,FALSE))/30</f>
        <v>0</v>
      </c>
      <c r="H509" s="73">
        <f>IF(ISERROR((VLOOKUP(B509,Odia_Grammar!$A$10:$C$531,3,FALSE))),0,VLOOKUP(B509,Odia_Grammar!$A$10:$C$531,3,FALSE))/30</f>
        <v>0</v>
      </c>
      <c r="I509" s="73">
        <f>IF(ISERROR((VLOOKUP(B509,'Sanskrit|Hindi Grammar'!$A$10:$C$531,3,FALSE))),0,VLOOKUP(B509,'Sanskrit|Hindi Grammar'!$A$10:$C$531,3,FALSE))/30</f>
        <v>0</v>
      </c>
      <c r="J509" s="73">
        <f>IF(ISERROR((VLOOKUP(B509,Physical_Sc!$A$10:$C$531,3,FALSE))),0,VLOOKUP(B509,Physical_Sc!$A$10:$C$531,3,FALSE))/30</f>
        <v>0</v>
      </c>
      <c r="K509" s="73">
        <f>IF(ISERROR((VLOOKUP(B509,Life_Sc!$A$10:$C$531,3,FALSE))),0,VLOOKUP(B509,Life_Sc!$A$10:$C$531,3,FALSE))/30</f>
        <v>0</v>
      </c>
      <c r="L509" s="73">
        <f>IF(ISERROR((VLOOKUP(B509,History_Political_Sc.!$A$10:$C$531,3,FALSE))),0,VLOOKUP(B509,History_Political_Sc.!$A$10:$C$531,3,FALSE))/30</f>
        <v>0</v>
      </c>
      <c r="M509" s="73">
        <f>IF(ISERROR((VLOOKUP(B509,#REF!,3,FALSE))),0,VLOOKUP(B509,#REF!,3,FALSE))/30</f>
        <v>0</v>
      </c>
      <c r="N509" s="73">
        <f>IF(ISERROR((VLOOKUP(B509,GeographyEconomics!$A$10:$C$531,3,FALSE))),0,VLOOKUP(B509,GeographyEconomics!$A$10:$C$531,3,FALSE))/30</f>
        <v>0</v>
      </c>
      <c r="O509" s="73">
        <f>IF(ISERROR((VLOOKUP(B509,English_Grammar!$A$10:$C$531,3,FALSE))),0,VLOOKUP(B509,English_Grammar!$A$10:$C$531,3,FALSE))/30</f>
        <v>0</v>
      </c>
      <c r="P509" s="73">
        <f>IF(ISERROR((VLOOKUP(B509,Communicative_English!$A$10:$C$531,3,FALSE))),0,VLOOKUP(B509,Communicative_English!$A$10:$C$531,3,FALSE))/30</f>
        <v>0</v>
      </c>
    </row>
    <row r="510" spans="1:16" ht="21" customHeight="1" x14ac:dyDescent="0.25">
      <c r="A510" s="77">
        <v>508</v>
      </c>
      <c r="B510" s="62">
        <f>Algebra!A559</f>
        <v>0</v>
      </c>
      <c r="C510" s="63" t="str">
        <f>IF(Algebra!B517="","",Algebra!B517)</f>
        <v/>
      </c>
      <c r="D510" s="78">
        <f>IFERROR((IFERROR(VLOOKUP(B510,Algebra!$A$10:$C$531,3,FALSE),0)+IFERROR(VLOOKUP(B510,Geometry!$A$10:$C$531,3,FALSE),0)+IFERROR(VLOOKUP(B510,Odia_Grammar!$A$10:$C$531,3,FALSE),0)+IFERROR(VLOOKUP(B510,'Sanskrit|Hindi Grammar'!$A$10:$C$531,3,FALSE),0)+IFERROR(VLOOKUP(B510,Life_Sc!$A$10:$C$531,3,FALSE),0)+IFERROR(VLOOKUP(B510,Physical_Sc!$A$10:$C$531,3,FALSE),0)+IFERROR(VLOOKUP(B510,History_Political_Sc.!$A$10:$C$531,3,FALSE),0)+IFERROR(VLOOKUP(B510,#REF!,3,FALSE),0)+IFERROR(VLOOKUP(B510,English_Grammar!$A$10:$C$531,3,FALSE),0)+IFERROR(VLOOKUP(B510,Communicative_English!$A$10:$C$531,3,FALSE),0)+IFERROR(VLOOKUP(B510,GeographyEconomics!$A$10:$C$531,3,FALSE),0))/330,"Enter marks secured by the Student in the appeared tests in Subject sheets")</f>
        <v>0</v>
      </c>
      <c r="E510" s="82">
        <f t="shared" si="7"/>
        <v>1</v>
      </c>
      <c r="F510" s="73">
        <f>IF(ISERROR((VLOOKUP(B510,Algebra!$A$10:$C$531,3,))),0,VLOOKUP(B510,Algebra!$A$10:$C$531,3,))/30</f>
        <v>0</v>
      </c>
      <c r="G510" s="73">
        <f>IF(ISERROR((VLOOKUP(B510,Geometry!$A$10:$C$531,3,FALSE))),0,VLOOKUP(B510,Geometry!$A$10:$C$531,3,FALSE))/30</f>
        <v>0</v>
      </c>
      <c r="H510" s="73">
        <f>IF(ISERROR((VLOOKUP(B510,Odia_Grammar!$A$10:$C$531,3,FALSE))),0,VLOOKUP(B510,Odia_Grammar!$A$10:$C$531,3,FALSE))/30</f>
        <v>0</v>
      </c>
      <c r="I510" s="73">
        <f>IF(ISERROR((VLOOKUP(B510,'Sanskrit|Hindi Grammar'!$A$10:$C$531,3,FALSE))),0,VLOOKUP(B510,'Sanskrit|Hindi Grammar'!$A$10:$C$531,3,FALSE))/30</f>
        <v>0</v>
      </c>
      <c r="J510" s="73">
        <f>IF(ISERROR((VLOOKUP(B510,Physical_Sc!$A$10:$C$531,3,FALSE))),0,VLOOKUP(B510,Physical_Sc!$A$10:$C$531,3,FALSE))/30</f>
        <v>0</v>
      </c>
      <c r="K510" s="73">
        <f>IF(ISERROR((VLOOKUP(B510,Life_Sc!$A$10:$C$531,3,FALSE))),0,VLOOKUP(B510,Life_Sc!$A$10:$C$531,3,FALSE))/30</f>
        <v>0</v>
      </c>
      <c r="L510" s="73">
        <f>IF(ISERROR((VLOOKUP(B510,History_Political_Sc.!$A$10:$C$531,3,FALSE))),0,VLOOKUP(B510,History_Political_Sc.!$A$10:$C$531,3,FALSE))/30</f>
        <v>0</v>
      </c>
      <c r="M510" s="73">
        <f>IF(ISERROR((VLOOKUP(B510,#REF!,3,FALSE))),0,VLOOKUP(B510,#REF!,3,FALSE))/30</f>
        <v>0</v>
      </c>
      <c r="N510" s="73">
        <f>IF(ISERROR((VLOOKUP(B510,GeographyEconomics!$A$10:$C$531,3,FALSE))),0,VLOOKUP(B510,GeographyEconomics!$A$10:$C$531,3,FALSE))/30</f>
        <v>0</v>
      </c>
      <c r="O510" s="73">
        <f>IF(ISERROR((VLOOKUP(B510,English_Grammar!$A$10:$C$531,3,FALSE))),0,VLOOKUP(B510,English_Grammar!$A$10:$C$531,3,FALSE))/30</f>
        <v>0</v>
      </c>
      <c r="P510" s="73">
        <f>IF(ISERROR((VLOOKUP(B510,Communicative_English!$A$10:$C$531,3,FALSE))),0,VLOOKUP(B510,Communicative_English!$A$10:$C$531,3,FALSE))/30</f>
        <v>0</v>
      </c>
    </row>
  </sheetData>
  <sheetProtection algorithmName="SHA-512" hashValue="T+t/JUnZf6fDRQJg1/nzacVXKP83folCcSUomGcmMF9EO86CvXnPUa/3F0U2VJJiSk06bc19aQWCj5M3WRTSag==" saltValue="iuADxsaYziWCtQm3WWUVxg==" spinCount="100000" sheet="1" objects="1" scenarios="1"/>
  <protectedRanges>
    <protectedRange algorithmName="SHA-512" hashValue="Y8w2mh47qMKceGIUt3dybYb24mJ1f2RMjmDxVgbSxpmfItauPj0r8ymNsIFhoVI5wDDaivYrkmfE9WqLYi7WZA==" saltValue="Dc3/FCoMJt1imZx5eFQfBQ==" spinCount="100000" sqref="C3:C510" name="Range2"/>
  </protectedRanges>
  <mergeCells count="1">
    <mergeCell ref="B1:P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G532"/>
  <sheetViews>
    <sheetView showGridLines="0" workbookViewId="0">
      <selection sqref="A1:E1"/>
    </sheetView>
  </sheetViews>
  <sheetFormatPr defaultRowHeight="15" x14ac:dyDescent="0.25"/>
  <cols>
    <col min="1" max="1" width="10.85546875" customWidth="1"/>
    <col min="2" max="2" width="27.85546875" customWidth="1"/>
    <col min="3" max="3" width="32.7109375" bestFit="1" customWidth="1"/>
    <col min="4" max="4" width="37.28515625" customWidth="1"/>
    <col min="5" max="5" width="14.42578125" customWidth="1"/>
    <col min="6" max="6" width="35.85546875" bestFit="1" customWidth="1"/>
  </cols>
  <sheetData>
    <row r="1" spans="1:7" ht="40.5" customHeight="1" thickBot="1" x14ac:dyDescent="0.3">
      <c r="A1" s="117" t="s">
        <v>92</v>
      </c>
      <c r="B1" s="118"/>
      <c r="C1" s="118"/>
      <c r="D1" s="118"/>
      <c r="E1" s="119"/>
    </row>
    <row r="2" spans="1:7" ht="26.25" customHeight="1" x14ac:dyDescent="0.25">
      <c r="A2" s="127" t="s">
        <v>1</v>
      </c>
      <c r="B2" s="127"/>
      <c r="C2" s="52">
        <f>Algebra!C2</f>
        <v>0</v>
      </c>
      <c r="D2" s="16" t="s">
        <v>9</v>
      </c>
      <c r="E2" s="9">
        <f>COUNT(A:A)</f>
        <v>0</v>
      </c>
      <c r="G2" s="3"/>
    </row>
    <row r="3" spans="1:7" s="1" customFormat="1" ht="25.5" customHeight="1" x14ac:dyDescent="0.25">
      <c r="A3" s="127" t="s">
        <v>2</v>
      </c>
      <c r="B3" s="127"/>
      <c r="C3" s="52">
        <f>Algebra!C3</f>
        <v>0</v>
      </c>
      <c r="D3" s="10" t="s">
        <v>0</v>
      </c>
      <c r="E3" s="11">
        <f>COUNTIF(D10:D550,"Pass")</f>
        <v>0</v>
      </c>
      <c r="G3" s="3"/>
    </row>
    <row r="4" spans="1:7" s="1" customFormat="1" ht="25.5" customHeight="1" x14ac:dyDescent="0.25">
      <c r="A4" s="127" t="s">
        <v>3</v>
      </c>
      <c r="B4" s="127"/>
      <c r="C4" s="52">
        <f>Algebra!C4</f>
        <v>0</v>
      </c>
      <c r="D4" s="12" t="s">
        <v>10</v>
      </c>
      <c r="E4" s="13" t="str">
        <f>IFERROR(E3/E2,"")</f>
        <v/>
      </c>
    </row>
    <row r="5" spans="1:7" s="1" customFormat="1" ht="25.5" customHeight="1" thickBot="1" x14ac:dyDescent="0.3">
      <c r="A5" s="127" t="s">
        <v>4</v>
      </c>
      <c r="B5" s="127"/>
      <c r="C5" s="52">
        <f>Algebra!C5</f>
        <v>0</v>
      </c>
      <c r="D5" s="24" t="s">
        <v>11</v>
      </c>
      <c r="E5" s="15" t="str">
        <f>IFERROR(1-E4,"")</f>
        <v/>
      </c>
    </row>
    <row r="6" spans="1:7" s="1" customFormat="1" ht="25.5" customHeight="1" x14ac:dyDescent="0.25">
      <c r="A6" s="122" t="s">
        <v>34</v>
      </c>
      <c r="B6" s="122"/>
      <c r="C6" s="52">
        <f>Algebra!C6</f>
        <v>0</v>
      </c>
      <c r="D6"/>
    </row>
    <row r="7" spans="1:7" s="1" customFormat="1" ht="25.5" customHeight="1" x14ac:dyDescent="0.25">
      <c r="A7" s="125" t="s">
        <v>13</v>
      </c>
      <c r="B7" s="126"/>
      <c r="C7" s="4"/>
      <c r="D7"/>
    </row>
    <row r="8" spans="1:7" s="1" customFormat="1" ht="25.5" customHeight="1" thickBot="1" x14ac:dyDescent="0.3">
      <c r="A8" s="120" t="s">
        <v>6</v>
      </c>
      <c r="B8" s="120"/>
      <c r="C8" s="8">
        <v>30</v>
      </c>
      <c r="D8"/>
    </row>
    <row r="9" spans="1:7" s="1" customFormat="1" ht="44.25" customHeight="1" x14ac:dyDescent="0.25">
      <c r="A9" s="5" t="s">
        <v>12</v>
      </c>
      <c r="B9" s="5" t="s">
        <v>14</v>
      </c>
      <c r="C9" s="17" t="s">
        <v>5</v>
      </c>
      <c r="D9" s="79" t="s">
        <v>7</v>
      </c>
      <c r="E9" s="5" t="s">
        <v>111</v>
      </c>
    </row>
    <row r="10" spans="1:7" s="1" customFormat="1" ht="25.5" customHeight="1" x14ac:dyDescent="0.25">
      <c r="A10" s="6" t="str">
        <f>IF(Algebra!A10=0,"",Algebra!A10)</f>
        <v/>
      </c>
      <c r="B10" s="7" t="str">
        <f>IF(Algebra!B10=0,"",Algebra!B10)</f>
        <v/>
      </c>
      <c r="C10" s="18"/>
      <c r="D10" s="80" t="str">
        <f>IF(C10="","",IF(C10/$C$8&gt;=0.5,"Pass","Needs Improvement"))</f>
        <v/>
      </c>
      <c r="E10" s="23" t="str">
        <f>IFERROR(_xlfn.RANK.EQ(C10,$C$10:$C$531,0),"")</f>
        <v/>
      </c>
    </row>
    <row r="11" spans="1:7" s="1" customFormat="1" ht="25.5" customHeight="1" x14ac:dyDescent="0.25">
      <c r="A11" s="6" t="str">
        <f>IF(Algebra!A11=0,"",Algebra!A11)</f>
        <v/>
      </c>
      <c r="B11" s="7" t="str">
        <f>IF(Algebra!B11=0,"",Algebra!B11)</f>
        <v/>
      </c>
      <c r="C11" s="18"/>
      <c r="D11" s="80" t="str">
        <f t="shared" ref="D11:D74" si="0">IF(C11="","",IF(C11/$C$8&gt;=0.5,"Pass","Needs Improvement"))</f>
        <v/>
      </c>
      <c r="E11" s="23" t="str">
        <f t="shared" ref="E11:E74" si="1">IFERROR(_xlfn.RANK.EQ(C11,$C$10:$C$531,0),"")</f>
        <v/>
      </c>
    </row>
    <row r="12" spans="1:7" s="1" customFormat="1" ht="25.5" customHeight="1" x14ac:dyDescent="0.25">
      <c r="A12" s="6" t="str">
        <f>IF(Algebra!A12=0,"",Algebra!A12)</f>
        <v/>
      </c>
      <c r="B12" s="7" t="str">
        <f>IF(Algebra!B12=0,"",Algebra!B12)</f>
        <v/>
      </c>
      <c r="C12" s="47"/>
      <c r="D12" s="80" t="str">
        <f t="shared" si="0"/>
        <v/>
      </c>
      <c r="E12" s="23" t="str">
        <f t="shared" si="1"/>
        <v/>
      </c>
    </row>
    <row r="13" spans="1:7" s="1" customFormat="1" ht="25.5" customHeight="1" x14ac:dyDescent="0.25">
      <c r="A13" s="6" t="str">
        <f>IF(Algebra!A13=0,"",Algebra!A13)</f>
        <v/>
      </c>
      <c r="B13" s="7" t="str">
        <f>IF(Algebra!B13=0,"",Algebra!B13)</f>
        <v/>
      </c>
      <c r="C13" s="47"/>
      <c r="D13" s="80" t="str">
        <f t="shared" si="0"/>
        <v/>
      </c>
      <c r="E13" s="23" t="str">
        <f t="shared" si="1"/>
        <v/>
      </c>
    </row>
    <row r="14" spans="1:7" s="1" customFormat="1" ht="25.5" customHeight="1" x14ac:dyDescent="0.25">
      <c r="A14" s="6" t="str">
        <f>IF(Algebra!A14=0,"",Algebra!A14)</f>
        <v/>
      </c>
      <c r="B14" s="7" t="str">
        <f>IF(Algebra!B14=0,"",Algebra!B14)</f>
        <v/>
      </c>
      <c r="C14" s="47"/>
      <c r="D14" s="80" t="str">
        <f t="shared" si="0"/>
        <v/>
      </c>
      <c r="E14" s="23" t="str">
        <f t="shared" si="1"/>
        <v/>
      </c>
    </row>
    <row r="15" spans="1:7" s="1" customFormat="1" ht="25.5" customHeight="1" x14ac:dyDescent="0.25">
      <c r="A15" s="6" t="str">
        <f>IF(Algebra!A15=0,"",Algebra!A15)</f>
        <v/>
      </c>
      <c r="B15" s="7" t="str">
        <f>IF(Algebra!B15=0,"",Algebra!B15)</f>
        <v/>
      </c>
      <c r="C15" s="19"/>
      <c r="D15" s="80" t="str">
        <f t="shared" si="0"/>
        <v/>
      </c>
      <c r="E15" s="23" t="str">
        <f t="shared" si="1"/>
        <v/>
      </c>
    </row>
    <row r="16" spans="1:7" s="1" customFormat="1" ht="25.5" customHeight="1" x14ac:dyDescent="0.25">
      <c r="A16" s="6" t="str">
        <f>IF(Algebra!A16=0,"",Algebra!A16)</f>
        <v/>
      </c>
      <c r="B16" s="7" t="str">
        <f>IF(Algebra!B16=0,"",Algebra!B16)</f>
        <v/>
      </c>
      <c r="C16" s="19"/>
      <c r="D16" s="80" t="str">
        <f t="shared" si="0"/>
        <v/>
      </c>
      <c r="E16" s="23" t="str">
        <f t="shared" si="1"/>
        <v/>
      </c>
    </row>
    <row r="17" spans="1:5" s="1" customFormat="1" ht="25.5" customHeight="1" x14ac:dyDescent="0.25">
      <c r="A17" s="6" t="str">
        <f>IF(Algebra!A17=0,"",Algebra!A17)</f>
        <v/>
      </c>
      <c r="B17" s="7" t="str">
        <f>IF(Algebra!B17=0,"",Algebra!B17)</f>
        <v/>
      </c>
      <c r="C17" s="19"/>
      <c r="D17" s="80" t="str">
        <f t="shared" si="0"/>
        <v/>
      </c>
      <c r="E17" s="23" t="str">
        <f t="shared" si="1"/>
        <v/>
      </c>
    </row>
    <row r="18" spans="1:5" s="1" customFormat="1" ht="25.5" customHeight="1" x14ac:dyDescent="0.25">
      <c r="A18" s="6" t="str">
        <f>IF(Algebra!A18=0,"",Algebra!A18)</f>
        <v/>
      </c>
      <c r="B18" s="7" t="str">
        <f>IF(Algebra!B18=0,"",Algebra!B18)</f>
        <v/>
      </c>
      <c r="C18" s="19"/>
      <c r="D18" s="80" t="str">
        <f t="shared" si="0"/>
        <v/>
      </c>
      <c r="E18" s="23" t="str">
        <f t="shared" si="1"/>
        <v/>
      </c>
    </row>
    <row r="19" spans="1:5" s="1" customFormat="1" ht="29.25" customHeight="1" x14ac:dyDescent="0.25">
      <c r="A19" s="6" t="str">
        <f>IF(Algebra!A19=0,"",Algebra!A19)</f>
        <v/>
      </c>
      <c r="B19" s="7" t="str">
        <f>IF(Algebra!B19=0,"",Algebra!B19)</f>
        <v/>
      </c>
      <c r="C19" s="19"/>
      <c r="D19" s="80" t="str">
        <f t="shared" si="0"/>
        <v/>
      </c>
      <c r="E19" s="23" t="str">
        <f t="shared" si="1"/>
        <v/>
      </c>
    </row>
    <row r="20" spans="1:5" s="1" customFormat="1" ht="25.5" customHeight="1" x14ac:dyDescent="0.25">
      <c r="A20" s="6" t="str">
        <f>IF(Algebra!A20=0,"",Algebra!A20)</f>
        <v/>
      </c>
      <c r="B20" s="7" t="str">
        <f>IF(Algebra!B20=0,"",Algebra!B20)</f>
        <v/>
      </c>
      <c r="C20" s="19"/>
      <c r="D20" s="80" t="str">
        <f t="shared" si="0"/>
        <v/>
      </c>
      <c r="E20" s="23" t="str">
        <f t="shared" si="1"/>
        <v/>
      </c>
    </row>
    <row r="21" spans="1:5" s="1" customFormat="1" ht="25.5" customHeight="1" x14ac:dyDescent="0.25">
      <c r="A21" s="6" t="str">
        <f>IF(Algebra!A21=0,"",Algebra!A21)</f>
        <v/>
      </c>
      <c r="B21" s="7" t="str">
        <f>IF(Algebra!B21=0,"",Algebra!B21)</f>
        <v/>
      </c>
      <c r="C21" s="19"/>
      <c r="D21" s="80" t="str">
        <f t="shared" si="0"/>
        <v/>
      </c>
      <c r="E21" s="23" t="str">
        <f t="shared" si="1"/>
        <v/>
      </c>
    </row>
    <row r="22" spans="1:5" s="1" customFormat="1" ht="25.5" customHeight="1" x14ac:dyDescent="0.25">
      <c r="A22" s="6" t="str">
        <f>IF(Algebra!A22=0,"",Algebra!A22)</f>
        <v/>
      </c>
      <c r="B22" s="7" t="str">
        <f>IF(Algebra!B22=0,"",Algebra!B22)</f>
        <v/>
      </c>
      <c r="C22" s="19"/>
      <c r="D22" s="80" t="str">
        <f t="shared" si="0"/>
        <v/>
      </c>
      <c r="E22" s="23" t="str">
        <f t="shared" si="1"/>
        <v/>
      </c>
    </row>
    <row r="23" spans="1:5" s="1" customFormat="1" ht="25.5" customHeight="1" x14ac:dyDescent="0.25">
      <c r="A23" s="6" t="str">
        <f>IF(Algebra!A23=0,"",Algebra!A23)</f>
        <v/>
      </c>
      <c r="B23" s="7" t="str">
        <f>IF(Algebra!B23=0,"",Algebra!B23)</f>
        <v/>
      </c>
      <c r="C23" s="19"/>
      <c r="D23" s="80" t="str">
        <f t="shared" si="0"/>
        <v/>
      </c>
      <c r="E23" s="23" t="str">
        <f t="shared" si="1"/>
        <v/>
      </c>
    </row>
    <row r="24" spans="1:5" s="1" customFormat="1" ht="25.5" customHeight="1" x14ac:dyDescent="0.25">
      <c r="A24" s="6" t="str">
        <f>IF(Algebra!A24=0,"",Algebra!A24)</f>
        <v/>
      </c>
      <c r="B24" s="7" t="str">
        <f>IF(Algebra!B24=0,"",Algebra!B24)</f>
        <v/>
      </c>
      <c r="C24" s="19"/>
      <c r="D24" s="80" t="str">
        <f t="shared" si="0"/>
        <v/>
      </c>
      <c r="E24" s="23" t="str">
        <f t="shared" si="1"/>
        <v/>
      </c>
    </row>
    <row r="25" spans="1:5" s="1" customFormat="1" ht="25.5" customHeight="1" x14ac:dyDescent="0.25">
      <c r="A25" s="6" t="str">
        <f>IF(Algebra!A25=0,"",Algebra!A25)</f>
        <v/>
      </c>
      <c r="B25" s="7" t="str">
        <f>IF(Algebra!B25=0,"",Algebra!B25)</f>
        <v/>
      </c>
      <c r="C25" s="19"/>
      <c r="D25" s="80" t="str">
        <f t="shared" si="0"/>
        <v/>
      </c>
      <c r="E25" s="23" t="str">
        <f t="shared" si="1"/>
        <v/>
      </c>
    </row>
    <row r="26" spans="1:5" ht="27" customHeight="1" x14ac:dyDescent="0.25">
      <c r="A26" s="6" t="str">
        <f>IF(Algebra!A26=0,"",Algebra!A26)</f>
        <v/>
      </c>
      <c r="B26" s="7" t="str">
        <f>IF(Algebra!B26=0,"",Algebra!B26)</f>
        <v/>
      </c>
      <c r="C26" s="19"/>
      <c r="D26" s="80" t="str">
        <f t="shared" si="0"/>
        <v/>
      </c>
      <c r="E26" s="23" t="str">
        <f t="shared" si="1"/>
        <v/>
      </c>
    </row>
    <row r="27" spans="1:5" ht="27" customHeight="1" x14ac:dyDescent="0.25">
      <c r="A27" s="6" t="str">
        <f>IF(Algebra!A27=0,"",Algebra!A27)</f>
        <v/>
      </c>
      <c r="B27" s="7" t="str">
        <f>IF(Algebra!B27=0,"",Algebra!B27)</f>
        <v/>
      </c>
      <c r="C27" s="19"/>
      <c r="D27" s="80" t="str">
        <f t="shared" si="0"/>
        <v/>
      </c>
      <c r="E27" s="23" t="str">
        <f t="shared" si="1"/>
        <v/>
      </c>
    </row>
    <row r="28" spans="1:5" ht="27" customHeight="1" x14ac:dyDescent="0.25">
      <c r="A28" s="6" t="str">
        <f>IF(Algebra!A28=0,"",Algebra!A28)</f>
        <v/>
      </c>
      <c r="B28" s="7" t="str">
        <f>IF(Algebra!B28=0,"",Algebra!B28)</f>
        <v/>
      </c>
      <c r="C28" s="19"/>
      <c r="D28" s="80" t="str">
        <f t="shared" si="0"/>
        <v/>
      </c>
      <c r="E28" s="23" t="str">
        <f t="shared" si="1"/>
        <v/>
      </c>
    </row>
    <row r="29" spans="1:5" ht="27" customHeight="1" x14ac:dyDescent="0.25">
      <c r="A29" s="6" t="str">
        <f>IF(Algebra!A29=0,"",Algebra!A29)</f>
        <v/>
      </c>
      <c r="B29" s="7" t="str">
        <f>IF(Algebra!B29=0,"",Algebra!B29)</f>
        <v/>
      </c>
      <c r="C29" s="19"/>
      <c r="D29" s="80" t="str">
        <f t="shared" si="0"/>
        <v/>
      </c>
      <c r="E29" s="23" t="str">
        <f t="shared" si="1"/>
        <v/>
      </c>
    </row>
    <row r="30" spans="1:5" ht="27" customHeight="1" x14ac:dyDescent="0.25">
      <c r="A30" s="6" t="str">
        <f>IF(Algebra!A30=0,"",Algebra!A30)</f>
        <v/>
      </c>
      <c r="B30" s="7" t="str">
        <f>IF(Algebra!B30=0,"",Algebra!B30)</f>
        <v/>
      </c>
      <c r="C30" s="19"/>
      <c r="D30" s="80" t="str">
        <f t="shared" si="0"/>
        <v/>
      </c>
      <c r="E30" s="23" t="str">
        <f t="shared" si="1"/>
        <v/>
      </c>
    </row>
    <row r="31" spans="1:5" ht="27" customHeight="1" x14ac:dyDescent="0.25">
      <c r="A31" s="6" t="str">
        <f>IF(Algebra!A31=0,"",Algebra!A31)</f>
        <v/>
      </c>
      <c r="B31" s="7" t="str">
        <f>IF(Algebra!B31=0,"",Algebra!B31)</f>
        <v/>
      </c>
      <c r="C31" s="19"/>
      <c r="D31" s="80" t="str">
        <f t="shared" si="0"/>
        <v/>
      </c>
      <c r="E31" s="23" t="str">
        <f t="shared" si="1"/>
        <v/>
      </c>
    </row>
    <row r="32" spans="1:5" ht="27" customHeight="1" x14ac:dyDescent="0.25">
      <c r="A32" s="6" t="str">
        <f>IF(Algebra!A32=0,"",Algebra!A32)</f>
        <v/>
      </c>
      <c r="B32" s="7" t="str">
        <f>IF(Algebra!B32=0,"",Algebra!B32)</f>
        <v/>
      </c>
      <c r="C32" s="19"/>
      <c r="D32" s="80" t="str">
        <f t="shared" si="0"/>
        <v/>
      </c>
      <c r="E32" s="23" t="str">
        <f t="shared" si="1"/>
        <v/>
      </c>
    </row>
    <row r="33" spans="1:5" ht="27" customHeight="1" x14ac:dyDescent="0.25">
      <c r="A33" s="6" t="str">
        <f>IF(Algebra!A33=0,"",Algebra!A33)</f>
        <v/>
      </c>
      <c r="B33" s="7" t="str">
        <f>IF(Algebra!B33=0,"",Algebra!B33)</f>
        <v/>
      </c>
      <c r="C33" s="19"/>
      <c r="D33" s="80" t="str">
        <f t="shared" si="0"/>
        <v/>
      </c>
      <c r="E33" s="23" t="str">
        <f t="shared" si="1"/>
        <v/>
      </c>
    </row>
    <row r="34" spans="1:5" ht="27" customHeight="1" x14ac:dyDescent="0.25">
      <c r="A34" s="6" t="str">
        <f>IF(Algebra!A34=0,"",Algebra!A34)</f>
        <v/>
      </c>
      <c r="B34" s="7" t="str">
        <f>IF(Algebra!B34=0,"",Algebra!B34)</f>
        <v/>
      </c>
      <c r="C34" s="19"/>
      <c r="D34" s="80" t="str">
        <f t="shared" si="0"/>
        <v/>
      </c>
      <c r="E34" s="23" t="str">
        <f t="shared" si="1"/>
        <v/>
      </c>
    </row>
    <row r="35" spans="1:5" ht="27" customHeight="1" x14ac:dyDescent="0.25">
      <c r="A35" s="6" t="str">
        <f>IF(Algebra!A35=0,"",Algebra!A35)</f>
        <v/>
      </c>
      <c r="B35" s="7" t="str">
        <f>IF(Algebra!B35=0,"",Algebra!B35)</f>
        <v/>
      </c>
      <c r="C35" s="19"/>
      <c r="D35" s="80" t="str">
        <f t="shared" si="0"/>
        <v/>
      </c>
      <c r="E35" s="23" t="str">
        <f t="shared" si="1"/>
        <v/>
      </c>
    </row>
    <row r="36" spans="1:5" ht="27" customHeight="1" x14ac:dyDescent="0.25">
      <c r="A36" s="6" t="str">
        <f>IF(Algebra!A36=0,"",Algebra!A36)</f>
        <v/>
      </c>
      <c r="B36" s="7" t="str">
        <f>IF(Algebra!B36=0,"",Algebra!B36)</f>
        <v/>
      </c>
      <c r="C36" s="19"/>
      <c r="D36" s="80" t="str">
        <f t="shared" si="0"/>
        <v/>
      </c>
      <c r="E36" s="23" t="str">
        <f t="shared" si="1"/>
        <v/>
      </c>
    </row>
    <row r="37" spans="1:5" ht="27" customHeight="1" x14ac:dyDescent="0.25">
      <c r="A37" s="6" t="str">
        <f>IF(Algebra!A37=0,"",Algebra!A37)</f>
        <v/>
      </c>
      <c r="B37" s="7" t="str">
        <f>IF(Algebra!B37=0,"",Algebra!B37)</f>
        <v/>
      </c>
      <c r="C37" s="19"/>
      <c r="D37" s="80" t="str">
        <f t="shared" si="0"/>
        <v/>
      </c>
      <c r="E37" s="23" t="str">
        <f t="shared" si="1"/>
        <v/>
      </c>
    </row>
    <row r="38" spans="1:5" ht="27" customHeight="1" x14ac:dyDescent="0.25">
      <c r="A38" s="6" t="str">
        <f>IF(Algebra!A38=0,"",Algebra!A38)</f>
        <v/>
      </c>
      <c r="B38" s="7" t="str">
        <f>IF(Algebra!B38=0,"",Algebra!B38)</f>
        <v/>
      </c>
      <c r="C38" s="19"/>
      <c r="D38" s="80" t="str">
        <f t="shared" si="0"/>
        <v/>
      </c>
      <c r="E38" s="23" t="str">
        <f t="shared" si="1"/>
        <v/>
      </c>
    </row>
    <row r="39" spans="1:5" ht="27" customHeight="1" x14ac:dyDescent="0.25">
      <c r="A39" s="6" t="str">
        <f>IF(Algebra!A39=0,"",Algebra!A39)</f>
        <v/>
      </c>
      <c r="B39" s="7" t="str">
        <f>IF(Algebra!B39=0,"",Algebra!B39)</f>
        <v/>
      </c>
      <c r="C39" s="19"/>
      <c r="D39" s="80" t="str">
        <f t="shared" si="0"/>
        <v/>
      </c>
      <c r="E39" s="23" t="str">
        <f t="shared" si="1"/>
        <v/>
      </c>
    </row>
    <row r="40" spans="1:5" ht="27" customHeight="1" x14ac:dyDescent="0.25">
      <c r="A40" s="6" t="str">
        <f>IF(Algebra!A40=0,"",Algebra!A40)</f>
        <v/>
      </c>
      <c r="B40" s="7" t="str">
        <f>IF(Algebra!B40=0,"",Algebra!B40)</f>
        <v/>
      </c>
      <c r="C40" s="19"/>
      <c r="D40" s="80" t="str">
        <f t="shared" si="0"/>
        <v/>
      </c>
      <c r="E40" s="23" t="str">
        <f t="shared" si="1"/>
        <v/>
      </c>
    </row>
    <row r="41" spans="1:5" ht="27" customHeight="1" x14ac:dyDescent="0.25">
      <c r="A41" s="6" t="str">
        <f>IF(Algebra!A41=0,"",Algebra!A41)</f>
        <v/>
      </c>
      <c r="B41" s="7" t="str">
        <f>IF(Algebra!B41=0,"",Algebra!B41)</f>
        <v/>
      </c>
      <c r="C41" s="19"/>
      <c r="D41" s="80" t="str">
        <f t="shared" si="0"/>
        <v/>
      </c>
      <c r="E41" s="23" t="str">
        <f t="shared" si="1"/>
        <v/>
      </c>
    </row>
    <row r="42" spans="1:5" ht="27" customHeight="1" x14ac:dyDescent="0.25">
      <c r="A42" s="6" t="str">
        <f>IF(Algebra!A42=0,"",Algebra!A42)</f>
        <v/>
      </c>
      <c r="B42" s="7" t="str">
        <f>IF(Algebra!B42=0,"",Algebra!B42)</f>
        <v/>
      </c>
      <c r="C42" s="19"/>
      <c r="D42" s="80" t="str">
        <f t="shared" si="0"/>
        <v/>
      </c>
      <c r="E42" s="23" t="str">
        <f t="shared" si="1"/>
        <v/>
      </c>
    </row>
    <row r="43" spans="1:5" ht="27" customHeight="1" x14ac:dyDescent="0.25">
      <c r="A43" s="6" t="str">
        <f>IF(Algebra!A43=0,"",Algebra!A43)</f>
        <v/>
      </c>
      <c r="B43" s="7" t="str">
        <f>IF(Algebra!B43=0,"",Algebra!B43)</f>
        <v/>
      </c>
      <c r="C43" s="19"/>
      <c r="D43" s="80" t="str">
        <f t="shared" si="0"/>
        <v/>
      </c>
      <c r="E43" s="23" t="str">
        <f t="shared" si="1"/>
        <v/>
      </c>
    </row>
    <row r="44" spans="1:5" ht="27" customHeight="1" x14ac:dyDescent="0.25">
      <c r="A44" s="6" t="str">
        <f>IF(Algebra!A44=0,"",Algebra!A44)</f>
        <v/>
      </c>
      <c r="B44" s="7" t="str">
        <f>IF(Algebra!B44=0,"",Algebra!B44)</f>
        <v/>
      </c>
      <c r="C44" s="19"/>
      <c r="D44" s="80" t="str">
        <f t="shared" si="0"/>
        <v/>
      </c>
      <c r="E44" s="23" t="str">
        <f t="shared" si="1"/>
        <v/>
      </c>
    </row>
    <row r="45" spans="1:5" ht="27" customHeight="1" x14ac:dyDescent="0.25">
      <c r="A45" s="6" t="str">
        <f>IF(Algebra!A45=0,"",Algebra!A45)</f>
        <v/>
      </c>
      <c r="B45" s="7" t="str">
        <f>IF(Algebra!B45=0,"",Algebra!B45)</f>
        <v/>
      </c>
      <c r="C45" s="19"/>
      <c r="D45" s="80" t="str">
        <f t="shared" si="0"/>
        <v/>
      </c>
      <c r="E45" s="23" t="str">
        <f t="shared" si="1"/>
        <v/>
      </c>
    </row>
    <row r="46" spans="1:5" ht="27" customHeight="1" x14ac:dyDescent="0.25">
      <c r="A46" s="6" t="str">
        <f>IF(Algebra!A46=0,"",Algebra!A46)</f>
        <v/>
      </c>
      <c r="B46" s="7" t="str">
        <f>IF(Algebra!B46=0,"",Algebra!B46)</f>
        <v/>
      </c>
      <c r="C46" s="19"/>
      <c r="D46" s="80" t="str">
        <f t="shared" si="0"/>
        <v/>
      </c>
      <c r="E46" s="23" t="str">
        <f t="shared" si="1"/>
        <v/>
      </c>
    </row>
    <row r="47" spans="1:5" ht="27" customHeight="1" x14ac:dyDescent="0.25">
      <c r="A47" s="6" t="str">
        <f>IF(Algebra!A47=0,"",Algebra!A47)</f>
        <v/>
      </c>
      <c r="B47" s="7" t="str">
        <f>IF(Algebra!B47=0,"",Algebra!B47)</f>
        <v/>
      </c>
      <c r="C47" s="19"/>
      <c r="D47" s="80" t="str">
        <f t="shared" si="0"/>
        <v/>
      </c>
      <c r="E47" s="23" t="str">
        <f t="shared" si="1"/>
        <v/>
      </c>
    </row>
    <row r="48" spans="1:5" ht="27" customHeight="1" x14ac:dyDescent="0.25">
      <c r="A48" s="6" t="str">
        <f>IF(Algebra!A48=0,"",Algebra!A48)</f>
        <v/>
      </c>
      <c r="B48" s="7" t="str">
        <f>IF(Algebra!B48=0,"",Algebra!B48)</f>
        <v/>
      </c>
      <c r="C48" s="19"/>
      <c r="D48" s="80" t="str">
        <f t="shared" si="0"/>
        <v/>
      </c>
      <c r="E48" s="23" t="str">
        <f t="shared" si="1"/>
        <v/>
      </c>
    </row>
    <row r="49" spans="1:5" ht="27" customHeight="1" x14ac:dyDescent="0.25">
      <c r="A49" s="6" t="str">
        <f>IF(Algebra!A49=0,"",Algebra!A49)</f>
        <v/>
      </c>
      <c r="B49" s="7" t="str">
        <f>IF(Algebra!B49=0,"",Algebra!B49)</f>
        <v/>
      </c>
      <c r="C49" s="19"/>
      <c r="D49" s="80" t="str">
        <f t="shared" si="0"/>
        <v/>
      </c>
      <c r="E49" s="23" t="str">
        <f t="shared" si="1"/>
        <v/>
      </c>
    </row>
    <row r="50" spans="1:5" ht="27" customHeight="1" x14ac:dyDescent="0.25">
      <c r="A50" s="6" t="str">
        <f>IF(Algebra!A50=0,"",Algebra!A50)</f>
        <v/>
      </c>
      <c r="B50" s="7" t="str">
        <f>IF(Algebra!B50=0,"",Algebra!B50)</f>
        <v/>
      </c>
      <c r="C50" s="19"/>
      <c r="D50" s="80" t="str">
        <f t="shared" si="0"/>
        <v/>
      </c>
      <c r="E50" s="23" t="str">
        <f t="shared" si="1"/>
        <v/>
      </c>
    </row>
    <row r="51" spans="1:5" ht="27" customHeight="1" x14ac:dyDescent="0.25">
      <c r="A51" s="6" t="str">
        <f>IF(Algebra!A51=0,"",Algebra!A51)</f>
        <v/>
      </c>
      <c r="B51" s="7" t="str">
        <f>IF(Algebra!B51=0,"",Algebra!B51)</f>
        <v/>
      </c>
      <c r="C51" s="19"/>
      <c r="D51" s="80" t="str">
        <f t="shared" si="0"/>
        <v/>
      </c>
      <c r="E51" s="23" t="str">
        <f t="shared" si="1"/>
        <v/>
      </c>
    </row>
    <row r="52" spans="1:5" ht="27" customHeight="1" x14ac:dyDescent="0.25">
      <c r="A52" s="6" t="str">
        <f>IF(Algebra!A52=0,"",Algebra!A52)</f>
        <v/>
      </c>
      <c r="B52" s="7" t="str">
        <f>IF(Algebra!B52=0,"",Algebra!B52)</f>
        <v/>
      </c>
      <c r="C52" s="19"/>
      <c r="D52" s="80" t="str">
        <f t="shared" si="0"/>
        <v/>
      </c>
      <c r="E52" s="23" t="str">
        <f t="shared" si="1"/>
        <v/>
      </c>
    </row>
    <row r="53" spans="1:5" ht="27" customHeight="1" x14ac:dyDescent="0.25">
      <c r="A53" s="6" t="str">
        <f>IF(Algebra!A53=0,"",Algebra!A53)</f>
        <v/>
      </c>
      <c r="B53" s="7" t="str">
        <f>IF(Algebra!B53=0,"",Algebra!B53)</f>
        <v/>
      </c>
      <c r="C53" s="19"/>
      <c r="D53" s="80" t="str">
        <f t="shared" si="0"/>
        <v/>
      </c>
      <c r="E53" s="23" t="str">
        <f t="shared" si="1"/>
        <v/>
      </c>
    </row>
    <row r="54" spans="1:5" ht="27" customHeight="1" x14ac:dyDescent="0.25">
      <c r="A54" s="6" t="str">
        <f>IF(Algebra!A54=0,"",Algebra!A54)</f>
        <v/>
      </c>
      <c r="B54" s="7" t="str">
        <f>IF(Algebra!B54=0,"",Algebra!B54)</f>
        <v/>
      </c>
      <c r="C54" s="19"/>
      <c r="D54" s="80" t="str">
        <f t="shared" si="0"/>
        <v/>
      </c>
      <c r="E54" s="23" t="str">
        <f t="shared" si="1"/>
        <v/>
      </c>
    </row>
    <row r="55" spans="1:5" ht="27" customHeight="1" x14ac:dyDescent="0.25">
      <c r="A55" s="6" t="str">
        <f>IF(Algebra!A55=0,"",Algebra!A55)</f>
        <v/>
      </c>
      <c r="B55" s="7" t="str">
        <f>IF(Algebra!B55=0,"",Algebra!B55)</f>
        <v/>
      </c>
      <c r="C55" s="19"/>
      <c r="D55" s="80" t="str">
        <f t="shared" si="0"/>
        <v/>
      </c>
      <c r="E55" s="23" t="str">
        <f t="shared" si="1"/>
        <v/>
      </c>
    </row>
    <row r="56" spans="1:5" ht="27" customHeight="1" x14ac:dyDescent="0.25">
      <c r="A56" s="6" t="str">
        <f>IF(Algebra!A56=0,"",Algebra!A56)</f>
        <v/>
      </c>
      <c r="B56" s="7" t="str">
        <f>IF(Algebra!B56=0,"",Algebra!B56)</f>
        <v/>
      </c>
      <c r="C56" s="19"/>
      <c r="D56" s="80" t="str">
        <f t="shared" si="0"/>
        <v/>
      </c>
      <c r="E56" s="23" t="str">
        <f t="shared" si="1"/>
        <v/>
      </c>
    </row>
    <row r="57" spans="1:5" ht="27" customHeight="1" x14ac:dyDescent="0.25">
      <c r="A57" s="6" t="str">
        <f>IF(Algebra!A57=0,"",Algebra!A57)</f>
        <v/>
      </c>
      <c r="B57" s="7" t="str">
        <f>IF(Algebra!B57=0,"",Algebra!B57)</f>
        <v/>
      </c>
      <c r="C57" s="19"/>
      <c r="D57" s="80" t="str">
        <f t="shared" si="0"/>
        <v/>
      </c>
      <c r="E57" s="23" t="str">
        <f t="shared" si="1"/>
        <v/>
      </c>
    </row>
    <row r="58" spans="1:5" ht="27" customHeight="1" x14ac:dyDescent="0.25">
      <c r="A58" s="6" t="str">
        <f>IF(Algebra!A58=0,"",Algebra!A58)</f>
        <v/>
      </c>
      <c r="B58" s="7" t="str">
        <f>IF(Algebra!B58=0,"",Algebra!B58)</f>
        <v/>
      </c>
      <c r="C58" s="19"/>
      <c r="D58" s="80" t="str">
        <f t="shared" si="0"/>
        <v/>
      </c>
      <c r="E58" s="23" t="str">
        <f t="shared" si="1"/>
        <v/>
      </c>
    </row>
    <row r="59" spans="1:5" ht="27" customHeight="1" x14ac:dyDescent="0.25">
      <c r="A59" s="6" t="str">
        <f>IF(Algebra!A59=0,"",Algebra!A59)</f>
        <v/>
      </c>
      <c r="B59" s="7" t="str">
        <f>IF(Algebra!B59=0,"",Algebra!B59)</f>
        <v/>
      </c>
      <c r="C59" s="19"/>
      <c r="D59" s="80" t="str">
        <f t="shared" si="0"/>
        <v/>
      </c>
      <c r="E59" s="23" t="str">
        <f t="shared" si="1"/>
        <v/>
      </c>
    </row>
    <row r="60" spans="1:5" ht="27" customHeight="1" x14ac:dyDescent="0.25">
      <c r="A60" s="6" t="str">
        <f>IF(Algebra!A60=0,"",Algebra!A60)</f>
        <v/>
      </c>
      <c r="B60" s="7" t="str">
        <f>IF(Algebra!B60=0,"",Algebra!B60)</f>
        <v/>
      </c>
      <c r="C60" s="19"/>
      <c r="D60" s="80" t="str">
        <f t="shared" si="0"/>
        <v/>
      </c>
      <c r="E60" s="23" t="str">
        <f t="shared" si="1"/>
        <v/>
      </c>
    </row>
    <row r="61" spans="1:5" ht="27" customHeight="1" x14ac:dyDescent="0.25">
      <c r="A61" s="6" t="str">
        <f>IF(Algebra!A61=0,"",Algebra!A61)</f>
        <v/>
      </c>
      <c r="B61" s="7" t="str">
        <f>IF(Algebra!B61=0,"",Algebra!B61)</f>
        <v/>
      </c>
      <c r="C61" s="19"/>
      <c r="D61" s="80" t="str">
        <f t="shared" si="0"/>
        <v/>
      </c>
      <c r="E61" s="23" t="str">
        <f t="shared" si="1"/>
        <v/>
      </c>
    </row>
    <row r="62" spans="1:5" ht="27" customHeight="1" x14ac:dyDescent="0.25">
      <c r="A62" s="6" t="str">
        <f>IF(Algebra!A62=0,"",Algebra!A62)</f>
        <v/>
      </c>
      <c r="B62" s="7" t="str">
        <f>IF(Algebra!B62=0,"",Algebra!B62)</f>
        <v/>
      </c>
      <c r="C62" s="19"/>
      <c r="D62" s="80" t="str">
        <f t="shared" si="0"/>
        <v/>
      </c>
      <c r="E62" s="23" t="str">
        <f t="shared" si="1"/>
        <v/>
      </c>
    </row>
    <row r="63" spans="1:5" ht="27" customHeight="1" x14ac:dyDescent="0.25">
      <c r="A63" s="6" t="str">
        <f>IF(Algebra!A63=0,"",Algebra!A63)</f>
        <v/>
      </c>
      <c r="B63" s="7" t="str">
        <f>IF(Algebra!B63=0,"",Algebra!B63)</f>
        <v/>
      </c>
      <c r="C63" s="19"/>
      <c r="D63" s="80" t="str">
        <f t="shared" si="0"/>
        <v/>
      </c>
      <c r="E63" s="23" t="str">
        <f t="shared" si="1"/>
        <v/>
      </c>
    </row>
    <row r="64" spans="1:5" ht="27" customHeight="1" x14ac:dyDescent="0.25">
      <c r="A64" s="6" t="str">
        <f>IF(Algebra!A64=0,"",Algebra!A64)</f>
        <v/>
      </c>
      <c r="B64" s="7" t="str">
        <f>IF(Algebra!B64=0,"",Algebra!B64)</f>
        <v/>
      </c>
      <c r="C64" s="19"/>
      <c r="D64" s="80" t="str">
        <f t="shared" si="0"/>
        <v/>
      </c>
      <c r="E64" s="23" t="str">
        <f t="shared" si="1"/>
        <v/>
      </c>
    </row>
    <row r="65" spans="1:5" ht="27" customHeight="1" x14ac:dyDescent="0.25">
      <c r="A65" s="6" t="str">
        <f>IF(Algebra!A65=0,"",Algebra!A65)</f>
        <v/>
      </c>
      <c r="B65" s="7" t="str">
        <f>IF(Algebra!B65=0,"",Algebra!B65)</f>
        <v/>
      </c>
      <c r="C65" s="19"/>
      <c r="D65" s="80" t="str">
        <f t="shared" si="0"/>
        <v/>
      </c>
      <c r="E65" s="23" t="str">
        <f t="shared" si="1"/>
        <v/>
      </c>
    </row>
    <row r="66" spans="1:5" ht="27" customHeight="1" x14ac:dyDescent="0.25">
      <c r="A66" s="6" t="str">
        <f>IF(Algebra!A66=0,"",Algebra!A66)</f>
        <v/>
      </c>
      <c r="B66" s="7" t="str">
        <f>IF(Algebra!B66=0,"",Algebra!B66)</f>
        <v/>
      </c>
      <c r="C66" s="19"/>
      <c r="D66" s="80" t="str">
        <f t="shared" si="0"/>
        <v/>
      </c>
      <c r="E66" s="23" t="str">
        <f t="shared" si="1"/>
        <v/>
      </c>
    </row>
    <row r="67" spans="1:5" ht="27" customHeight="1" x14ac:dyDescent="0.25">
      <c r="A67" s="6" t="str">
        <f>IF(Algebra!A67=0,"",Algebra!A67)</f>
        <v/>
      </c>
      <c r="B67" s="7" t="str">
        <f>IF(Algebra!B67=0,"",Algebra!B67)</f>
        <v/>
      </c>
      <c r="C67" s="19"/>
      <c r="D67" s="80" t="str">
        <f t="shared" si="0"/>
        <v/>
      </c>
      <c r="E67" s="23" t="str">
        <f t="shared" si="1"/>
        <v/>
      </c>
    </row>
    <row r="68" spans="1:5" ht="27" customHeight="1" x14ac:dyDescent="0.25">
      <c r="A68" s="6" t="str">
        <f>IF(Algebra!A68=0,"",Algebra!A68)</f>
        <v/>
      </c>
      <c r="B68" s="7" t="str">
        <f>IF(Algebra!B68=0,"",Algebra!B68)</f>
        <v/>
      </c>
      <c r="C68" s="19"/>
      <c r="D68" s="80" t="str">
        <f t="shared" si="0"/>
        <v/>
      </c>
      <c r="E68" s="23" t="str">
        <f t="shared" si="1"/>
        <v/>
      </c>
    </row>
    <row r="69" spans="1:5" ht="27" customHeight="1" x14ac:dyDescent="0.25">
      <c r="A69" s="6" t="str">
        <f>IF(Algebra!A69=0,"",Algebra!A69)</f>
        <v/>
      </c>
      <c r="B69" s="7" t="str">
        <f>IF(Algebra!B69=0,"",Algebra!B69)</f>
        <v/>
      </c>
      <c r="C69" s="19"/>
      <c r="D69" s="80" t="str">
        <f t="shared" si="0"/>
        <v/>
      </c>
      <c r="E69" s="23" t="str">
        <f t="shared" si="1"/>
        <v/>
      </c>
    </row>
    <row r="70" spans="1:5" ht="27" customHeight="1" x14ac:dyDescent="0.25">
      <c r="A70" s="6" t="str">
        <f>IF(Algebra!A70=0,"",Algebra!A70)</f>
        <v/>
      </c>
      <c r="B70" s="7" t="str">
        <f>IF(Algebra!B70=0,"",Algebra!B70)</f>
        <v/>
      </c>
      <c r="C70" s="19"/>
      <c r="D70" s="80" t="str">
        <f t="shared" si="0"/>
        <v/>
      </c>
      <c r="E70" s="23" t="str">
        <f t="shared" si="1"/>
        <v/>
      </c>
    </row>
    <row r="71" spans="1:5" ht="27" customHeight="1" x14ac:dyDescent="0.25">
      <c r="A71" s="6" t="str">
        <f>IF(Algebra!A71=0,"",Algebra!A71)</f>
        <v/>
      </c>
      <c r="B71" s="7" t="str">
        <f>IF(Algebra!B71=0,"",Algebra!B71)</f>
        <v/>
      </c>
      <c r="C71" s="19"/>
      <c r="D71" s="80" t="str">
        <f t="shared" si="0"/>
        <v/>
      </c>
      <c r="E71" s="23" t="str">
        <f t="shared" si="1"/>
        <v/>
      </c>
    </row>
    <row r="72" spans="1:5" ht="27" customHeight="1" x14ac:dyDescent="0.25">
      <c r="A72" s="6" t="str">
        <f>IF(Algebra!A72=0,"",Algebra!A72)</f>
        <v/>
      </c>
      <c r="B72" s="7" t="str">
        <f>IF(Algebra!B72=0,"",Algebra!B72)</f>
        <v/>
      </c>
      <c r="C72" s="19"/>
      <c r="D72" s="80" t="str">
        <f t="shared" si="0"/>
        <v/>
      </c>
      <c r="E72" s="23" t="str">
        <f t="shared" si="1"/>
        <v/>
      </c>
    </row>
    <row r="73" spans="1:5" ht="27" customHeight="1" x14ac:dyDescent="0.25">
      <c r="A73" s="6" t="str">
        <f>IF(Algebra!A73=0,"",Algebra!A73)</f>
        <v/>
      </c>
      <c r="B73" s="7" t="str">
        <f>IF(Algebra!B73=0,"",Algebra!B73)</f>
        <v/>
      </c>
      <c r="C73" s="19"/>
      <c r="D73" s="80" t="str">
        <f t="shared" si="0"/>
        <v/>
      </c>
      <c r="E73" s="23" t="str">
        <f t="shared" si="1"/>
        <v/>
      </c>
    </row>
    <row r="74" spans="1:5" ht="27" customHeight="1" x14ac:dyDescent="0.25">
      <c r="A74" s="6" t="str">
        <f>IF(Algebra!A74=0,"",Algebra!A74)</f>
        <v/>
      </c>
      <c r="B74" s="7" t="str">
        <f>IF(Algebra!B74=0,"",Algebra!B74)</f>
        <v/>
      </c>
      <c r="C74" s="19"/>
      <c r="D74" s="80" t="str">
        <f t="shared" si="0"/>
        <v/>
      </c>
      <c r="E74" s="23" t="str">
        <f t="shared" si="1"/>
        <v/>
      </c>
    </row>
    <row r="75" spans="1:5" ht="27" customHeight="1" x14ac:dyDescent="0.25">
      <c r="A75" s="6" t="str">
        <f>IF(Algebra!A75=0,"",Algebra!A75)</f>
        <v/>
      </c>
      <c r="B75" s="7" t="str">
        <f>IF(Algebra!B75=0,"",Algebra!B75)</f>
        <v/>
      </c>
      <c r="C75" s="19"/>
      <c r="D75" s="80" t="str">
        <f t="shared" ref="D75:D138" si="2">IF(C75="","",IF(C75/$C$8&gt;=0.5,"Pass","Needs Improvement"))</f>
        <v/>
      </c>
      <c r="E75" s="23" t="str">
        <f t="shared" ref="E75:E138" si="3">IFERROR(_xlfn.RANK.EQ(C75,$C$10:$C$531,0),"")</f>
        <v/>
      </c>
    </row>
    <row r="76" spans="1:5" ht="27" customHeight="1" x14ac:dyDescent="0.25">
      <c r="A76" s="6" t="str">
        <f>IF(Algebra!A76=0,"",Algebra!A76)</f>
        <v/>
      </c>
      <c r="B76" s="7" t="str">
        <f>IF(Algebra!B76=0,"",Algebra!B76)</f>
        <v/>
      </c>
      <c r="C76" s="19"/>
      <c r="D76" s="80" t="str">
        <f t="shared" si="2"/>
        <v/>
      </c>
      <c r="E76" s="23" t="str">
        <f t="shared" si="3"/>
        <v/>
      </c>
    </row>
    <row r="77" spans="1:5" ht="27" customHeight="1" x14ac:dyDescent="0.25">
      <c r="A77" s="6" t="str">
        <f>IF(Algebra!A77=0,"",Algebra!A77)</f>
        <v/>
      </c>
      <c r="B77" s="7" t="str">
        <f>IF(Algebra!B77=0,"",Algebra!B77)</f>
        <v/>
      </c>
      <c r="C77" s="19"/>
      <c r="D77" s="80" t="str">
        <f t="shared" si="2"/>
        <v/>
      </c>
      <c r="E77" s="23" t="str">
        <f t="shared" si="3"/>
        <v/>
      </c>
    </row>
    <row r="78" spans="1:5" ht="27" customHeight="1" x14ac:dyDescent="0.25">
      <c r="A78" s="6" t="str">
        <f>IF(Algebra!A78=0,"",Algebra!A78)</f>
        <v/>
      </c>
      <c r="B78" s="7" t="str">
        <f>IF(Algebra!B78=0,"",Algebra!B78)</f>
        <v/>
      </c>
      <c r="C78" s="19"/>
      <c r="D78" s="80" t="str">
        <f t="shared" si="2"/>
        <v/>
      </c>
      <c r="E78" s="23" t="str">
        <f t="shared" si="3"/>
        <v/>
      </c>
    </row>
    <row r="79" spans="1:5" ht="27" customHeight="1" x14ac:dyDescent="0.25">
      <c r="A79" s="6" t="str">
        <f>IF(Algebra!A79=0,"",Algebra!A79)</f>
        <v/>
      </c>
      <c r="B79" s="7" t="str">
        <f>IF(Algebra!B79=0,"",Algebra!B79)</f>
        <v/>
      </c>
      <c r="C79" s="19"/>
      <c r="D79" s="80" t="str">
        <f t="shared" si="2"/>
        <v/>
      </c>
      <c r="E79" s="23" t="str">
        <f t="shared" si="3"/>
        <v/>
      </c>
    </row>
    <row r="80" spans="1:5" ht="27" customHeight="1" x14ac:dyDescent="0.25">
      <c r="A80" s="6" t="str">
        <f>IF(Algebra!A80=0,"",Algebra!A80)</f>
        <v/>
      </c>
      <c r="B80" s="7" t="str">
        <f>IF(Algebra!B80=0,"",Algebra!B80)</f>
        <v/>
      </c>
      <c r="C80" s="19"/>
      <c r="D80" s="80" t="str">
        <f t="shared" si="2"/>
        <v/>
      </c>
      <c r="E80" s="23" t="str">
        <f t="shared" si="3"/>
        <v/>
      </c>
    </row>
    <row r="81" spans="1:5" ht="27" customHeight="1" x14ac:dyDescent="0.25">
      <c r="A81" s="6" t="str">
        <f>IF(Algebra!A81=0,"",Algebra!A81)</f>
        <v/>
      </c>
      <c r="B81" s="7" t="str">
        <f>IF(Algebra!B81=0,"",Algebra!B81)</f>
        <v/>
      </c>
      <c r="C81" s="19"/>
      <c r="D81" s="80" t="str">
        <f t="shared" si="2"/>
        <v/>
      </c>
      <c r="E81" s="23" t="str">
        <f t="shared" si="3"/>
        <v/>
      </c>
    </row>
    <row r="82" spans="1:5" ht="27" customHeight="1" x14ac:dyDescent="0.25">
      <c r="A82" s="6" t="str">
        <f>IF(Algebra!A82=0,"",Algebra!A82)</f>
        <v/>
      </c>
      <c r="B82" s="7" t="str">
        <f>IF(Algebra!B82=0,"",Algebra!B82)</f>
        <v/>
      </c>
      <c r="C82" s="19"/>
      <c r="D82" s="80" t="str">
        <f t="shared" si="2"/>
        <v/>
      </c>
      <c r="E82" s="23" t="str">
        <f t="shared" si="3"/>
        <v/>
      </c>
    </row>
    <row r="83" spans="1:5" ht="27" customHeight="1" x14ac:dyDescent="0.25">
      <c r="A83" s="6" t="str">
        <f>IF(Algebra!A83=0,"",Algebra!A83)</f>
        <v/>
      </c>
      <c r="B83" s="7" t="str">
        <f>IF(Algebra!B83=0,"",Algebra!B83)</f>
        <v/>
      </c>
      <c r="C83" s="19"/>
      <c r="D83" s="80" t="str">
        <f t="shared" si="2"/>
        <v/>
      </c>
      <c r="E83" s="23" t="str">
        <f t="shared" si="3"/>
        <v/>
      </c>
    </row>
    <row r="84" spans="1:5" ht="27" customHeight="1" x14ac:dyDescent="0.25">
      <c r="A84" s="6" t="str">
        <f>IF(Algebra!A84=0,"",Algebra!A84)</f>
        <v/>
      </c>
      <c r="B84" s="7" t="str">
        <f>IF(Algebra!B84=0,"",Algebra!B84)</f>
        <v/>
      </c>
      <c r="C84" s="19"/>
      <c r="D84" s="80" t="str">
        <f t="shared" si="2"/>
        <v/>
      </c>
      <c r="E84" s="23" t="str">
        <f t="shared" si="3"/>
        <v/>
      </c>
    </row>
    <row r="85" spans="1:5" ht="27" customHeight="1" x14ac:dyDescent="0.25">
      <c r="A85" s="6" t="str">
        <f>IF(Algebra!A85=0,"",Algebra!A85)</f>
        <v/>
      </c>
      <c r="B85" s="7" t="str">
        <f>IF(Algebra!B85=0,"",Algebra!B85)</f>
        <v/>
      </c>
      <c r="C85" s="19"/>
      <c r="D85" s="80" t="str">
        <f t="shared" si="2"/>
        <v/>
      </c>
      <c r="E85" s="23" t="str">
        <f t="shared" si="3"/>
        <v/>
      </c>
    </row>
    <row r="86" spans="1:5" ht="27" customHeight="1" x14ac:dyDescent="0.25">
      <c r="A86" s="6" t="str">
        <f>IF(Algebra!A86=0,"",Algebra!A86)</f>
        <v/>
      </c>
      <c r="B86" s="7" t="str">
        <f>IF(Algebra!B86=0,"",Algebra!B86)</f>
        <v/>
      </c>
      <c r="C86" s="19"/>
      <c r="D86" s="80" t="str">
        <f t="shared" si="2"/>
        <v/>
      </c>
      <c r="E86" s="23" t="str">
        <f t="shared" si="3"/>
        <v/>
      </c>
    </row>
    <row r="87" spans="1:5" ht="27" customHeight="1" x14ac:dyDescent="0.25">
      <c r="A87" s="6" t="str">
        <f>IF(Algebra!A87=0,"",Algebra!A87)</f>
        <v/>
      </c>
      <c r="B87" s="7" t="str">
        <f>IF(Algebra!B87=0,"",Algebra!B87)</f>
        <v/>
      </c>
      <c r="C87" s="19"/>
      <c r="D87" s="80" t="str">
        <f t="shared" si="2"/>
        <v/>
      </c>
      <c r="E87" s="23" t="str">
        <f t="shared" si="3"/>
        <v/>
      </c>
    </row>
    <row r="88" spans="1:5" ht="27" customHeight="1" x14ac:dyDescent="0.25">
      <c r="A88" s="6" t="str">
        <f>IF(Algebra!A88=0,"",Algebra!A88)</f>
        <v/>
      </c>
      <c r="B88" s="7" t="str">
        <f>IF(Algebra!B88=0,"",Algebra!B88)</f>
        <v/>
      </c>
      <c r="C88" s="19"/>
      <c r="D88" s="80" t="str">
        <f t="shared" si="2"/>
        <v/>
      </c>
      <c r="E88" s="23" t="str">
        <f t="shared" si="3"/>
        <v/>
      </c>
    </row>
    <row r="89" spans="1:5" ht="27" customHeight="1" x14ac:dyDescent="0.25">
      <c r="A89" s="6" t="str">
        <f>IF(Algebra!A89=0,"",Algebra!A89)</f>
        <v/>
      </c>
      <c r="B89" s="7" t="str">
        <f>IF(Algebra!B89=0,"",Algebra!B89)</f>
        <v/>
      </c>
      <c r="C89" s="19"/>
      <c r="D89" s="80" t="str">
        <f t="shared" si="2"/>
        <v/>
      </c>
      <c r="E89" s="23" t="str">
        <f t="shared" si="3"/>
        <v/>
      </c>
    </row>
    <row r="90" spans="1:5" ht="27" customHeight="1" x14ac:dyDescent="0.25">
      <c r="A90" s="6" t="str">
        <f>IF(Algebra!A90=0,"",Algebra!A90)</f>
        <v/>
      </c>
      <c r="B90" s="7" t="str">
        <f>IF(Algebra!B90=0,"",Algebra!B90)</f>
        <v/>
      </c>
      <c r="C90" s="19"/>
      <c r="D90" s="80" t="str">
        <f t="shared" si="2"/>
        <v/>
      </c>
      <c r="E90" s="23" t="str">
        <f t="shared" si="3"/>
        <v/>
      </c>
    </row>
    <row r="91" spans="1:5" ht="27" customHeight="1" x14ac:dyDescent="0.25">
      <c r="A91" s="6" t="str">
        <f>IF(Algebra!A91=0,"",Algebra!A91)</f>
        <v/>
      </c>
      <c r="B91" s="7" t="str">
        <f>IF(Algebra!B91=0,"",Algebra!B91)</f>
        <v/>
      </c>
      <c r="C91" s="19"/>
      <c r="D91" s="80" t="str">
        <f t="shared" si="2"/>
        <v/>
      </c>
      <c r="E91" s="23" t="str">
        <f t="shared" si="3"/>
        <v/>
      </c>
    </row>
    <row r="92" spans="1:5" ht="27" customHeight="1" x14ac:dyDescent="0.25">
      <c r="A92" s="6" t="str">
        <f>IF(Algebra!A92=0,"",Algebra!A92)</f>
        <v/>
      </c>
      <c r="B92" s="7" t="str">
        <f>IF(Algebra!B92=0,"",Algebra!B92)</f>
        <v/>
      </c>
      <c r="C92" s="19"/>
      <c r="D92" s="80" t="str">
        <f t="shared" si="2"/>
        <v/>
      </c>
      <c r="E92" s="23" t="str">
        <f t="shared" si="3"/>
        <v/>
      </c>
    </row>
    <row r="93" spans="1:5" ht="27" customHeight="1" x14ac:dyDescent="0.25">
      <c r="A93" s="6" t="str">
        <f>IF(Algebra!A93=0,"",Algebra!A93)</f>
        <v/>
      </c>
      <c r="B93" s="7" t="str">
        <f>IF(Algebra!B93=0,"",Algebra!B93)</f>
        <v/>
      </c>
      <c r="C93" s="19"/>
      <c r="D93" s="80" t="str">
        <f t="shared" si="2"/>
        <v/>
      </c>
      <c r="E93" s="23" t="str">
        <f t="shared" si="3"/>
        <v/>
      </c>
    </row>
    <row r="94" spans="1:5" ht="27" customHeight="1" x14ac:dyDescent="0.25">
      <c r="A94" s="6" t="str">
        <f>IF(Algebra!A94=0,"",Algebra!A94)</f>
        <v/>
      </c>
      <c r="B94" s="7" t="str">
        <f>IF(Algebra!B94=0,"",Algebra!B94)</f>
        <v/>
      </c>
      <c r="C94" s="19"/>
      <c r="D94" s="80" t="str">
        <f t="shared" si="2"/>
        <v/>
      </c>
      <c r="E94" s="23" t="str">
        <f t="shared" si="3"/>
        <v/>
      </c>
    </row>
    <row r="95" spans="1:5" ht="27" customHeight="1" x14ac:dyDescent="0.25">
      <c r="A95" s="6" t="str">
        <f>IF(Algebra!A95=0,"",Algebra!A95)</f>
        <v/>
      </c>
      <c r="B95" s="7" t="str">
        <f>IF(Algebra!B95=0,"",Algebra!B95)</f>
        <v/>
      </c>
      <c r="C95" s="19"/>
      <c r="D95" s="80" t="str">
        <f t="shared" si="2"/>
        <v/>
      </c>
      <c r="E95" s="23" t="str">
        <f t="shared" si="3"/>
        <v/>
      </c>
    </row>
    <row r="96" spans="1:5" ht="27" customHeight="1" x14ac:dyDescent="0.25">
      <c r="A96" s="6" t="str">
        <f>IF(Algebra!A96=0,"",Algebra!A96)</f>
        <v/>
      </c>
      <c r="B96" s="7" t="str">
        <f>IF(Algebra!B96=0,"",Algebra!B96)</f>
        <v/>
      </c>
      <c r="C96" s="19"/>
      <c r="D96" s="80" t="str">
        <f t="shared" si="2"/>
        <v/>
      </c>
      <c r="E96" s="23" t="str">
        <f t="shared" si="3"/>
        <v/>
      </c>
    </row>
    <row r="97" spans="1:5" ht="27" customHeight="1" x14ac:dyDescent="0.25">
      <c r="A97" s="6" t="str">
        <f>IF(Algebra!A97=0,"",Algebra!A97)</f>
        <v/>
      </c>
      <c r="B97" s="7" t="str">
        <f>IF(Algebra!B97=0,"",Algebra!B97)</f>
        <v/>
      </c>
      <c r="C97" s="19"/>
      <c r="D97" s="80" t="str">
        <f t="shared" si="2"/>
        <v/>
      </c>
      <c r="E97" s="23" t="str">
        <f t="shared" si="3"/>
        <v/>
      </c>
    </row>
    <row r="98" spans="1:5" ht="27" customHeight="1" x14ac:dyDescent="0.25">
      <c r="A98" s="6" t="str">
        <f>IF(Algebra!A98=0,"",Algebra!A98)</f>
        <v/>
      </c>
      <c r="B98" s="7" t="str">
        <f>IF(Algebra!B98=0,"",Algebra!B98)</f>
        <v/>
      </c>
      <c r="C98" s="19"/>
      <c r="D98" s="80" t="str">
        <f t="shared" si="2"/>
        <v/>
      </c>
      <c r="E98" s="23" t="str">
        <f t="shared" si="3"/>
        <v/>
      </c>
    </row>
    <row r="99" spans="1:5" ht="27" customHeight="1" x14ac:dyDescent="0.25">
      <c r="A99" s="6" t="str">
        <f>IF(Algebra!A99=0,"",Algebra!A99)</f>
        <v/>
      </c>
      <c r="B99" s="7" t="str">
        <f>IF(Algebra!B99=0,"",Algebra!B99)</f>
        <v/>
      </c>
      <c r="C99" s="19"/>
      <c r="D99" s="80" t="str">
        <f t="shared" si="2"/>
        <v/>
      </c>
      <c r="E99" s="23" t="str">
        <f t="shared" si="3"/>
        <v/>
      </c>
    </row>
    <row r="100" spans="1:5" ht="27" customHeight="1" x14ac:dyDescent="0.25">
      <c r="A100" s="6" t="str">
        <f>IF(Algebra!A100=0,"",Algebra!A100)</f>
        <v/>
      </c>
      <c r="B100" s="7" t="str">
        <f>IF(Algebra!B100=0,"",Algebra!B100)</f>
        <v/>
      </c>
      <c r="C100" s="19"/>
      <c r="D100" s="80" t="str">
        <f t="shared" si="2"/>
        <v/>
      </c>
      <c r="E100" s="23" t="str">
        <f t="shared" si="3"/>
        <v/>
      </c>
    </row>
    <row r="101" spans="1:5" ht="27" customHeight="1" x14ac:dyDescent="0.25">
      <c r="A101" s="6" t="str">
        <f>IF(Algebra!A101=0,"",Algebra!A101)</f>
        <v/>
      </c>
      <c r="B101" s="7" t="str">
        <f>IF(Algebra!B101=0,"",Algebra!B101)</f>
        <v/>
      </c>
      <c r="C101" s="19"/>
      <c r="D101" s="80" t="str">
        <f t="shared" si="2"/>
        <v/>
      </c>
      <c r="E101" s="23" t="str">
        <f t="shared" si="3"/>
        <v/>
      </c>
    </row>
    <row r="102" spans="1:5" ht="27" customHeight="1" x14ac:dyDescent="0.25">
      <c r="A102" s="6" t="str">
        <f>IF(Algebra!A102=0,"",Algebra!A102)</f>
        <v/>
      </c>
      <c r="B102" s="7" t="str">
        <f>IF(Algebra!B102=0,"",Algebra!B102)</f>
        <v/>
      </c>
      <c r="C102" s="19"/>
      <c r="D102" s="80" t="str">
        <f t="shared" si="2"/>
        <v/>
      </c>
      <c r="E102" s="23" t="str">
        <f t="shared" si="3"/>
        <v/>
      </c>
    </row>
    <row r="103" spans="1:5" ht="27" customHeight="1" x14ac:dyDescent="0.25">
      <c r="A103" s="6" t="str">
        <f>IF(Algebra!A103=0,"",Algebra!A103)</f>
        <v/>
      </c>
      <c r="B103" s="7" t="str">
        <f>IF(Algebra!B103=0,"",Algebra!B103)</f>
        <v/>
      </c>
      <c r="C103" s="19"/>
      <c r="D103" s="80" t="str">
        <f t="shared" si="2"/>
        <v/>
      </c>
      <c r="E103" s="23" t="str">
        <f t="shared" si="3"/>
        <v/>
      </c>
    </row>
    <row r="104" spans="1:5" ht="27" customHeight="1" x14ac:dyDescent="0.25">
      <c r="A104" s="6" t="str">
        <f>IF(Algebra!A104=0,"",Algebra!A104)</f>
        <v/>
      </c>
      <c r="B104" s="7" t="str">
        <f>IF(Algebra!B104=0,"",Algebra!B104)</f>
        <v/>
      </c>
      <c r="C104" s="19"/>
      <c r="D104" s="80" t="str">
        <f t="shared" si="2"/>
        <v/>
      </c>
      <c r="E104" s="23" t="str">
        <f t="shared" si="3"/>
        <v/>
      </c>
    </row>
    <row r="105" spans="1:5" ht="27" customHeight="1" x14ac:dyDescent="0.25">
      <c r="A105" s="6" t="str">
        <f>IF(Algebra!A105=0,"",Algebra!A105)</f>
        <v/>
      </c>
      <c r="B105" s="7" t="str">
        <f>IF(Algebra!B105=0,"",Algebra!B105)</f>
        <v/>
      </c>
      <c r="C105" s="19"/>
      <c r="D105" s="80" t="str">
        <f t="shared" si="2"/>
        <v/>
      </c>
      <c r="E105" s="23" t="str">
        <f t="shared" si="3"/>
        <v/>
      </c>
    </row>
    <row r="106" spans="1:5" ht="27" customHeight="1" x14ac:dyDescent="0.25">
      <c r="A106" s="6" t="str">
        <f>IF(Algebra!A106=0,"",Algebra!A106)</f>
        <v/>
      </c>
      <c r="B106" s="7" t="str">
        <f>IF(Algebra!B106=0,"",Algebra!B106)</f>
        <v/>
      </c>
      <c r="C106" s="19"/>
      <c r="D106" s="80" t="str">
        <f t="shared" si="2"/>
        <v/>
      </c>
      <c r="E106" s="23" t="str">
        <f t="shared" si="3"/>
        <v/>
      </c>
    </row>
    <row r="107" spans="1:5" ht="27" customHeight="1" x14ac:dyDescent="0.25">
      <c r="A107" s="6" t="str">
        <f>IF(Algebra!A107=0,"",Algebra!A107)</f>
        <v/>
      </c>
      <c r="B107" s="7" t="str">
        <f>IF(Algebra!B107=0,"",Algebra!B107)</f>
        <v/>
      </c>
      <c r="C107" s="19"/>
      <c r="D107" s="80" t="str">
        <f t="shared" si="2"/>
        <v/>
      </c>
      <c r="E107" s="23" t="str">
        <f t="shared" si="3"/>
        <v/>
      </c>
    </row>
    <row r="108" spans="1:5" ht="27" customHeight="1" x14ac:dyDescent="0.25">
      <c r="A108" s="6" t="str">
        <f>IF(Algebra!A108=0,"",Algebra!A108)</f>
        <v/>
      </c>
      <c r="B108" s="7" t="str">
        <f>IF(Algebra!B108=0,"",Algebra!B108)</f>
        <v/>
      </c>
      <c r="C108" s="19"/>
      <c r="D108" s="80" t="str">
        <f t="shared" si="2"/>
        <v/>
      </c>
      <c r="E108" s="23" t="str">
        <f t="shared" si="3"/>
        <v/>
      </c>
    </row>
    <row r="109" spans="1:5" ht="27" customHeight="1" x14ac:dyDescent="0.25">
      <c r="A109" s="6" t="str">
        <f>IF(Algebra!A109=0,"",Algebra!A109)</f>
        <v/>
      </c>
      <c r="B109" s="7" t="str">
        <f>IF(Algebra!B109=0,"",Algebra!B109)</f>
        <v/>
      </c>
      <c r="C109" s="19"/>
      <c r="D109" s="80" t="str">
        <f t="shared" si="2"/>
        <v/>
      </c>
      <c r="E109" s="23" t="str">
        <f t="shared" si="3"/>
        <v/>
      </c>
    </row>
    <row r="110" spans="1:5" ht="27" customHeight="1" x14ac:dyDescent="0.25">
      <c r="A110" s="6" t="str">
        <f>IF(Algebra!A110=0,"",Algebra!A110)</f>
        <v/>
      </c>
      <c r="B110" s="7" t="str">
        <f>IF(Algebra!B110=0,"",Algebra!B110)</f>
        <v/>
      </c>
      <c r="C110" s="19"/>
      <c r="D110" s="80" t="str">
        <f t="shared" si="2"/>
        <v/>
      </c>
      <c r="E110" s="23" t="str">
        <f t="shared" si="3"/>
        <v/>
      </c>
    </row>
    <row r="111" spans="1:5" ht="27" customHeight="1" x14ac:dyDescent="0.25">
      <c r="A111" s="6" t="str">
        <f>IF(Algebra!A111=0,"",Algebra!A111)</f>
        <v/>
      </c>
      <c r="B111" s="7" t="str">
        <f>IF(Algebra!B111=0,"",Algebra!B111)</f>
        <v/>
      </c>
      <c r="C111" s="19"/>
      <c r="D111" s="80" t="str">
        <f t="shared" si="2"/>
        <v/>
      </c>
      <c r="E111" s="23" t="str">
        <f t="shared" si="3"/>
        <v/>
      </c>
    </row>
    <row r="112" spans="1:5" ht="27" customHeight="1" x14ac:dyDescent="0.25">
      <c r="A112" s="6" t="str">
        <f>IF(Algebra!A112=0,"",Algebra!A112)</f>
        <v/>
      </c>
      <c r="B112" s="7" t="str">
        <f>IF(Algebra!B112=0,"",Algebra!B112)</f>
        <v/>
      </c>
      <c r="C112" s="19"/>
      <c r="D112" s="80" t="str">
        <f t="shared" si="2"/>
        <v/>
      </c>
      <c r="E112" s="23" t="str">
        <f t="shared" si="3"/>
        <v/>
      </c>
    </row>
    <row r="113" spans="1:5" ht="27" customHeight="1" x14ac:dyDescent="0.25">
      <c r="A113" s="6" t="str">
        <f>IF(Algebra!A113=0,"",Algebra!A113)</f>
        <v/>
      </c>
      <c r="B113" s="7" t="str">
        <f>IF(Algebra!B113=0,"",Algebra!B113)</f>
        <v/>
      </c>
      <c r="C113" s="19"/>
      <c r="D113" s="80" t="str">
        <f t="shared" si="2"/>
        <v/>
      </c>
      <c r="E113" s="23" t="str">
        <f t="shared" si="3"/>
        <v/>
      </c>
    </row>
    <row r="114" spans="1:5" ht="27" customHeight="1" x14ac:dyDescent="0.25">
      <c r="A114" s="6" t="str">
        <f>IF(Algebra!A114=0,"",Algebra!A114)</f>
        <v/>
      </c>
      <c r="B114" s="7" t="str">
        <f>IF(Algebra!B114=0,"",Algebra!B114)</f>
        <v/>
      </c>
      <c r="C114" s="19"/>
      <c r="D114" s="80" t="str">
        <f t="shared" si="2"/>
        <v/>
      </c>
      <c r="E114" s="23" t="str">
        <f t="shared" si="3"/>
        <v/>
      </c>
    </row>
    <row r="115" spans="1:5" ht="27" customHeight="1" x14ac:dyDescent="0.25">
      <c r="A115" s="6" t="str">
        <f>IF(Algebra!A115=0,"",Algebra!A115)</f>
        <v/>
      </c>
      <c r="B115" s="7" t="str">
        <f>IF(Algebra!B115=0,"",Algebra!B115)</f>
        <v/>
      </c>
      <c r="C115" s="19"/>
      <c r="D115" s="80" t="str">
        <f t="shared" si="2"/>
        <v/>
      </c>
      <c r="E115" s="23" t="str">
        <f t="shared" si="3"/>
        <v/>
      </c>
    </row>
    <row r="116" spans="1:5" ht="27" customHeight="1" x14ac:dyDescent="0.25">
      <c r="A116" s="6" t="str">
        <f>IF(Algebra!A116=0,"",Algebra!A116)</f>
        <v/>
      </c>
      <c r="B116" s="7" t="str">
        <f>IF(Algebra!B116=0,"",Algebra!B116)</f>
        <v/>
      </c>
      <c r="C116" s="19"/>
      <c r="D116" s="80" t="str">
        <f t="shared" si="2"/>
        <v/>
      </c>
      <c r="E116" s="23" t="str">
        <f t="shared" si="3"/>
        <v/>
      </c>
    </row>
    <row r="117" spans="1:5" ht="27" customHeight="1" x14ac:dyDescent="0.25">
      <c r="A117" s="6" t="str">
        <f>IF(Algebra!A117=0,"",Algebra!A117)</f>
        <v/>
      </c>
      <c r="B117" s="7" t="str">
        <f>IF(Algebra!B117=0,"",Algebra!B117)</f>
        <v/>
      </c>
      <c r="C117" s="19"/>
      <c r="D117" s="80" t="str">
        <f t="shared" si="2"/>
        <v/>
      </c>
      <c r="E117" s="23" t="str">
        <f t="shared" si="3"/>
        <v/>
      </c>
    </row>
    <row r="118" spans="1:5" ht="27" customHeight="1" x14ac:dyDescent="0.25">
      <c r="A118" s="6" t="str">
        <f>IF(Algebra!A118=0,"",Algebra!A118)</f>
        <v/>
      </c>
      <c r="B118" s="7" t="str">
        <f>IF(Algebra!B118=0,"",Algebra!B118)</f>
        <v/>
      </c>
      <c r="C118" s="19"/>
      <c r="D118" s="80" t="str">
        <f t="shared" si="2"/>
        <v/>
      </c>
      <c r="E118" s="23" t="str">
        <f t="shared" si="3"/>
        <v/>
      </c>
    </row>
    <row r="119" spans="1:5" ht="27" customHeight="1" x14ac:dyDescent="0.25">
      <c r="A119" s="6" t="str">
        <f>IF(Algebra!A119=0,"",Algebra!A119)</f>
        <v/>
      </c>
      <c r="B119" s="7" t="str">
        <f>IF(Algebra!B119=0,"",Algebra!B119)</f>
        <v/>
      </c>
      <c r="C119" s="19"/>
      <c r="D119" s="80" t="str">
        <f t="shared" si="2"/>
        <v/>
      </c>
      <c r="E119" s="23" t="str">
        <f t="shared" si="3"/>
        <v/>
      </c>
    </row>
    <row r="120" spans="1:5" ht="27" customHeight="1" x14ac:dyDescent="0.25">
      <c r="A120" s="6" t="str">
        <f>IF(Algebra!A120=0,"",Algebra!A120)</f>
        <v/>
      </c>
      <c r="B120" s="7" t="str">
        <f>IF(Algebra!B120=0,"",Algebra!B120)</f>
        <v/>
      </c>
      <c r="C120" s="19"/>
      <c r="D120" s="80" t="str">
        <f t="shared" si="2"/>
        <v/>
      </c>
      <c r="E120" s="23" t="str">
        <f t="shared" si="3"/>
        <v/>
      </c>
    </row>
    <row r="121" spans="1:5" ht="27" customHeight="1" x14ac:dyDescent="0.25">
      <c r="A121" s="6" t="str">
        <f>IF(Algebra!A121=0,"",Algebra!A121)</f>
        <v/>
      </c>
      <c r="B121" s="7" t="str">
        <f>IF(Algebra!B121=0,"",Algebra!B121)</f>
        <v/>
      </c>
      <c r="C121" s="19"/>
      <c r="D121" s="80" t="str">
        <f t="shared" si="2"/>
        <v/>
      </c>
      <c r="E121" s="23" t="str">
        <f t="shared" si="3"/>
        <v/>
      </c>
    </row>
    <row r="122" spans="1:5" ht="27" customHeight="1" x14ac:dyDescent="0.25">
      <c r="A122" s="6" t="str">
        <f>IF(Algebra!A122=0,"",Algebra!A122)</f>
        <v/>
      </c>
      <c r="B122" s="7" t="str">
        <f>IF(Algebra!B122=0,"",Algebra!B122)</f>
        <v/>
      </c>
      <c r="C122" s="19"/>
      <c r="D122" s="80" t="str">
        <f t="shared" si="2"/>
        <v/>
      </c>
      <c r="E122" s="23" t="str">
        <f t="shared" si="3"/>
        <v/>
      </c>
    </row>
    <row r="123" spans="1:5" ht="27" customHeight="1" x14ac:dyDescent="0.25">
      <c r="A123" s="6" t="str">
        <f>IF(Algebra!A123=0,"",Algebra!A123)</f>
        <v/>
      </c>
      <c r="B123" s="7" t="str">
        <f>IF(Algebra!B123=0,"",Algebra!B123)</f>
        <v/>
      </c>
      <c r="C123" s="19"/>
      <c r="D123" s="80" t="str">
        <f t="shared" si="2"/>
        <v/>
      </c>
      <c r="E123" s="23" t="str">
        <f t="shared" si="3"/>
        <v/>
      </c>
    </row>
    <row r="124" spans="1:5" ht="27" customHeight="1" x14ac:dyDescent="0.25">
      <c r="A124" s="6" t="str">
        <f>IF(Algebra!A124=0,"",Algebra!A124)</f>
        <v/>
      </c>
      <c r="B124" s="7" t="str">
        <f>IF(Algebra!B124=0,"",Algebra!B124)</f>
        <v/>
      </c>
      <c r="C124" s="19"/>
      <c r="D124" s="80" t="str">
        <f t="shared" si="2"/>
        <v/>
      </c>
      <c r="E124" s="23" t="str">
        <f t="shared" si="3"/>
        <v/>
      </c>
    </row>
    <row r="125" spans="1:5" ht="27" customHeight="1" x14ac:dyDescent="0.25">
      <c r="A125" s="6" t="str">
        <f>IF(Algebra!A125=0,"",Algebra!A125)</f>
        <v/>
      </c>
      <c r="B125" s="7" t="str">
        <f>IF(Algebra!B125=0,"",Algebra!B125)</f>
        <v/>
      </c>
      <c r="C125" s="19"/>
      <c r="D125" s="80" t="str">
        <f t="shared" si="2"/>
        <v/>
      </c>
      <c r="E125" s="23" t="str">
        <f t="shared" si="3"/>
        <v/>
      </c>
    </row>
    <row r="126" spans="1:5" ht="27" customHeight="1" x14ac:dyDescent="0.25">
      <c r="A126" s="6" t="str">
        <f>IF(Algebra!A126=0,"",Algebra!A126)</f>
        <v/>
      </c>
      <c r="B126" s="7" t="str">
        <f>IF(Algebra!B126=0,"",Algebra!B126)</f>
        <v/>
      </c>
      <c r="C126" s="19"/>
      <c r="D126" s="80" t="str">
        <f t="shared" si="2"/>
        <v/>
      </c>
      <c r="E126" s="23" t="str">
        <f t="shared" si="3"/>
        <v/>
      </c>
    </row>
    <row r="127" spans="1:5" ht="27" customHeight="1" x14ac:dyDescent="0.25">
      <c r="A127" s="6" t="str">
        <f>IF(Algebra!A127=0,"",Algebra!A127)</f>
        <v/>
      </c>
      <c r="B127" s="7" t="str">
        <f>IF(Algebra!B127=0,"",Algebra!B127)</f>
        <v/>
      </c>
      <c r="C127" s="19"/>
      <c r="D127" s="80" t="str">
        <f t="shared" si="2"/>
        <v/>
      </c>
      <c r="E127" s="23" t="str">
        <f t="shared" si="3"/>
        <v/>
      </c>
    </row>
    <row r="128" spans="1:5" ht="27" customHeight="1" x14ac:dyDescent="0.25">
      <c r="A128" s="6" t="str">
        <f>IF(Algebra!A128=0,"",Algebra!A128)</f>
        <v/>
      </c>
      <c r="B128" s="7" t="str">
        <f>IF(Algebra!B128=0,"",Algebra!B128)</f>
        <v/>
      </c>
      <c r="C128" s="19"/>
      <c r="D128" s="80" t="str">
        <f t="shared" si="2"/>
        <v/>
      </c>
      <c r="E128" s="23" t="str">
        <f t="shared" si="3"/>
        <v/>
      </c>
    </row>
    <row r="129" spans="1:5" ht="27" customHeight="1" x14ac:dyDescent="0.25">
      <c r="A129" s="6" t="str">
        <f>IF(Algebra!A129=0,"",Algebra!A129)</f>
        <v/>
      </c>
      <c r="B129" s="7" t="str">
        <f>IF(Algebra!B129=0,"",Algebra!B129)</f>
        <v/>
      </c>
      <c r="C129" s="19"/>
      <c r="D129" s="80" t="str">
        <f t="shared" si="2"/>
        <v/>
      </c>
      <c r="E129" s="23" t="str">
        <f t="shared" si="3"/>
        <v/>
      </c>
    </row>
    <row r="130" spans="1:5" ht="27" customHeight="1" x14ac:dyDescent="0.25">
      <c r="A130" s="6" t="str">
        <f>IF(Algebra!A130=0,"",Algebra!A130)</f>
        <v/>
      </c>
      <c r="B130" s="7" t="str">
        <f>IF(Algebra!B130=0,"",Algebra!B130)</f>
        <v/>
      </c>
      <c r="C130" s="19"/>
      <c r="D130" s="80" t="str">
        <f t="shared" si="2"/>
        <v/>
      </c>
      <c r="E130" s="23" t="str">
        <f t="shared" si="3"/>
        <v/>
      </c>
    </row>
    <row r="131" spans="1:5" ht="27" customHeight="1" x14ac:dyDescent="0.25">
      <c r="A131" s="6" t="str">
        <f>IF(Algebra!A131=0,"",Algebra!A131)</f>
        <v/>
      </c>
      <c r="B131" s="7" t="str">
        <f>IF(Algebra!B131=0,"",Algebra!B131)</f>
        <v/>
      </c>
      <c r="C131" s="19"/>
      <c r="D131" s="80" t="str">
        <f t="shared" si="2"/>
        <v/>
      </c>
      <c r="E131" s="23" t="str">
        <f t="shared" si="3"/>
        <v/>
      </c>
    </row>
    <row r="132" spans="1:5" ht="27" customHeight="1" x14ac:dyDescent="0.25">
      <c r="A132" s="6" t="str">
        <f>IF(Algebra!A132=0,"",Algebra!A132)</f>
        <v/>
      </c>
      <c r="B132" s="7" t="str">
        <f>IF(Algebra!B132=0,"",Algebra!B132)</f>
        <v/>
      </c>
      <c r="C132" s="19"/>
      <c r="D132" s="80" t="str">
        <f t="shared" si="2"/>
        <v/>
      </c>
      <c r="E132" s="23" t="str">
        <f t="shared" si="3"/>
        <v/>
      </c>
    </row>
    <row r="133" spans="1:5" ht="27" customHeight="1" x14ac:dyDescent="0.25">
      <c r="A133" s="6" t="str">
        <f>IF(Algebra!A133=0,"",Algebra!A133)</f>
        <v/>
      </c>
      <c r="B133" s="7" t="str">
        <f>IF(Algebra!B133=0,"",Algebra!B133)</f>
        <v/>
      </c>
      <c r="C133" s="19"/>
      <c r="D133" s="80" t="str">
        <f t="shared" si="2"/>
        <v/>
      </c>
      <c r="E133" s="23" t="str">
        <f t="shared" si="3"/>
        <v/>
      </c>
    </row>
    <row r="134" spans="1:5" ht="27" customHeight="1" x14ac:dyDescent="0.25">
      <c r="A134" s="6" t="str">
        <f>IF(Algebra!A134=0,"",Algebra!A134)</f>
        <v/>
      </c>
      <c r="B134" s="7" t="str">
        <f>IF(Algebra!B134=0,"",Algebra!B134)</f>
        <v/>
      </c>
      <c r="C134" s="19"/>
      <c r="D134" s="80" t="str">
        <f t="shared" si="2"/>
        <v/>
      </c>
      <c r="E134" s="23" t="str">
        <f t="shared" si="3"/>
        <v/>
      </c>
    </row>
    <row r="135" spans="1:5" ht="27" customHeight="1" x14ac:dyDescent="0.25">
      <c r="A135" s="6" t="str">
        <f>IF(Algebra!A135=0,"",Algebra!A135)</f>
        <v/>
      </c>
      <c r="B135" s="7" t="str">
        <f>IF(Algebra!B135=0,"",Algebra!B135)</f>
        <v/>
      </c>
      <c r="C135" s="19"/>
      <c r="D135" s="80" t="str">
        <f t="shared" si="2"/>
        <v/>
      </c>
      <c r="E135" s="23" t="str">
        <f t="shared" si="3"/>
        <v/>
      </c>
    </row>
    <row r="136" spans="1:5" ht="27" customHeight="1" x14ac:dyDescent="0.25">
      <c r="A136" s="6" t="str">
        <f>IF(Algebra!A136=0,"",Algebra!A136)</f>
        <v/>
      </c>
      <c r="B136" s="7" t="str">
        <f>IF(Algebra!B136=0,"",Algebra!B136)</f>
        <v/>
      </c>
      <c r="C136" s="19"/>
      <c r="D136" s="80" t="str">
        <f t="shared" si="2"/>
        <v/>
      </c>
      <c r="E136" s="23" t="str">
        <f t="shared" si="3"/>
        <v/>
      </c>
    </row>
    <row r="137" spans="1:5" ht="27" customHeight="1" x14ac:dyDescent="0.25">
      <c r="A137" s="6" t="str">
        <f>IF(Algebra!A137=0,"",Algebra!A137)</f>
        <v/>
      </c>
      <c r="B137" s="7" t="str">
        <f>IF(Algebra!B137=0,"",Algebra!B137)</f>
        <v/>
      </c>
      <c r="C137" s="19"/>
      <c r="D137" s="80" t="str">
        <f t="shared" si="2"/>
        <v/>
      </c>
      <c r="E137" s="23" t="str">
        <f t="shared" si="3"/>
        <v/>
      </c>
    </row>
    <row r="138" spans="1:5" ht="27" customHeight="1" x14ac:dyDescent="0.25">
      <c r="A138" s="6" t="str">
        <f>IF(Algebra!A138=0,"",Algebra!A138)</f>
        <v/>
      </c>
      <c r="B138" s="7" t="str">
        <f>IF(Algebra!B138=0,"",Algebra!B138)</f>
        <v/>
      </c>
      <c r="C138" s="19"/>
      <c r="D138" s="80" t="str">
        <f t="shared" si="2"/>
        <v/>
      </c>
      <c r="E138" s="23" t="str">
        <f t="shared" si="3"/>
        <v/>
      </c>
    </row>
    <row r="139" spans="1:5" ht="27" customHeight="1" x14ac:dyDescent="0.25">
      <c r="A139" s="6" t="str">
        <f>IF(Algebra!A139=0,"",Algebra!A139)</f>
        <v/>
      </c>
      <c r="B139" s="7" t="str">
        <f>IF(Algebra!B139=0,"",Algebra!B139)</f>
        <v/>
      </c>
      <c r="C139" s="19"/>
      <c r="D139" s="80" t="str">
        <f t="shared" ref="D139:D202" si="4">IF(C139="","",IF(C139/$C$8&gt;=0.5,"Pass","Needs Improvement"))</f>
        <v/>
      </c>
      <c r="E139" s="23" t="str">
        <f t="shared" ref="E139:E202" si="5">IFERROR(_xlfn.RANK.EQ(C139,$C$10:$C$531,0),"")</f>
        <v/>
      </c>
    </row>
    <row r="140" spans="1:5" ht="27" customHeight="1" x14ac:dyDescent="0.25">
      <c r="A140" s="6" t="str">
        <f>IF(Algebra!A140=0,"",Algebra!A140)</f>
        <v/>
      </c>
      <c r="B140" s="7" t="str">
        <f>IF(Algebra!B140=0,"",Algebra!B140)</f>
        <v/>
      </c>
      <c r="C140" s="19"/>
      <c r="D140" s="80" t="str">
        <f t="shared" si="4"/>
        <v/>
      </c>
      <c r="E140" s="23" t="str">
        <f t="shared" si="5"/>
        <v/>
      </c>
    </row>
    <row r="141" spans="1:5" ht="27" customHeight="1" x14ac:dyDescent="0.25">
      <c r="A141" s="6" t="str">
        <f>IF(Algebra!A141=0,"",Algebra!A141)</f>
        <v/>
      </c>
      <c r="B141" s="7" t="str">
        <f>IF(Algebra!B141=0,"",Algebra!B141)</f>
        <v/>
      </c>
      <c r="C141" s="19"/>
      <c r="D141" s="80" t="str">
        <f t="shared" si="4"/>
        <v/>
      </c>
      <c r="E141" s="23" t="str">
        <f t="shared" si="5"/>
        <v/>
      </c>
    </row>
    <row r="142" spans="1:5" ht="27" customHeight="1" x14ac:dyDescent="0.25">
      <c r="A142" s="6" t="str">
        <f>IF(Algebra!A142=0,"",Algebra!A142)</f>
        <v/>
      </c>
      <c r="B142" s="7" t="str">
        <f>IF(Algebra!B142=0,"",Algebra!B142)</f>
        <v/>
      </c>
      <c r="C142" s="19"/>
      <c r="D142" s="80" t="str">
        <f t="shared" si="4"/>
        <v/>
      </c>
      <c r="E142" s="23" t="str">
        <f t="shared" si="5"/>
        <v/>
      </c>
    </row>
    <row r="143" spans="1:5" ht="27" customHeight="1" x14ac:dyDescent="0.25">
      <c r="A143" s="6" t="str">
        <f>IF(Algebra!A143=0,"",Algebra!A143)</f>
        <v/>
      </c>
      <c r="B143" s="7" t="str">
        <f>IF(Algebra!B143=0,"",Algebra!B143)</f>
        <v/>
      </c>
      <c r="C143" s="19"/>
      <c r="D143" s="80" t="str">
        <f t="shared" si="4"/>
        <v/>
      </c>
      <c r="E143" s="23" t="str">
        <f t="shared" si="5"/>
        <v/>
      </c>
    </row>
    <row r="144" spans="1:5" ht="27" customHeight="1" x14ac:dyDescent="0.25">
      <c r="A144" s="6" t="str">
        <f>IF(Algebra!A144=0,"",Algebra!A144)</f>
        <v/>
      </c>
      <c r="B144" s="7" t="str">
        <f>IF(Algebra!B144=0,"",Algebra!B144)</f>
        <v/>
      </c>
      <c r="C144" s="19"/>
      <c r="D144" s="80" t="str">
        <f t="shared" si="4"/>
        <v/>
      </c>
      <c r="E144" s="23" t="str">
        <f t="shared" si="5"/>
        <v/>
      </c>
    </row>
    <row r="145" spans="1:5" ht="27" customHeight="1" x14ac:dyDescent="0.25">
      <c r="A145" s="6" t="str">
        <f>IF(Algebra!A145=0,"",Algebra!A145)</f>
        <v/>
      </c>
      <c r="B145" s="7" t="str">
        <f>IF(Algebra!B145=0,"",Algebra!B145)</f>
        <v/>
      </c>
      <c r="C145" s="19"/>
      <c r="D145" s="80" t="str">
        <f t="shared" si="4"/>
        <v/>
      </c>
      <c r="E145" s="23" t="str">
        <f t="shared" si="5"/>
        <v/>
      </c>
    </row>
    <row r="146" spans="1:5" ht="27" customHeight="1" x14ac:dyDescent="0.25">
      <c r="A146" s="6" t="str">
        <f>IF(Algebra!A146=0,"",Algebra!A146)</f>
        <v/>
      </c>
      <c r="B146" s="7" t="str">
        <f>IF(Algebra!B146=0,"",Algebra!B146)</f>
        <v/>
      </c>
      <c r="C146" s="19"/>
      <c r="D146" s="80" t="str">
        <f t="shared" si="4"/>
        <v/>
      </c>
      <c r="E146" s="23" t="str">
        <f t="shared" si="5"/>
        <v/>
      </c>
    </row>
    <row r="147" spans="1:5" ht="27" customHeight="1" x14ac:dyDescent="0.25">
      <c r="A147" s="6" t="str">
        <f>IF(Algebra!A147=0,"",Algebra!A147)</f>
        <v/>
      </c>
      <c r="B147" s="7" t="str">
        <f>IF(Algebra!B147=0,"",Algebra!B147)</f>
        <v/>
      </c>
      <c r="C147" s="19"/>
      <c r="D147" s="80" t="str">
        <f t="shared" si="4"/>
        <v/>
      </c>
      <c r="E147" s="23" t="str">
        <f t="shared" si="5"/>
        <v/>
      </c>
    </row>
    <row r="148" spans="1:5" ht="27" customHeight="1" x14ac:dyDescent="0.25">
      <c r="A148" s="6" t="str">
        <f>IF(Algebra!A148=0,"",Algebra!A148)</f>
        <v/>
      </c>
      <c r="B148" s="7" t="str">
        <f>IF(Algebra!B148=0,"",Algebra!B148)</f>
        <v/>
      </c>
      <c r="C148" s="19"/>
      <c r="D148" s="80" t="str">
        <f t="shared" si="4"/>
        <v/>
      </c>
      <c r="E148" s="23" t="str">
        <f t="shared" si="5"/>
        <v/>
      </c>
    </row>
    <row r="149" spans="1:5" ht="27" customHeight="1" x14ac:dyDescent="0.25">
      <c r="A149" s="6" t="str">
        <f>IF(Algebra!A149=0,"",Algebra!A149)</f>
        <v/>
      </c>
      <c r="B149" s="7" t="str">
        <f>IF(Algebra!B149=0,"",Algebra!B149)</f>
        <v/>
      </c>
      <c r="C149" s="19"/>
      <c r="D149" s="80" t="str">
        <f t="shared" si="4"/>
        <v/>
      </c>
      <c r="E149" s="23" t="str">
        <f t="shared" si="5"/>
        <v/>
      </c>
    </row>
    <row r="150" spans="1:5" ht="27" customHeight="1" x14ac:dyDescent="0.25">
      <c r="A150" s="6" t="str">
        <f>IF(Algebra!A150=0,"",Algebra!A150)</f>
        <v/>
      </c>
      <c r="B150" s="7" t="str">
        <f>IF(Algebra!B150=0,"",Algebra!B150)</f>
        <v/>
      </c>
      <c r="C150" s="19"/>
      <c r="D150" s="80" t="str">
        <f t="shared" si="4"/>
        <v/>
      </c>
      <c r="E150" s="23" t="str">
        <f t="shared" si="5"/>
        <v/>
      </c>
    </row>
    <row r="151" spans="1:5" ht="27" customHeight="1" x14ac:dyDescent="0.25">
      <c r="A151" s="6" t="str">
        <f>IF(Algebra!A151=0,"",Algebra!A151)</f>
        <v/>
      </c>
      <c r="B151" s="7" t="str">
        <f>IF(Algebra!B151=0,"",Algebra!B151)</f>
        <v/>
      </c>
      <c r="C151" s="19"/>
      <c r="D151" s="80" t="str">
        <f t="shared" si="4"/>
        <v/>
      </c>
      <c r="E151" s="23" t="str">
        <f t="shared" si="5"/>
        <v/>
      </c>
    </row>
    <row r="152" spans="1:5" ht="27" customHeight="1" x14ac:dyDescent="0.25">
      <c r="A152" s="6" t="str">
        <f>IF(Algebra!A152=0,"",Algebra!A152)</f>
        <v/>
      </c>
      <c r="B152" s="7" t="str">
        <f>IF(Algebra!B152=0,"",Algebra!B152)</f>
        <v/>
      </c>
      <c r="C152" s="19"/>
      <c r="D152" s="80" t="str">
        <f t="shared" si="4"/>
        <v/>
      </c>
      <c r="E152" s="23" t="str">
        <f t="shared" si="5"/>
        <v/>
      </c>
    </row>
    <row r="153" spans="1:5" ht="27" customHeight="1" x14ac:dyDescent="0.25">
      <c r="A153" s="6" t="str">
        <f>IF(Algebra!A153=0,"",Algebra!A153)</f>
        <v/>
      </c>
      <c r="B153" s="7" t="str">
        <f>IF(Algebra!B153=0,"",Algebra!B153)</f>
        <v/>
      </c>
      <c r="C153" s="19"/>
      <c r="D153" s="80" t="str">
        <f t="shared" si="4"/>
        <v/>
      </c>
      <c r="E153" s="23" t="str">
        <f t="shared" si="5"/>
        <v/>
      </c>
    </row>
    <row r="154" spans="1:5" ht="27" customHeight="1" x14ac:dyDescent="0.25">
      <c r="A154" s="6" t="str">
        <f>IF(Algebra!A154=0,"",Algebra!A154)</f>
        <v/>
      </c>
      <c r="B154" s="7" t="str">
        <f>IF(Algebra!B154=0,"",Algebra!B154)</f>
        <v/>
      </c>
      <c r="C154" s="19"/>
      <c r="D154" s="80" t="str">
        <f t="shared" si="4"/>
        <v/>
      </c>
      <c r="E154" s="23" t="str">
        <f t="shared" si="5"/>
        <v/>
      </c>
    </row>
    <row r="155" spans="1:5" ht="27" customHeight="1" x14ac:dyDescent="0.25">
      <c r="A155" s="6" t="str">
        <f>IF(Algebra!A155=0,"",Algebra!A155)</f>
        <v/>
      </c>
      <c r="B155" s="7" t="str">
        <f>IF(Algebra!B155=0,"",Algebra!B155)</f>
        <v/>
      </c>
      <c r="C155" s="19"/>
      <c r="D155" s="80" t="str">
        <f t="shared" si="4"/>
        <v/>
      </c>
      <c r="E155" s="23" t="str">
        <f t="shared" si="5"/>
        <v/>
      </c>
    </row>
    <row r="156" spans="1:5" ht="27" customHeight="1" x14ac:dyDescent="0.25">
      <c r="A156" s="6" t="str">
        <f>IF(Algebra!A156=0,"",Algebra!A156)</f>
        <v/>
      </c>
      <c r="B156" s="7" t="str">
        <f>IF(Algebra!B156=0,"",Algebra!B156)</f>
        <v/>
      </c>
      <c r="C156" s="19"/>
      <c r="D156" s="80" t="str">
        <f t="shared" si="4"/>
        <v/>
      </c>
      <c r="E156" s="23" t="str">
        <f t="shared" si="5"/>
        <v/>
      </c>
    </row>
    <row r="157" spans="1:5" ht="27" customHeight="1" x14ac:dyDescent="0.25">
      <c r="A157" s="6" t="str">
        <f>IF(Algebra!A157=0,"",Algebra!A157)</f>
        <v/>
      </c>
      <c r="B157" s="7" t="str">
        <f>IF(Algebra!B157=0,"",Algebra!B157)</f>
        <v/>
      </c>
      <c r="C157" s="19"/>
      <c r="D157" s="80" t="str">
        <f t="shared" si="4"/>
        <v/>
      </c>
      <c r="E157" s="23" t="str">
        <f t="shared" si="5"/>
        <v/>
      </c>
    </row>
    <row r="158" spans="1:5" ht="27" customHeight="1" x14ac:dyDescent="0.25">
      <c r="A158" s="6" t="str">
        <f>IF(Algebra!A158=0,"",Algebra!A158)</f>
        <v/>
      </c>
      <c r="B158" s="7" t="str">
        <f>IF(Algebra!B158=0,"",Algebra!B158)</f>
        <v/>
      </c>
      <c r="C158" s="19"/>
      <c r="D158" s="80" t="str">
        <f t="shared" si="4"/>
        <v/>
      </c>
      <c r="E158" s="23" t="str">
        <f t="shared" si="5"/>
        <v/>
      </c>
    </row>
    <row r="159" spans="1:5" ht="27" customHeight="1" x14ac:dyDescent="0.25">
      <c r="A159" s="6" t="str">
        <f>IF(Algebra!A159=0,"",Algebra!A159)</f>
        <v/>
      </c>
      <c r="B159" s="7" t="str">
        <f>IF(Algebra!B159=0,"",Algebra!B159)</f>
        <v/>
      </c>
      <c r="C159" s="19"/>
      <c r="D159" s="80" t="str">
        <f t="shared" si="4"/>
        <v/>
      </c>
      <c r="E159" s="23" t="str">
        <f t="shared" si="5"/>
        <v/>
      </c>
    </row>
    <row r="160" spans="1:5" ht="27" customHeight="1" x14ac:dyDescent="0.25">
      <c r="A160" s="6" t="str">
        <f>IF(Algebra!A160=0,"",Algebra!A160)</f>
        <v/>
      </c>
      <c r="B160" s="7" t="str">
        <f>IF(Algebra!B160=0,"",Algebra!B160)</f>
        <v/>
      </c>
      <c r="C160" s="19"/>
      <c r="D160" s="80" t="str">
        <f t="shared" si="4"/>
        <v/>
      </c>
      <c r="E160" s="23" t="str">
        <f t="shared" si="5"/>
        <v/>
      </c>
    </row>
    <row r="161" spans="1:5" ht="27" customHeight="1" x14ac:dyDescent="0.25">
      <c r="A161" s="6" t="str">
        <f>IF(Algebra!A161=0,"",Algebra!A161)</f>
        <v/>
      </c>
      <c r="B161" s="7" t="str">
        <f>IF(Algebra!B161=0,"",Algebra!B161)</f>
        <v/>
      </c>
      <c r="C161" s="19"/>
      <c r="D161" s="80" t="str">
        <f t="shared" si="4"/>
        <v/>
      </c>
      <c r="E161" s="23" t="str">
        <f t="shared" si="5"/>
        <v/>
      </c>
    </row>
    <row r="162" spans="1:5" ht="27" customHeight="1" x14ac:dyDescent="0.25">
      <c r="A162" s="6" t="str">
        <f>IF(Algebra!A162=0,"",Algebra!A162)</f>
        <v/>
      </c>
      <c r="B162" s="7" t="str">
        <f>IF(Algebra!B162=0,"",Algebra!B162)</f>
        <v/>
      </c>
      <c r="C162" s="19"/>
      <c r="D162" s="80" t="str">
        <f t="shared" si="4"/>
        <v/>
      </c>
      <c r="E162" s="23" t="str">
        <f t="shared" si="5"/>
        <v/>
      </c>
    </row>
    <row r="163" spans="1:5" ht="27" customHeight="1" x14ac:dyDescent="0.25">
      <c r="A163" s="6" t="str">
        <f>IF(Algebra!A163=0,"",Algebra!A163)</f>
        <v/>
      </c>
      <c r="B163" s="7" t="str">
        <f>IF(Algebra!B163=0,"",Algebra!B163)</f>
        <v/>
      </c>
      <c r="C163" s="19"/>
      <c r="D163" s="80" t="str">
        <f t="shared" si="4"/>
        <v/>
      </c>
      <c r="E163" s="23" t="str">
        <f t="shared" si="5"/>
        <v/>
      </c>
    </row>
    <row r="164" spans="1:5" ht="27" customHeight="1" x14ac:dyDescent="0.25">
      <c r="A164" s="6" t="str">
        <f>IF(Algebra!A164=0,"",Algebra!A164)</f>
        <v/>
      </c>
      <c r="B164" s="7" t="str">
        <f>IF(Algebra!B164=0,"",Algebra!B164)</f>
        <v/>
      </c>
      <c r="C164" s="19"/>
      <c r="D164" s="80" t="str">
        <f t="shared" si="4"/>
        <v/>
      </c>
      <c r="E164" s="23" t="str">
        <f t="shared" si="5"/>
        <v/>
      </c>
    </row>
    <row r="165" spans="1:5" ht="27" customHeight="1" x14ac:dyDescent="0.25">
      <c r="A165" s="6" t="str">
        <f>IF(Algebra!A165=0,"",Algebra!A165)</f>
        <v/>
      </c>
      <c r="B165" s="7" t="str">
        <f>IF(Algebra!B165=0,"",Algebra!B165)</f>
        <v/>
      </c>
      <c r="C165" s="19"/>
      <c r="D165" s="80" t="str">
        <f t="shared" si="4"/>
        <v/>
      </c>
      <c r="E165" s="23" t="str">
        <f t="shared" si="5"/>
        <v/>
      </c>
    </row>
    <row r="166" spans="1:5" ht="27" customHeight="1" x14ac:dyDescent="0.25">
      <c r="A166" s="6" t="str">
        <f>IF(Algebra!A166=0,"",Algebra!A166)</f>
        <v/>
      </c>
      <c r="B166" s="7" t="str">
        <f>IF(Algebra!B166=0,"",Algebra!B166)</f>
        <v/>
      </c>
      <c r="C166" s="19"/>
      <c r="D166" s="80" t="str">
        <f t="shared" si="4"/>
        <v/>
      </c>
      <c r="E166" s="23" t="str">
        <f t="shared" si="5"/>
        <v/>
      </c>
    </row>
    <row r="167" spans="1:5" ht="27" customHeight="1" x14ac:dyDescent="0.25">
      <c r="A167" s="6" t="str">
        <f>IF(Algebra!A167=0,"",Algebra!A167)</f>
        <v/>
      </c>
      <c r="B167" s="7" t="str">
        <f>IF(Algebra!B167=0,"",Algebra!B167)</f>
        <v/>
      </c>
      <c r="C167" s="19"/>
      <c r="D167" s="80" t="str">
        <f t="shared" si="4"/>
        <v/>
      </c>
      <c r="E167" s="23" t="str">
        <f t="shared" si="5"/>
        <v/>
      </c>
    </row>
    <row r="168" spans="1:5" ht="27" customHeight="1" x14ac:dyDescent="0.25">
      <c r="A168" s="6" t="str">
        <f>IF(Algebra!A168=0,"",Algebra!A168)</f>
        <v/>
      </c>
      <c r="B168" s="7" t="str">
        <f>IF(Algebra!B168=0,"",Algebra!B168)</f>
        <v/>
      </c>
      <c r="C168" s="19"/>
      <c r="D168" s="80" t="str">
        <f t="shared" si="4"/>
        <v/>
      </c>
      <c r="E168" s="23" t="str">
        <f t="shared" si="5"/>
        <v/>
      </c>
    </row>
    <row r="169" spans="1:5" ht="27" customHeight="1" x14ac:dyDescent="0.25">
      <c r="A169" s="6" t="str">
        <f>IF(Algebra!A169=0,"",Algebra!A169)</f>
        <v/>
      </c>
      <c r="B169" s="7" t="str">
        <f>IF(Algebra!B169=0,"",Algebra!B169)</f>
        <v/>
      </c>
      <c r="C169" s="19"/>
      <c r="D169" s="80" t="str">
        <f t="shared" si="4"/>
        <v/>
      </c>
      <c r="E169" s="23" t="str">
        <f t="shared" si="5"/>
        <v/>
      </c>
    </row>
    <row r="170" spans="1:5" ht="27" customHeight="1" x14ac:dyDescent="0.25">
      <c r="A170" s="6" t="str">
        <f>IF(Algebra!A170=0,"",Algebra!A170)</f>
        <v/>
      </c>
      <c r="B170" s="7" t="str">
        <f>IF(Algebra!B170=0,"",Algebra!B170)</f>
        <v/>
      </c>
      <c r="C170" s="19"/>
      <c r="D170" s="80" t="str">
        <f t="shared" si="4"/>
        <v/>
      </c>
      <c r="E170" s="23" t="str">
        <f t="shared" si="5"/>
        <v/>
      </c>
    </row>
    <row r="171" spans="1:5" ht="27" customHeight="1" x14ac:dyDescent="0.25">
      <c r="A171" s="6" t="str">
        <f>IF(Algebra!A171=0,"",Algebra!A171)</f>
        <v/>
      </c>
      <c r="B171" s="7" t="str">
        <f>IF(Algebra!B171=0,"",Algebra!B171)</f>
        <v/>
      </c>
      <c r="C171" s="19"/>
      <c r="D171" s="80" t="str">
        <f t="shared" si="4"/>
        <v/>
      </c>
      <c r="E171" s="23" t="str">
        <f t="shared" si="5"/>
        <v/>
      </c>
    </row>
    <row r="172" spans="1:5" ht="27" customHeight="1" x14ac:dyDescent="0.25">
      <c r="A172" s="6" t="str">
        <f>IF(Algebra!A172=0,"",Algebra!A172)</f>
        <v/>
      </c>
      <c r="B172" s="7" t="str">
        <f>IF(Algebra!B172=0,"",Algebra!B172)</f>
        <v/>
      </c>
      <c r="C172" s="19"/>
      <c r="D172" s="80" t="str">
        <f t="shared" si="4"/>
        <v/>
      </c>
      <c r="E172" s="23" t="str">
        <f t="shared" si="5"/>
        <v/>
      </c>
    </row>
    <row r="173" spans="1:5" ht="27" customHeight="1" x14ac:dyDescent="0.25">
      <c r="A173" s="6" t="str">
        <f>IF(Algebra!A173=0,"",Algebra!A173)</f>
        <v/>
      </c>
      <c r="B173" s="7" t="str">
        <f>IF(Algebra!B173=0,"",Algebra!B173)</f>
        <v/>
      </c>
      <c r="C173" s="19"/>
      <c r="D173" s="80" t="str">
        <f t="shared" si="4"/>
        <v/>
      </c>
      <c r="E173" s="23" t="str">
        <f t="shared" si="5"/>
        <v/>
      </c>
    </row>
    <row r="174" spans="1:5" ht="27" customHeight="1" x14ac:dyDescent="0.25">
      <c r="A174" s="6" t="str">
        <f>IF(Algebra!A174=0,"",Algebra!A174)</f>
        <v/>
      </c>
      <c r="B174" s="7" t="str">
        <f>IF(Algebra!B174=0,"",Algebra!B174)</f>
        <v/>
      </c>
      <c r="C174" s="19"/>
      <c r="D174" s="80" t="str">
        <f t="shared" si="4"/>
        <v/>
      </c>
      <c r="E174" s="23" t="str">
        <f t="shared" si="5"/>
        <v/>
      </c>
    </row>
    <row r="175" spans="1:5" ht="27" customHeight="1" x14ac:dyDescent="0.25">
      <c r="A175" s="6" t="str">
        <f>IF(Algebra!A175=0,"",Algebra!A175)</f>
        <v/>
      </c>
      <c r="B175" s="7" t="str">
        <f>IF(Algebra!B175=0,"",Algebra!B175)</f>
        <v/>
      </c>
      <c r="C175" s="19"/>
      <c r="D175" s="80" t="str">
        <f t="shared" si="4"/>
        <v/>
      </c>
      <c r="E175" s="23" t="str">
        <f t="shared" si="5"/>
        <v/>
      </c>
    </row>
    <row r="176" spans="1:5" ht="27" customHeight="1" x14ac:dyDescent="0.25">
      <c r="A176" s="6" t="str">
        <f>IF(Algebra!A176=0,"",Algebra!A176)</f>
        <v/>
      </c>
      <c r="B176" s="7" t="str">
        <f>IF(Algebra!B176=0,"",Algebra!B176)</f>
        <v/>
      </c>
      <c r="C176" s="19"/>
      <c r="D176" s="80" t="str">
        <f t="shared" si="4"/>
        <v/>
      </c>
      <c r="E176" s="23" t="str">
        <f t="shared" si="5"/>
        <v/>
      </c>
    </row>
    <row r="177" spans="1:5" x14ac:dyDescent="0.25">
      <c r="A177" s="6" t="str">
        <f>IF(Algebra!A177=0,"",Algebra!A177)</f>
        <v/>
      </c>
      <c r="B177" s="7" t="str">
        <f>IF(Algebra!B177=0,"",Algebra!B177)</f>
        <v/>
      </c>
      <c r="C177" s="19"/>
      <c r="D177" s="80" t="str">
        <f t="shared" si="4"/>
        <v/>
      </c>
      <c r="E177" s="23" t="str">
        <f t="shared" si="5"/>
        <v/>
      </c>
    </row>
    <row r="178" spans="1:5" x14ac:dyDescent="0.25">
      <c r="A178" s="6" t="str">
        <f>IF(Algebra!A178=0,"",Algebra!A178)</f>
        <v/>
      </c>
      <c r="B178" s="7" t="str">
        <f>IF(Algebra!B178=0,"",Algebra!B178)</f>
        <v/>
      </c>
      <c r="C178" s="19"/>
      <c r="D178" s="80" t="str">
        <f t="shared" si="4"/>
        <v/>
      </c>
      <c r="E178" s="23" t="str">
        <f t="shared" si="5"/>
        <v/>
      </c>
    </row>
    <row r="179" spans="1:5" x14ac:dyDescent="0.25">
      <c r="A179" s="6" t="str">
        <f>IF(Algebra!A179=0,"",Algebra!A179)</f>
        <v/>
      </c>
      <c r="B179" s="7" t="str">
        <f>IF(Algebra!B179=0,"",Algebra!B179)</f>
        <v/>
      </c>
      <c r="C179" s="19"/>
      <c r="D179" s="80" t="str">
        <f t="shared" si="4"/>
        <v/>
      </c>
      <c r="E179" s="23" t="str">
        <f t="shared" si="5"/>
        <v/>
      </c>
    </row>
    <row r="180" spans="1:5" x14ac:dyDescent="0.25">
      <c r="A180" s="6" t="str">
        <f>IF(Algebra!A180=0,"",Algebra!A180)</f>
        <v/>
      </c>
      <c r="B180" s="7" t="str">
        <f>IF(Algebra!B180=0,"",Algebra!B180)</f>
        <v/>
      </c>
      <c r="C180" s="19"/>
      <c r="D180" s="80" t="str">
        <f t="shared" si="4"/>
        <v/>
      </c>
      <c r="E180" s="23" t="str">
        <f t="shared" si="5"/>
        <v/>
      </c>
    </row>
    <row r="181" spans="1:5" x14ac:dyDescent="0.25">
      <c r="A181" s="6" t="str">
        <f>IF(Algebra!A181=0,"",Algebra!A181)</f>
        <v/>
      </c>
      <c r="B181" s="7" t="str">
        <f>IF(Algebra!B181=0,"",Algebra!B181)</f>
        <v/>
      </c>
      <c r="C181" s="19"/>
      <c r="D181" s="80" t="str">
        <f t="shared" si="4"/>
        <v/>
      </c>
      <c r="E181" s="23" t="str">
        <f t="shared" si="5"/>
        <v/>
      </c>
    </row>
    <row r="182" spans="1:5" x14ac:dyDescent="0.25">
      <c r="A182" s="6" t="str">
        <f>IF(Algebra!A182=0,"",Algebra!A182)</f>
        <v/>
      </c>
      <c r="B182" s="7" t="str">
        <f>IF(Algebra!B182=0,"",Algebra!B182)</f>
        <v/>
      </c>
      <c r="C182" s="19"/>
      <c r="D182" s="80" t="str">
        <f t="shared" si="4"/>
        <v/>
      </c>
      <c r="E182" s="23" t="str">
        <f t="shared" si="5"/>
        <v/>
      </c>
    </row>
    <row r="183" spans="1:5" x14ac:dyDescent="0.25">
      <c r="A183" s="6" t="str">
        <f>IF(Algebra!A183=0,"",Algebra!A183)</f>
        <v/>
      </c>
      <c r="B183" s="7" t="str">
        <f>IF(Algebra!B183=0,"",Algebra!B183)</f>
        <v/>
      </c>
      <c r="C183" s="19"/>
      <c r="D183" s="80" t="str">
        <f t="shared" si="4"/>
        <v/>
      </c>
      <c r="E183" s="23" t="str">
        <f t="shared" si="5"/>
        <v/>
      </c>
    </row>
    <row r="184" spans="1:5" x14ac:dyDescent="0.25">
      <c r="A184" s="6" t="str">
        <f>IF(Algebra!A184=0,"",Algebra!A184)</f>
        <v/>
      </c>
      <c r="B184" s="7" t="str">
        <f>IF(Algebra!B184=0,"",Algebra!B184)</f>
        <v/>
      </c>
      <c r="C184" s="19"/>
      <c r="D184" s="80" t="str">
        <f t="shared" si="4"/>
        <v/>
      </c>
      <c r="E184" s="23" t="str">
        <f t="shared" si="5"/>
        <v/>
      </c>
    </row>
    <row r="185" spans="1:5" x14ac:dyDescent="0.25">
      <c r="A185" s="6" t="str">
        <f>IF(Algebra!A185=0,"",Algebra!A185)</f>
        <v/>
      </c>
      <c r="B185" s="7" t="str">
        <f>IF(Algebra!B185=0,"",Algebra!B185)</f>
        <v/>
      </c>
      <c r="C185" s="19"/>
      <c r="D185" s="80" t="str">
        <f t="shared" si="4"/>
        <v/>
      </c>
      <c r="E185" s="23" t="str">
        <f t="shared" si="5"/>
        <v/>
      </c>
    </row>
    <row r="186" spans="1:5" x14ac:dyDescent="0.25">
      <c r="A186" s="6" t="str">
        <f>IF(Algebra!A186=0,"",Algebra!A186)</f>
        <v/>
      </c>
      <c r="B186" s="7" t="str">
        <f>IF(Algebra!B186=0,"",Algebra!B186)</f>
        <v/>
      </c>
      <c r="C186" s="19"/>
      <c r="D186" s="80" t="str">
        <f t="shared" si="4"/>
        <v/>
      </c>
      <c r="E186" s="23" t="str">
        <f t="shared" si="5"/>
        <v/>
      </c>
    </row>
    <row r="187" spans="1:5" x14ac:dyDescent="0.25">
      <c r="A187" s="6" t="str">
        <f>IF(Algebra!A187=0,"",Algebra!A187)</f>
        <v/>
      </c>
      <c r="B187" s="7" t="str">
        <f>IF(Algebra!B187=0,"",Algebra!B187)</f>
        <v/>
      </c>
      <c r="C187" s="19"/>
      <c r="D187" s="80" t="str">
        <f t="shared" si="4"/>
        <v/>
      </c>
      <c r="E187" s="23" t="str">
        <f t="shared" si="5"/>
        <v/>
      </c>
    </row>
    <row r="188" spans="1:5" x14ac:dyDescent="0.25">
      <c r="A188" s="6" t="str">
        <f>IF(Algebra!A188=0,"",Algebra!A188)</f>
        <v/>
      </c>
      <c r="B188" s="7" t="str">
        <f>IF(Algebra!B188=0,"",Algebra!B188)</f>
        <v/>
      </c>
      <c r="C188" s="19"/>
      <c r="D188" s="80" t="str">
        <f t="shared" si="4"/>
        <v/>
      </c>
      <c r="E188" s="23" t="str">
        <f t="shared" si="5"/>
        <v/>
      </c>
    </row>
    <row r="189" spans="1:5" x14ac:dyDescent="0.25">
      <c r="A189" s="6" t="str">
        <f>IF(Algebra!A189=0,"",Algebra!A189)</f>
        <v/>
      </c>
      <c r="B189" s="7" t="str">
        <f>IF(Algebra!B189=0,"",Algebra!B189)</f>
        <v/>
      </c>
      <c r="C189" s="19"/>
      <c r="D189" s="80" t="str">
        <f t="shared" si="4"/>
        <v/>
      </c>
      <c r="E189" s="23" t="str">
        <f t="shared" si="5"/>
        <v/>
      </c>
    </row>
    <row r="190" spans="1:5" x14ac:dyDescent="0.25">
      <c r="A190" s="6" t="str">
        <f>IF(Algebra!A190=0,"",Algebra!A190)</f>
        <v/>
      </c>
      <c r="B190" s="7" t="str">
        <f>IF(Algebra!B190=0,"",Algebra!B190)</f>
        <v/>
      </c>
      <c r="C190" s="19"/>
      <c r="D190" s="80" t="str">
        <f t="shared" si="4"/>
        <v/>
      </c>
      <c r="E190" s="23" t="str">
        <f t="shared" si="5"/>
        <v/>
      </c>
    </row>
    <row r="191" spans="1:5" x14ac:dyDescent="0.25">
      <c r="A191" s="6" t="str">
        <f>IF(Algebra!A191=0,"",Algebra!A191)</f>
        <v/>
      </c>
      <c r="B191" s="7" t="str">
        <f>IF(Algebra!B191=0,"",Algebra!B191)</f>
        <v/>
      </c>
      <c r="C191" s="19"/>
      <c r="D191" s="80" t="str">
        <f t="shared" si="4"/>
        <v/>
      </c>
      <c r="E191" s="23" t="str">
        <f t="shared" si="5"/>
        <v/>
      </c>
    </row>
    <row r="192" spans="1:5" x14ac:dyDescent="0.25">
      <c r="A192" s="6" t="str">
        <f>IF(Algebra!A192=0,"",Algebra!A192)</f>
        <v/>
      </c>
      <c r="B192" s="7" t="str">
        <f>IF(Algebra!B192=0,"",Algebra!B192)</f>
        <v/>
      </c>
      <c r="C192" s="19"/>
      <c r="D192" s="80" t="str">
        <f t="shared" si="4"/>
        <v/>
      </c>
      <c r="E192" s="23" t="str">
        <f t="shared" si="5"/>
        <v/>
      </c>
    </row>
    <row r="193" spans="1:5" x14ac:dyDescent="0.25">
      <c r="A193" s="6" t="str">
        <f>IF(Algebra!A193=0,"",Algebra!A193)</f>
        <v/>
      </c>
      <c r="B193" s="7" t="str">
        <f>IF(Algebra!B193=0,"",Algebra!B193)</f>
        <v/>
      </c>
      <c r="C193" s="19"/>
      <c r="D193" s="80" t="str">
        <f t="shared" si="4"/>
        <v/>
      </c>
      <c r="E193" s="23" t="str">
        <f t="shared" si="5"/>
        <v/>
      </c>
    </row>
    <row r="194" spans="1:5" x14ac:dyDescent="0.25">
      <c r="A194" s="6" t="str">
        <f>IF(Algebra!A194=0,"",Algebra!A194)</f>
        <v/>
      </c>
      <c r="B194" s="7" t="str">
        <f>IF(Algebra!B194=0,"",Algebra!B194)</f>
        <v/>
      </c>
      <c r="C194" s="19"/>
      <c r="D194" s="80" t="str">
        <f t="shared" si="4"/>
        <v/>
      </c>
      <c r="E194" s="23" t="str">
        <f t="shared" si="5"/>
        <v/>
      </c>
    </row>
    <row r="195" spans="1:5" x14ac:dyDescent="0.25">
      <c r="A195" s="6" t="str">
        <f>IF(Algebra!A195=0,"",Algebra!A195)</f>
        <v/>
      </c>
      <c r="B195" s="7" t="str">
        <f>IF(Algebra!B195=0,"",Algebra!B195)</f>
        <v/>
      </c>
      <c r="C195" s="19"/>
      <c r="D195" s="80" t="str">
        <f t="shared" si="4"/>
        <v/>
      </c>
      <c r="E195" s="23" t="str">
        <f t="shared" si="5"/>
        <v/>
      </c>
    </row>
    <row r="196" spans="1:5" x14ac:dyDescent="0.25">
      <c r="A196" s="6" t="str">
        <f>IF(Algebra!A196=0,"",Algebra!A196)</f>
        <v/>
      </c>
      <c r="B196" s="7" t="str">
        <f>IF(Algebra!B196=0,"",Algebra!B196)</f>
        <v/>
      </c>
      <c r="C196" s="19"/>
      <c r="D196" s="80" t="str">
        <f t="shared" si="4"/>
        <v/>
      </c>
      <c r="E196" s="23" t="str">
        <f t="shared" si="5"/>
        <v/>
      </c>
    </row>
    <row r="197" spans="1:5" x14ac:dyDescent="0.25">
      <c r="A197" s="6" t="str">
        <f>IF(Algebra!A197=0,"",Algebra!A197)</f>
        <v/>
      </c>
      <c r="B197" s="7" t="str">
        <f>IF(Algebra!B197=0,"",Algebra!B197)</f>
        <v/>
      </c>
      <c r="C197" s="19"/>
      <c r="D197" s="80" t="str">
        <f t="shared" si="4"/>
        <v/>
      </c>
      <c r="E197" s="23" t="str">
        <f t="shared" si="5"/>
        <v/>
      </c>
    </row>
    <row r="198" spans="1:5" x14ac:dyDescent="0.25">
      <c r="A198" s="6" t="str">
        <f>IF(Algebra!A198=0,"",Algebra!A198)</f>
        <v/>
      </c>
      <c r="B198" s="7" t="str">
        <f>IF(Algebra!B198=0,"",Algebra!B198)</f>
        <v/>
      </c>
      <c r="C198" s="19"/>
      <c r="D198" s="80" t="str">
        <f t="shared" si="4"/>
        <v/>
      </c>
      <c r="E198" s="23" t="str">
        <f t="shared" si="5"/>
        <v/>
      </c>
    </row>
    <row r="199" spans="1:5" x14ac:dyDescent="0.25">
      <c r="A199" s="6" t="str">
        <f>IF(Algebra!A199=0,"",Algebra!A199)</f>
        <v/>
      </c>
      <c r="B199" s="7" t="str">
        <f>IF(Algebra!B199=0,"",Algebra!B199)</f>
        <v/>
      </c>
      <c r="C199" s="19"/>
      <c r="D199" s="80" t="str">
        <f t="shared" si="4"/>
        <v/>
      </c>
      <c r="E199" s="23" t="str">
        <f t="shared" si="5"/>
        <v/>
      </c>
    </row>
    <row r="200" spans="1:5" x14ac:dyDescent="0.25">
      <c r="A200" s="6" t="str">
        <f>IF(Algebra!A200=0,"",Algebra!A200)</f>
        <v/>
      </c>
      <c r="B200" s="7" t="str">
        <f>IF(Algebra!B200=0,"",Algebra!B200)</f>
        <v/>
      </c>
      <c r="C200" s="19"/>
      <c r="D200" s="80" t="str">
        <f t="shared" si="4"/>
        <v/>
      </c>
      <c r="E200" s="23" t="str">
        <f t="shared" si="5"/>
        <v/>
      </c>
    </row>
    <row r="201" spans="1:5" x14ac:dyDescent="0.25">
      <c r="A201" s="6" t="str">
        <f>IF(Algebra!A201=0,"",Algebra!A201)</f>
        <v/>
      </c>
      <c r="B201" s="7" t="str">
        <f>IF(Algebra!B201=0,"",Algebra!B201)</f>
        <v/>
      </c>
      <c r="C201" s="19"/>
      <c r="D201" s="80" t="str">
        <f t="shared" si="4"/>
        <v/>
      </c>
      <c r="E201" s="23" t="str">
        <f t="shared" si="5"/>
        <v/>
      </c>
    </row>
    <row r="202" spans="1:5" x14ac:dyDescent="0.25">
      <c r="A202" s="6" t="str">
        <f>IF(Algebra!A202=0,"",Algebra!A202)</f>
        <v/>
      </c>
      <c r="B202" s="7" t="str">
        <f>IF(Algebra!B202=0,"",Algebra!B202)</f>
        <v/>
      </c>
      <c r="C202" s="19"/>
      <c r="D202" s="80" t="str">
        <f t="shared" si="4"/>
        <v/>
      </c>
      <c r="E202" s="23" t="str">
        <f t="shared" si="5"/>
        <v/>
      </c>
    </row>
    <row r="203" spans="1:5" x14ac:dyDescent="0.25">
      <c r="A203" s="6" t="str">
        <f>IF(Algebra!A203=0,"",Algebra!A203)</f>
        <v/>
      </c>
      <c r="B203" s="7" t="str">
        <f>IF(Algebra!B203=0,"",Algebra!B203)</f>
        <v/>
      </c>
      <c r="C203" s="19"/>
      <c r="D203" s="80" t="str">
        <f t="shared" ref="D203:D266" si="6">IF(C203="","",IF(C203/$C$8&gt;=0.5,"Pass","Needs Improvement"))</f>
        <v/>
      </c>
      <c r="E203" s="23" t="str">
        <f t="shared" ref="E203:E266" si="7">IFERROR(_xlfn.RANK.EQ(C203,$C$10:$C$531,0),"")</f>
        <v/>
      </c>
    </row>
    <row r="204" spans="1:5" x14ac:dyDescent="0.25">
      <c r="A204" s="6" t="str">
        <f>IF(Algebra!A204=0,"",Algebra!A204)</f>
        <v/>
      </c>
      <c r="B204" s="7" t="str">
        <f>IF(Algebra!B204=0,"",Algebra!B204)</f>
        <v/>
      </c>
      <c r="C204" s="19"/>
      <c r="D204" s="80" t="str">
        <f t="shared" si="6"/>
        <v/>
      </c>
      <c r="E204" s="23" t="str">
        <f t="shared" si="7"/>
        <v/>
      </c>
    </row>
    <row r="205" spans="1:5" x14ac:dyDescent="0.25">
      <c r="A205" s="6" t="str">
        <f>IF(Algebra!A205=0,"",Algebra!A205)</f>
        <v/>
      </c>
      <c r="B205" s="7" t="str">
        <f>IF(Algebra!B205=0,"",Algebra!B205)</f>
        <v/>
      </c>
      <c r="C205" s="19"/>
      <c r="D205" s="80" t="str">
        <f t="shared" si="6"/>
        <v/>
      </c>
      <c r="E205" s="23" t="str">
        <f t="shared" si="7"/>
        <v/>
      </c>
    </row>
    <row r="206" spans="1:5" x14ac:dyDescent="0.25">
      <c r="A206" s="6" t="str">
        <f>IF(Algebra!A206=0,"",Algebra!A206)</f>
        <v/>
      </c>
      <c r="B206" s="7" t="str">
        <f>IF(Algebra!B206=0,"",Algebra!B206)</f>
        <v/>
      </c>
      <c r="C206" s="19"/>
      <c r="D206" s="80" t="str">
        <f t="shared" si="6"/>
        <v/>
      </c>
      <c r="E206" s="23" t="str">
        <f t="shared" si="7"/>
        <v/>
      </c>
    </row>
    <row r="207" spans="1:5" x14ac:dyDescent="0.25">
      <c r="A207" s="6" t="str">
        <f>IF(Algebra!A207=0,"",Algebra!A207)</f>
        <v/>
      </c>
      <c r="B207" s="7" t="str">
        <f>IF(Algebra!B207=0,"",Algebra!B207)</f>
        <v/>
      </c>
      <c r="C207" s="19"/>
      <c r="D207" s="80" t="str">
        <f t="shared" si="6"/>
        <v/>
      </c>
      <c r="E207" s="23" t="str">
        <f t="shared" si="7"/>
        <v/>
      </c>
    </row>
    <row r="208" spans="1:5" x14ac:dyDescent="0.25">
      <c r="A208" s="6" t="str">
        <f>IF(Algebra!A208=0,"",Algebra!A208)</f>
        <v/>
      </c>
      <c r="B208" s="7" t="str">
        <f>IF(Algebra!B208=0,"",Algebra!B208)</f>
        <v/>
      </c>
      <c r="C208" s="19"/>
      <c r="D208" s="80" t="str">
        <f t="shared" si="6"/>
        <v/>
      </c>
      <c r="E208" s="23" t="str">
        <f t="shared" si="7"/>
        <v/>
      </c>
    </row>
    <row r="209" spans="1:5" x14ac:dyDescent="0.25">
      <c r="A209" s="6" t="str">
        <f>IF(Algebra!A209=0,"",Algebra!A209)</f>
        <v/>
      </c>
      <c r="B209" s="7" t="str">
        <f>IF(Algebra!B209=0,"",Algebra!B209)</f>
        <v/>
      </c>
      <c r="C209" s="19"/>
      <c r="D209" s="80" t="str">
        <f t="shared" si="6"/>
        <v/>
      </c>
      <c r="E209" s="23" t="str">
        <f t="shared" si="7"/>
        <v/>
      </c>
    </row>
    <row r="210" spans="1:5" x14ac:dyDescent="0.25">
      <c r="A210" s="6" t="str">
        <f>IF(Algebra!A210=0,"",Algebra!A210)</f>
        <v/>
      </c>
      <c r="B210" s="7" t="str">
        <f>IF(Algebra!B210=0,"",Algebra!B210)</f>
        <v/>
      </c>
      <c r="C210" s="19"/>
      <c r="D210" s="80" t="str">
        <f t="shared" si="6"/>
        <v/>
      </c>
      <c r="E210" s="23" t="str">
        <f t="shared" si="7"/>
        <v/>
      </c>
    </row>
    <row r="211" spans="1:5" x14ac:dyDescent="0.25">
      <c r="A211" s="6" t="str">
        <f>IF(Algebra!A211=0,"",Algebra!A211)</f>
        <v/>
      </c>
      <c r="B211" s="7" t="str">
        <f>IF(Algebra!B211=0,"",Algebra!B211)</f>
        <v/>
      </c>
      <c r="C211" s="19"/>
      <c r="D211" s="80" t="str">
        <f t="shared" si="6"/>
        <v/>
      </c>
      <c r="E211" s="23" t="str">
        <f t="shared" si="7"/>
        <v/>
      </c>
    </row>
    <row r="212" spans="1:5" x14ac:dyDescent="0.25">
      <c r="A212" s="6" t="str">
        <f>IF(Algebra!A212=0,"",Algebra!A212)</f>
        <v/>
      </c>
      <c r="B212" s="7" t="str">
        <f>IF(Algebra!B212=0,"",Algebra!B212)</f>
        <v/>
      </c>
      <c r="C212" s="19"/>
      <c r="D212" s="80" t="str">
        <f t="shared" si="6"/>
        <v/>
      </c>
      <c r="E212" s="23" t="str">
        <f t="shared" si="7"/>
        <v/>
      </c>
    </row>
    <row r="213" spans="1:5" x14ac:dyDescent="0.25">
      <c r="A213" s="6" t="str">
        <f>IF(Algebra!A213=0,"",Algebra!A213)</f>
        <v/>
      </c>
      <c r="B213" s="7" t="str">
        <f>IF(Algebra!B213=0,"",Algebra!B213)</f>
        <v/>
      </c>
      <c r="C213" s="19"/>
      <c r="D213" s="80" t="str">
        <f t="shared" si="6"/>
        <v/>
      </c>
      <c r="E213" s="23" t="str">
        <f t="shared" si="7"/>
        <v/>
      </c>
    </row>
    <row r="214" spans="1:5" x14ac:dyDescent="0.25">
      <c r="A214" s="6" t="str">
        <f>IF(Algebra!A214=0,"",Algebra!A214)</f>
        <v/>
      </c>
      <c r="B214" s="7" t="str">
        <f>IF(Algebra!B214=0,"",Algebra!B214)</f>
        <v/>
      </c>
      <c r="C214" s="19"/>
      <c r="D214" s="80" t="str">
        <f t="shared" si="6"/>
        <v/>
      </c>
      <c r="E214" s="23" t="str">
        <f t="shared" si="7"/>
        <v/>
      </c>
    </row>
    <row r="215" spans="1:5" x14ac:dyDescent="0.25">
      <c r="A215" s="6" t="str">
        <f>IF(Algebra!A215=0,"",Algebra!A215)</f>
        <v/>
      </c>
      <c r="B215" s="7" t="str">
        <f>IF(Algebra!B215=0,"",Algebra!B215)</f>
        <v/>
      </c>
      <c r="C215" s="19"/>
      <c r="D215" s="80" t="str">
        <f t="shared" si="6"/>
        <v/>
      </c>
      <c r="E215" s="23" t="str">
        <f t="shared" si="7"/>
        <v/>
      </c>
    </row>
    <row r="216" spans="1:5" x14ac:dyDescent="0.25">
      <c r="A216" s="6" t="str">
        <f>IF(Algebra!A216=0,"",Algebra!A216)</f>
        <v/>
      </c>
      <c r="B216" s="7" t="str">
        <f>IF(Algebra!B216=0,"",Algebra!B216)</f>
        <v/>
      </c>
      <c r="C216" s="19"/>
      <c r="D216" s="80" t="str">
        <f t="shared" si="6"/>
        <v/>
      </c>
      <c r="E216" s="23" t="str">
        <f t="shared" si="7"/>
        <v/>
      </c>
    </row>
    <row r="217" spans="1:5" x14ac:dyDescent="0.25">
      <c r="A217" s="6" t="str">
        <f>IF(Algebra!A217=0,"",Algebra!A217)</f>
        <v/>
      </c>
      <c r="B217" s="7" t="str">
        <f>IF(Algebra!B217=0,"",Algebra!B217)</f>
        <v/>
      </c>
      <c r="C217" s="19"/>
      <c r="D217" s="80" t="str">
        <f t="shared" si="6"/>
        <v/>
      </c>
      <c r="E217" s="23" t="str">
        <f t="shared" si="7"/>
        <v/>
      </c>
    </row>
    <row r="218" spans="1:5" x14ac:dyDescent="0.25">
      <c r="A218" s="6" t="str">
        <f>IF(Algebra!A218=0,"",Algebra!A218)</f>
        <v/>
      </c>
      <c r="B218" s="7" t="str">
        <f>IF(Algebra!B218=0,"",Algebra!B218)</f>
        <v/>
      </c>
      <c r="C218" s="19"/>
      <c r="D218" s="80" t="str">
        <f t="shared" si="6"/>
        <v/>
      </c>
      <c r="E218" s="23" t="str">
        <f t="shared" si="7"/>
        <v/>
      </c>
    </row>
    <row r="219" spans="1:5" x14ac:dyDescent="0.25">
      <c r="A219" s="6" t="str">
        <f>IF(Algebra!A219=0,"",Algebra!A219)</f>
        <v/>
      </c>
      <c r="B219" s="7" t="str">
        <f>IF(Algebra!B219=0,"",Algebra!B219)</f>
        <v/>
      </c>
      <c r="C219" s="19"/>
      <c r="D219" s="80" t="str">
        <f t="shared" si="6"/>
        <v/>
      </c>
      <c r="E219" s="23" t="str">
        <f t="shared" si="7"/>
        <v/>
      </c>
    </row>
    <row r="220" spans="1:5" x14ac:dyDescent="0.25">
      <c r="A220" s="6" t="str">
        <f>IF(Algebra!A220=0,"",Algebra!A220)</f>
        <v/>
      </c>
      <c r="B220" s="7" t="str">
        <f>IF(Algebra!B220=0,"",Algebra!B220)</f>
        <v/>
      </c>
      <c r="C220" s="19"/>
      <c r="D220" s="80" t="str">
        <f t="shared" si="6"/>
        <v/>
      </c>
      <c r="E220" s="23" t="str">
        <f t="shared" si="7"/>
        <v/>
      </c>
    </row>
    <row r="221" spans="1:5" x14ac:dyDescent="0.25">
      <c r="A221" s="6" t="str">
        <f>IF(Algebra!A221=0,"",Algebra!A221)</f>
        <v/>
      </c>
      <c r="B221" s="7" t="str">
        <f>IF(Algebra!B221=0,"",Algebra!B221)</f>
        <v/>
      </c>
      <c r="C221" s="19"/>
      <c r="D221" s="80" t="str">
        <f t="shared" si="6"/>
        <v/>
      </c>
      <c r="E221" s="23" t="str">
        <f t="shared" si="7"/>
        <v/>
      </c>
    </row>
    <row r="222" spans="1:5" x14ac:dyDescent="0.25">
      <c r="A222" s="6" t="str">
        <f>IF(Algebra!A222=0,"",Algebra!A222)</f>
        <v/>
      </c>
      <c r="B222" s="7" t="str">
        <f>IF(Algebra!B222=0,"",Algebra!B222)</f>
        <v/>
      </c>
      <c r="C222" s="19"/>
      <c r="D222" s="80" t="str">
        <f t="shared" si="6"/>
        <v/>
      </c>
      <c r="E222" s="23" t="str">
        <f t="shared" si="7"/>
        <v/>
      </c>
    </row>
    <row r="223" spans="1:5" x14ac:dyDescent="0.25">
      <c r="A223" s="6" t="str">
        <f>IF(Algebra!A223=0,"",Algebra!A223)</f>
        <v/>
      </c>
      <c r="B223" s="7" t="str">
        <f>IF(Algebra!B223=0,"",Algebra!B223)</f>
        <v/>
      </c>
      <c r="C223" s="19"/>
      <c r="D223" s="80" t="str">
        <f t="shared" si="6"/>
        <v/>
      </c>
      <c r="E223" s="23" t="str">
        <f t="shared" si="7"/>
        <v/>
      </c>
    </row>
    <row r="224" spans="1:5" x14ac:dyDescent="0.25">
      <c r="A224" s="6" t="str">
        <f>IF(Algebra!A224=0,"",Algebra!A224)</f>
        <v/>
      </c>
      <c r="B224" s="7" t="str">
        <f>IF(Algebra!B224=0,"",Algebra!B224)</f>
        <v/>
      </c>
      <c r="C224" s="19"/>
      <c r="D224" s="80" t="str">
        <f t="shared" si="6"/>
        <v/>
      </c>
      <c r="E224" s="23" t="str">
        <f t="shared" si="7"/>
        <v/>
      </c>
    </row>
    <row r="225" spans="1:5" x14ac:dyDescent="0.25">
      <c r="A225" s="6" t="str">
        <f>IF(Algebra!A225=0,"",Algebra!A225)</f>
        <v/>
      </c>
      <c r="B225" s="7" t="str">
        <f>IF(Algebra!B225=0,"",Algebra!B225)</f>
        <v/>
      </c>
      <c r="C225" s="19"/>
      <c r="D225" s="80" t="str">
        <f t="shared" si="6"/>
        <v/>
      </c>
      <c r="E225" s="23" t="str">
        <f t="shared" si="7"/>
        <v/>
      </c>
    </row>
    <row r="226" spans="1:5" x14ac:dyDescent="0.25">
      <c r="A226" s="6" t="str">
        <f>IF(Algebra!A226=0,"",Algebra!A226)</f>
        <v/>
      </c>
      <c r="B226" s="7" t="str">
        <f>IF(Algebra!B226=0,"",Algebra!B226)</f>
        <v/>
      </c>
      <c r="C226" s="19"/>
      <c r="D226" s="80" t="str">
        <f t="shared" si="6"/>
        <v/>
      </c>
      <c r="E226" s="23" t="str">
        <f t="shared" si="7"/>
        <v/>
      </c>
    </row>
    <row r="227" spans="1:5" x14ac:dyDescent="0.25">
      <c r="A227" s="6" t="str">
        <f>IF(Algebra!A227=0,"",Algebra!A227)</f>
        <v/>
      </c>
      <c r="B227" s="7" t="str">
        <f>IF(Algebra!B227=0,"",Algebra!B227)</f>
        <v/>
      </c>
      <c r="C227" s="19"/>
      <c r="D227" s="80" t="str">
        <f t="shared" si="6"/>
        <v/>
      </c>
      <c r="E227" s="23" t="str">
        <f t="shared" si="7"/>
        <v/>
      </c>
    </row>
    <row r="228" spans="1:5" x14ac:dyDescent="0.25">
      <c r="A228" s="6" t="str">
        <f>IF(Algebra!A228=0,"",Algebra!A228)</f>
        <v/>
      </c>
      <c r="B228" s="7" t="str">
        <f>IF(Algebra!B228=0,"",Algebra!B228)</f>
        <v/>
      </c>
      <c r="C228" s="19"/>
      <c r="D228" s="80" t="str">
        <f t="shared" si="6"/>
        <v/>
      </c>
      <c r="E228" s="23" t="str">
        <f t="shared" si="7"/>
        <v/>
      </c>
    </row>
    <row r="229" spans="1:5" x14ac:dyDescent="0.25">
      <c r="A229" s="6" t="str">
        <f>IF(Algebra!A229=0,"",Algebra!A229)</f>
        <v/>
      </c>
      <c r="B229" s="7" t="str">
        <f>IF(Algebra!B229=0,"",Algebra!B229)</f>
        <v/>
      </c>
      <c r="C229" s="19"/>
      <c r="D229" s="80" t="str">
        <f t="shared" si="6"/>
        <v/>
      </c>
      <c r="E229" s="23" t="str">
        <f t="shared" si="7"/>
        <v/>
      </c>
    </row>
    <row r="230" spans="1:5" x14ac:dyDescent="0.25">
      <c r="A230" s="6" t="str">
        <f>IF(Algebra!A230=0,"",Algebra!A230)</f>
        <v/>
      </c>
      <c r="B230" s="7" t="str">
        <f>IF(Algebra!B230=0,"",Algebra!B230)</f>
        <v/>
      </c>
      <c r="C230" s="19"/>
      <c r="D230" s="80" t="str">
        <f t="shared" si="6"/>
        <v/>
      </c>
      <c r="E230" s="23" t="str">
        <f t="shared" si="7"/>
        <v/>
      </c>
    </row>
    <row r="231" spans="1:5" x14ac:dyDescent="0.25">
      <c r="A231" s="6" t="str">
        <f>IF(Algebra!A231=0,"",Algebra!A231)</f>
        <v/>
      </c>
      <c r="B231" s="7" t="str">
        <f>IF(Algebra!B231=0,"",Algebra!B231)</f>
        <v/>
      </c>
      <c r="C231" s="19"/>
      <c r="D231" s="80" t="str">
        <f t="shared" si="6"/>
        <v/>
      </c>
      <c r="E231" s="23" t="str">
        <f t="shared" si="7"/>
        <v/>
      </c>
    </row>
    <row r="232" spans="1:5" x14ac:dyDescent="0.25">
      <c r="A232" s="6" t="str">
        <f>IF(Algebra!A232=0,"",Algebra!A232)</f>
        <v/>
      </c>
      <c r="B232" s="7" t="str">
        <f>IF(Algebra!B232=0,"",Algebra!B232)</f>
        <v/>
      </c>
      <c r="C232" s="19"/>
      <c r="D232" s="80" t="str">
        <f t="shared" si="6"/>
        <v/>
      </c>
      <c r="E232" s="23" t="str">
        <f t="shared" si="7"/>
        <v/>
      </c>
    </row>
    <row r="233" spans="1:5" x14ac:dyDescent="0.25">
      <c r="A233" s="6" t="str">
        <f>IF(Algebra!A233=0,"",Algebra!A233)</f>
        <v/>
      </c>
      <c r="B233" s="7" t="str">
        <f>IF(Algebra!B233=0,"",Algebra!B233)</f>
        <v/>
      </c>
      <c r="C233" s="19"/>
      <c r="D233" s="80" t="str">
        <f t="shared" si="6"/>
        <v/>
      </c>
      <c r="E233" s="23" t="str">
        <f t="shared" si="7"/>
        <v/>
      </c>
    </row>
    <row r="234" spans="1:5" x14ac:dyDescent="0.25">
      <c r="A234" s="6" t="str">
        <f>IF(Algebra!A234=0,"",Algebra!A234)</f>
        <v/>
      </c>
      <c r="B234" s="7" t="str">
        <f>IF(Algebra!B234=0,"",Algebra!B234)</f>
        <v/>
      </c>
      <c r="C234" s="19"/>
      <c r="D234" s="80" t="str">
        <f t="shared" si="6"/>
        <v/>
      </c>
      <c r="E234" s="23" t="str">
        <f t="shared" si="7"/>
        <v/>
      </c>
    </row>
    <row r="235" spans="1:5" x14ac:dyDescent="0.25">
      <c r="A235" s="6" t="str">
        <f>IF(Algebra!A235=0,"",Algebra!A235)</f>
        <v/>
      </c>
      <c r="B235" s="7" t="str">
        <f>IF(Algebra!B235=0,"",Algebra!B235)</f>
        <v/>
      </c>
      <c r="C235" s="19"/>
      <c r="D235" s="80" t="str">
        <f t="shared" si="6"/>
        <v/>
      </c>
      <c r="E235" s="23" t="str">
        <f t="shared" si="7"/>
        <v/>
      </c>
    </row>
    <row r="236" spans="1:5" x14ac:dyDescent="0.25">
      <c r="A236" s="6" t="str">
        <f>IF(Algebra!A236=0,"",Algebra!A236)</f>
        <v/>
      </c>
      <c r="B236" s="7" t="str">
        <f>IF(Algebra!B236=0,"",Algebra!B236)</f>
        <v/>
      </c>
      <c r="C236" s="19"/>
      <c r="D236" s="80" t="str">
        <f t="shared" si="6"/>
        <v/>
      </c>
      <c r="E236" s="23" t="str">
        <f t="shared" si="7"/>
        <v/>
      </c>
    </row>
    <row r="237" spans="1:5" x14ac:dyDescent="0.25">
      <c r="A237" s="6" t="str">
        <f>IF(Algebra!A237=0,"",Algebra!A237)</f>
        <v/>
      </c>
      <c r="B237" s="7" t="str">
        <f>IF(Algebra!B237=0,"",Algebra!B237)</f>
        <v/>
      </c>
      <c r="C237" s="19"/>
      <c r="D237" s="80" t="str">
        <f t="shared" si="6"/>
        <v/>
      </c>
      <c r="E237" s="23" t="str">
        <f t="shared" si="7"/>
        <v/>
      </c>
    </row>
    <row r="238" spans="1:5" x14ac:dyDescent="0.25">
      <c r="A238" s="6" t="str">
        <f>IF(Algebra!A238=0,"",Algebra!A238)</f>
        <v/>
      </c>
      <c r="B238" s="7" t="str">
        <f>IF(Algebra!B238=0,"",Algebra!B238)</f>
        <v/>
      </c>
      <c r="C238" s="19"/>
      <c r="D238" s="80" t="str">
        <f t="shared" si="6"/>
        <v/>
      </c>
      <c r="E238" s="23" t="str">
        <f t="shared" si="7"/>
        <v/>
      </c>
    </row>
    <row r="239" spans="1:5" x14ac:dyDescent="0.25">
      <c r="A239" s="6" t="str">
        <f>IF(Algebra!A239=0,"",Algebra!A239)</f>
        <v/>
      </c>
      <c r="B239" s="7" t="str">
        <f>IF(Algebra!B239=0,"",Algebra!B239)</f>
        <v/>
      </c>
      <c r="C239" s="19"/>
      <c r="D239" s="80" t="str">
        <f t="shared" si="6"/>
        <v/>
      </c>
      <c r="E239" s="23" t="str">
        <f t="shared" si="7"/>
        <v/>
      </c>
    </row>
    <row r="240" spans="1:5" x14ac:dyDescent="0.25">
      <c r="A240" s="6" t="str">
        <f>IF(Algebra!A240=0,"",Algebra!A240)</f>
        <v/>
      </c>
      <c r="B240" s="7" t="str">
        <f>IF(Algebra!B240=0,"",Algebra!B240)</f>
        <v/>
      </c>
      <c r="C240" s="19"/>
      <c r="D240" s="80" t="str">
        <f t="shared" si="6"/>
        <v/>
      </c>
      <c r="E240" s="23" t="str">
        <f t="shared" si="7"/>
        <v/>
      </c>
    </row>
    <row r="241" spans="1:5" x14ac:dyDescent="0.25">
      <c r="A241" s="6" t="str">
        <f>IF(Algebra!A241=0,"",Algebra!A241)</f>
        <v/>
      </c>
      <c r="B241" s="7" t="str">
        <f>IF(Algebra!B241=0,"",Algebra!B241)</f>
        <v/>
      </c>
      <c r="C241" s="19"/>
      <c r="D241" s="80" t="str">
        <f t="shared" si="6"/>
        <v/>
      </c>
      <c r="E241" s="23" t="str">
        <f t="shared" si="7"/>
        <v/>
      </c>
    </row>
    <row r="242" spans="1:5" x14ac:dyDescent="0.25">
      <c r="A242" s="6" t="str">
        <f>IF(Algebra!A242=0,"",Algebra!A242)</f>
        <v/>
      </c>
      <c r="B242" s="7" t="str">
        <f>IF(Algebra!B242=0,"",Algebra!B242)</f>
        <v/>
      </c>
      <c r="C242" s="19"/>
      <c r="D242" s="80" t="str">
        <f t="shared" si="6"/>
        <v/>
      </c>
      <c r="E242" s="23" t="str">
        <f t="shared" si="7"/>
        <v/>
      </c>
    </row>
    <row r="243" spans="1:5" x14ac:dyDescent="0.25">
      <c r="A243" s="6" t="str">
        <f>IF(Algebra!A243=0,"",Algebra!A243)</f>
        <v/>
      </c>
      <c r="B243" s="7" t="str">
        <f>IF(Algebra!B243=0,"",Algebra!B243)</f>
        <v/>
      </c>
      <c r="C243" s="19"/>
      <c r="D243" s="80" t="str">
        <f t="shared" si="6"/>
        <v/>
      </c>
      <c r="E243" s="23" t="str">
        <f t="shared" si="7"/>
        <v/>
      </c>
    </row>
    <row r="244" spans="1:5" x14ac:dyDescent="0.25">
      <c r="A244" s="6" t="str">
        <f>IF(Algebra!A244=0,"",Algebra!A244)</f>
        <v/>
      </c>
      <c r="B244" s="7" t="str">
        <f>IF(Algebra!B244=0,"",Algebra!B244)</f>
        <v/>
      </c>
      <c r="C244" s="19"/>
      <c r="D244" s="80" t="str">
        <f t="shared" si="6"/>
        <v/>
      </c>
      <c r="E244" s="23" t="str">
        <f t="shared" si="7"/>
        <v/>
      </c>
    </row>
    <row r="245" spans="1:5" x14ac:dyDescent="0.25">
      <c r="A245" s="6" t="str">
        <f>IF(Algebra!A245=0,"",Algebra!A245)</f>
        <v/>
      </c>
      <c r="B245" s="7" t="str">
        <f>IF(Algebra!B245=0,"",Algebra!B245)</f>
        <v/>
      </c>
      <c r="C245" s="19"/>
      <c r="D245" s="80" t="str">
        <f t="shared" si="6"/>
        <v/>
      </c>
      <c r="E245" s="23" t="str">
        <f t="shared" si="7"/>
        <v/>
      </c>
    </row>
    <row r="246" spans="1:5" x14ac:dyDescent="0.25">
      <c r="A246" s="6" t="str">
        <f>IF(Algebra!A246=0,"",Algebra!A246)</f>
        <v/>
      </c>
      <c r="B246" s="7" t="str">
        <f>IF(Algebra!B246=0,"",Algebra!B246)</f>
        <v/>
      </c>
      <c r="C246" s="19"/>
      <c r="D246" s="80" t="str">
        <f t="shared" si="6"/>
        <v/>
      </c>
      <c r="E246" s="23" t="str">
        <f t="shared" si="7"/>
        <v/>
      </c>
    </row>
    <row r="247" spans="1:5" x14ac:dyDescent="0.25">
      <c r="A247" s="6" t="str">
        <f>IF(Algebra!A247=0,"",Algebra!A247)</f>
        <v/>
      </c>
      <c r="B247" s="7" t="str">
        <f>IF(Algebra!B247=0,"",Algebra!B247)</f>
        <v/>
      </c>
      <c r="C247" s="19"/>
      <c r="D247" s="80" t="str">
        <f t="shared" si="6"/>
        <v/>
      </c>
      <c r="E247" s="23" t="str">
        <f t="shared" si="7"/>
        <v/>
      </c>
    </row>
    <row r="248" spans="1:5" x14ac:dyDescent="0.25">
      <c r="A248" s="6" t="str">
        <f>IF(Algebra!A248=0,"",Algebra!A248)</f>
        <v/>
      </c>
      <c r="B248" s="7" t="str">
        <f>IF(Algebra!B248=0,"",Algebra!B248)</f>
        <v/>
      </c>
      <c r="C248" s="19"/>
      <c r="D248" s="80" t="str">
        <f t="shared" si="6"/>
        <v/>
      </c>
      <c r="E248" s="23" t="str">
        <f t="shared" si="7"/>
        <v/>
      </c>
    </row>
    <row r="249" spans="1:5" x14ac:dyDescent="0.25">
      <c r="A249" s="6" t="str">
        <f>IF(Algebra!A249=0,"",Algebra!A249)</f>
        <v/>
      </c>
      <c r="B249" s="7" t="str">
        <f>IF(Algebra!B249=0,"",Algebra!B249)</f>
        <v/>
      </c>
      <c r="C249" s="19"/>
      <c r="D249" s="80" t="str">
        <f t="shared" si="6"/>
        <v/>
      </c>
      <c r="E249" s="23" t="str">
        <f t="shared" si="7"/>
        <v/>
      </c>
    </row>
    <row r="250" spans="1:5" x14ac:dyDescent="0.25">
      <c r="A250" s="6" t="str">
        <f>IF(Algebra!A250=0,"",Algebra!A250)</f>
        <v/>
      </c>
      <c r="B250" s="7" t="str">
        <f>IF(Algebra!B250=0,"",Algebra!B250)</f>
        <v/>
      </c>
      <c r="C250" s="19"/>
      <c r="D250" s="80" t="str">
        <f t="shared" si="6"/>
        <v/>
      </c>
      <c r="E250" s="23" t="str">
        <f t="shared" si="7"/>
        <v/>
      </c>
    </row>
    <row r="251" spans="1:5" x14ac:dyDescent="0.25">
      <c r="A251" s="6" t="str">
        <f>IF(Algebra!A251=0,"",Algebra!A251)</f>
        <v/>
      </c>
      <c r="B251" s="7" t="str">
        <f>IF(Algebra!B251=0,"",Algebra!B251)</f>
        <v/>
      </c>
      <c r="C251" s="19"/>
      <c r="D251" s="80" t="str">
        <f t="shared" si="6"/>
        <v/>
      </c>
      <c r="E251" s="23" t="str">
        <f t="shared" si="7"/>
        <v/>
      </c>
    </row>
    <row r="252" spans="1:5" x14ac:dyDescent="0.25">
      <c r="A252" s="6" t="str">
        <f>IF(Algebra!A252=0,"",Algebra!A252)</f>
        <v/>
      </c>
      <c r="B252" s="7" t="str">
        <f>IF(Algebra!B252=0,"",Algebra!B252)</f>
        <v/>
      </c>
      <c r="C252" s="19"/>
      <c r="D252" s="80" t="str">
        <f t="shared" si="6"/>
        <v/>
      </c>
      <c r="E252" s="23" t="str">
        <f t="shared" si="7"/>
        <v/>
      </c>
    </row>
    <row r="253" spans="1:5" x14ac:dyDescent="0.25">
      <c r="A253" s="6" t="str">
        <f>IF(Algebra!A253=0,"",Algebra!A253)</f>
        <v/>
      </c>
      <c r="B253" s="7" t="str">
        <f>IF(Algebra!B253=0,"",Algebra!B253)</f>
        <v/>
      </c>
      <c r="C253" s="19"/>
      <c r="D253" s="80" t="str">
        <f t="shared" si="6"/>
        <v/>
      </c>
      <c r="E253" s="23" t="str">
        <f t="shared" si="7"/>
        <v/>
      </c>
    </row>
    <row r="254" spans="1:5" x14ac:dyDescent="0.25">
      <c r="A254" s="6" t="str">
        <f>IF(Algebra!A254=0,"",Algebra!A254)</f>
        <v/>
      </c>
      <c r="B254" s="7" t="str">
        <f>IF(Algebra!B254=0,"",Algebra!B254)</f>
        <v/>
      </c>
      <c r="C254" s="19"/>
      <c r="D254" s="80" t="str">
        <f t="shared" si="6"/>
        <v/>
      </c>
      <c r="E254" s="23" t="str">
        <f t="shared" si="7"/>
        <v/>
      </c>
    </row>
    <row r="255" spans="1:5" x14ac:dyDescent="0.25">
      <c r="A255" s="6" t="str">
        <f>IF(Algebra!A255=0,"",Algebra!A255)</f>
        <v/>
      </c>
      <c r="B255" s="7" t="str">
        <f>IF(Algebra!B255=0,"",Algebra!B255)</f>
        <v/>
      </c>
      <c r="C255" s="19"/>
      <c r="D255" s="80" t="str">
        <f t="shared" si="6"/>
        <v/>
      </c>
      <c r="E255" s="23" t="str">
        <f t="shared" si="7"/>
        <v/>
      </c>
    </row>
    <row r="256" spans="1:5" x14ac:dyDescent="0.25">
      <c r="A256" s="6" t="str">
        <f>IF(Algebra!A256=0,"",Algebra!A256)</f>
        <v/>
      </c>
      <c r="B256" s="7" t="str">
        <f>IF(Algebra!B256=0,"",Algebra!B256)</f>
        <v/>
      </c>
      <c r="C256" s="19"/>
      <c r="D256" s="80" t="str">
        <f t="shared" si="6"/>
        <v/>
      </c>
      <c r="E256" s="23" t="str">
        <f t="shared" si="7"/>
        <v/>
      </c>
    </row>
    <row r="257" spans="1:5" x14ac:dyDescent="0.25">
      <c r="A257" s="6" t="str">
        <f>IF(Algebra!A257=0,"",Algebra!A257)</f>
        <v/>
      </c>
      <c r="B257" s="7" t="str">
        <f>IF(Algebra!B257=0,"",Algebra!B257)</f>
        <v/>
      </c>
      <c r="C257" s="19"/>
      <c r="D257" s="80" t="str">
        <f t="shared" si="6"/>
        <v/>
      </c>
      <c r="E257" s="23" t="str">
        <f t="shared" si="7"/>
        <v/>
      </c>
    </row>
    <row r="258" spans="1:5" x14ac:dyDescent="0.25">
      <c r="A258" s="6" t="str">
        <f>IF(Algebra!A258=0,"",Algebra!A258)</f>
        <v/>
      </c>
      <c r="B258" s="7" t="str">
        <f>IF(Algebra!B258=0,"",Algebra!B258)</f>
        <v/>
      </c>
      <c r="C258" s="19"/>
      <c r="D258" s="80" t="str">
        <f t="shared" si="6"/>
        <v/>
      </c>
      <c r="E258" s="23" t="str">
        <f t="shared" si="7"/>
        <v/>
      </c>
    </row>
    <row r="259" spans="1:5" x14ac:dyDescent="0.25">
      <c r="A259" s="6" t="str">
        <f>IF(Algebra!A259=0,"",Algebra!A259)</f>
        <v/>
      </c>
      <c r="B259" s="7" t="str">
        <f>IF(Algebra!B259=0,"",Algebra!B259)</f>
        <v/>
      </c>
      <c r="C259" s="19"/>
      <c r="D259" s="80" t="str">
        <f t="shared" si="6"/>
        <v/>
      </c>
      <c r="E259" s="23" t="str">
        <f t="shared" si="7"/>
        <v/>
      </c>
    </row>
    <row r="260" spans="1:5" x14ac:dyDescent="0.25">
      <c r="A260" s="6" t="str">
        <f>IF(Algebra!A260=0,"",Algebra!A260)</f>
        <v/>
      </c>
      <c r="B260" s="7" t="str">
        <f>IF(Algebra!B260=0,"",Algebra!B260)</f>
        <v/>
      </c>
      <c r="C260" s="19"/>
      <c r="D260" s="80" t="str">
        <f t="shared" si="6"/>
        <v/>
      </c>
      <c r="E260" s="23" t="str">
        <f t="shared" si="7"/>
        <v/>
      </c>
    </row>
    <row r="261" spans="1:5" x14ac:dyDescent="0.25">
      <c r="A261" s="6" t="str">
        <f>IF(Algebra!A261=0,"",Algebra!A261)</f>
        <v/>
      </c>
      <c r="B261" s="7" t="str">
        <f>IF(Algebra!B261=0,"",Algebra!B261)</f>
        <v/>
      </c>
      <c r="C261" s="19"/>
      <c r="D261" s="80" t="str">
        <f t="shared" si="6"/>
        <v/>
      </c>
      <c r="E261" s="23" t="str">
        <f t="shared" si="7"/>
        <v/>
      </c>
    </row>
    <row r="262" spans="1:5" x14ac:dyDescent="0.25">
      <c r="A262" s="6" t="str">
        <f>IF(Algebra!A262=0,"",Algebra!A262)</f>
        <v/>
      </c>
      <c r="B262" s="7" t="str">
        <f>IF(Algebra!B262=0,"",Algebra!B262)</f>
        <v/>
      </c>
      <c r="C262" s="19"/>
      <c r="D262" s="80" t="str">
        <f t="shared" si="6"/>
        <v/>
      </c>
      <c r="E262" s="23" t="str">
        <f t="shared" si="7"/>
        <v/>
      </c>
    </row>
    <row r="263" spans="1:5" x14ac:dyDescent="0.25">
      <c r="A263" s="6" t="str">
        <f>IF(Algebra!A263=0,"",Algebra!A263)</f>
        <v/>
      </c>
      <c r="B263" s="7" t="str">
        <f>IF(Algebra!B263=0,"",Algebra!B263)</f>
        <v/>
      </c>
      <c r="C263" s="19"/>
      <c r="D263" s="80" t="str">
        <f t="shared" si="6"/>
        <v/>
      </c>
      <c r="E263" s="23" t="str">
        <f t="shared" si="7"/>
        <v/>
      </c>
    </row>
    <row r="264" spans="1:5" x14ac:dyDescent="0.25">
      <c r="A264" s="6" t="str">
        <f>IF(Algebra!A264=0,"",Algebra!A264)</f>
        <v/>
      </c>
      <c r="B264" s="7" t="str">
        <f>IF(Algebra!B264=0,"",Algebra!B264)</f>
        <v/>
      </c>
      <c r="C264" s="19"/>
      <c r="D264" s="80" t="str">
        <f t="shared" si="6"/>
        <v/>
      </c>
      <c r="E264" s="23" t="str">
        <f t="shared" si="7"/>
        <v/>
      </c>
    </row>
    <row r="265" spans="1:5" x14ac:dyDescent="0.25">
      <c r="A265" s="6" t="str">
        <f>IF(Algebra!A265=0,"",Algebra!A265)</f>
        <v/>
      </c>
      <c r="B265" s="7" t="str">
        <f>IF(Algebra!B265=0,"",Algebra!B265)</f>
        <v/>
      </c>
      <c r="C265" s="19"/>
      <c r="D265" s="80" t="str">
        <f t="shared" si="6"/>
        <v/>
      </c>
      <c r="E265" s="23" t="str">
        <f t="shared" si="7"/>
        <v/>
      </c>
    </row>
    <row r="266" spans="1:5" x14ac:dyDescent="0.25">
      <c r="A266" s="6" t="str">
        <f>IF(Algebra!A266=0,"",Algebra!A266)</f>
        <v/>
      </c>
      <c r="B266" s="7" t="str">
        <f>IF(Algebra!B266=0,"",Algebra!B266)</f>
        <v/>
      </c>
      <c r="C266" s="19"/>
      <c r="D266" s="80" t="str">
        <f t="shared" si="6"/>
        <v/>
      </c>
      <c r="E266" s="23" t="str">
        <f t="shared" si="7"/>
        <v/>
      </c>
    </row>
    <row r="267" spans="1:5" x14ac:dyDescent="0.25">
      <c r="A267" s="6" t="str">
        <f>IF(Algebra!A267=0,"",Algebra!A267)</f>
        <v/>
      </c>
      <c r="B267" s="7" t="str">
        <f>IF(Algebra!B267=0,"",Algebra!B267)</f>
        <v/>
      </c>
      <c r="C267" s="19"/>
      <c r="D267" s="80" t="str">
        <f t="shared" ref="D267:D330" si="8">IF(C267="","",IF(C267/$C$8&gt;=0.5,"Pass","Needs Improvement"))</f>
        <v/>
      </c>
      <c r="E267" s="23" t="str">
        <f t="shared" ref="E267:E330" si="9">IFERROR(_xlfn.RANK.EQ(C267,$C$10:$C$531,0),"")</f>
        <v/>
      </c>
    </row>
    <row r="268" spans="1:5" x14ac:dyDescent="0.25">
      <c r="A268" s="6" t="str">
        <f>IF(Algebra!A268=0,"",Algebra!A268)</f>
        <v/>
      </c>
      <c r="B268" s="7" t="str">
        <f>IF(Algebra!B268=0,"",Algebra!B268)</f>
        <v/>
      </c>
      <c r="C268" s="19"/>
      <c r="D268" s="80" t="str">
        <f t="shared" si="8"/>
        <v/>
      </c>
      <c r="E268" s="23" t="str">
        <f t="shared" si="9"/>
        <v/>
      </c>
    </row>
    <row r="269" spans="1:5" x14ac:dyDescent="0.25">
      <c r="A269" s="6" t="str">
        <f>IF(Algebra!A269=0,"",Algebra!A269)</f>
        <v/>
      </c>
      <c r="B269" s="7" t="str">
        <f>IF(Algebra!B269=0,"",Algebra!B269)</f>
        <v/>
      </c>
      <c r="C269" s="19"/>
      <c r="D269" s="80" t="str">
        <f t="shared" si="8"/>
        <v/>
      </c>
      <c r="E269" s="23" t="str">
        <f t="shared" si="9"/>
        <v/>
      </c>
    </row>
    <row r="270" spans="1:5" x14ac:dyDescent="0.25">
      <c r="A270" s="6" t="str">
        <f>IF(Algebra!A270=0,"",Algebra!A270)</f>
        <v/>
      </c>
      <c r="B270" s="7" t="str">
        <f>IF(Algebra!B270=0,"",Algebra!B270)</f>
        <v/>
      </c>
      <c r="C270" s="19"/>
      <c r="D270" s="80" t="str">
        <f t="shared" si="8"/>
        <v/>
      </c>
      <c r="E270" s="23" t="str">
        <f t="shared" si="9"/>
        <v/>
      </c>
    </row>
    <row r="271" spans="1:5" x14ac:dyDescent="0.25">
      <c r="A271" s="6" t="str">
        <f>IF(Algebra!A271=0,"",Algebra!A271)</f>
        <v/>
      </c>
      <c r="B271" s="7" t="str">
        <f>IF(Algebra!B271=0,"",Algebra!B271)</f>
        <v/>
      </c>
      <c r="C271" s="19"/>
      <c r="D271" s="80" t="str">
        <f t="shared" si="8"/>
        <v/>
      </c>
      <c r="E271" s="23" t="str">
        <f t="shared" si="9"/>
        <v/>
      </c>
    </row>
    <row r="272" spans="1:5" x14ac:dyDescent="0.25">
      <c r="A272" s="6" t="str">
        <f>IF(Algebra!A272=0,"",Algebra!A272)</f>
        <v/>
      </c>
      <c r="B272" s="7" t="str">
        <f>IF(Algebra!B272=0,"",Algebra!B272)</f>
        <v/>
      </c>
      <c r="C272" s="19"/>
      <c r="D272" s="80" t="str">
        <f t="shared" si="8"/>
        <v/>
      </c>
      <c r="E272" s="23" t="str">
        <f t="shared" si="9"/>
        <v/>
      </c>
    </row>
    <row r="273" spans="1:5" x14ac:dyDescent="0.25">
      <c r="A273" s="6" t="str">
        <f>IF(Algebra!A273=0,"",Algebra!A273)</f>
        <v/>
      </c>
      <c r="B273" s="7" t="str">
        <f>IF(Algebra!B273=0,"",Algebra!B273)</f>
        <v/>
      </c>
      <c r="C273" s="19"/>
      <c r="D273" s="80" t="str">
        <f t="shared" si="8"/>
        <v/>
      </c>
      <c r="E273" s="23" t="str">
        <f t="shared" si="9"/>
        <v/>
      </c>
    </row>
    <row r="274" spans="1:5" x14ac:dyDescent="0.25">
      <c r="A274" s="6" t="str">
        <f>IF(Algebra!A274=0,"",Algebra!A274)</f>
        <v/>
      </c>
      <c r="B274" s="7" t="str">
        <f>IF(Algebra!B274=0,"",Algebra!B274)</f>
        <v/>
      </c>
      <c r="C274" s="19"/>
      <c r="D274" s="80" t="str">
        <f t="shared" si="8"/>
        <v/>
      </c>
      <c r="E274" s="23" t="str">
        <f t="shared" si="9"/>
        <v/>
      </c>
    </row>
    <row r="275" spans="1:5" x14ac:dyDescent="0.25">
      <c r="A275" s="6" t="str">
        <f>IF(Algebra!A275=0,"",Algebra!A275)</f>
        <v/>
      </c>
      <c r="B275" s="7" t="str">
        <f>IF(Algebra!B275=0,"",Algebra!B275)</f>
        <v/>
      </c>
      <c r="C275" s="19"/>
      <c r="D275" s="80" t="str">
        <f t="shared" si="8"/>
        <v/>
      </c>
      <c r="E275" s="23" t="str">
        <f t="shared" si="9"/>
        <v/>
      </c>
    </row>
    <row r="276" spans="1:5" x14ac:dyDescent="0.25">
      <c r="A276" s="6" t="str">
        <f>IF(Algebra!A276=0,"",Algebra!A276)</f>
        <v/>
      </c>
      <c r="B276" s="7" t="str">
        <f>IF(Algebra!B276=0,"",Algebra!B276)</f>
        <v/>
      </c>
      <c r="C276" s="19"/>
      <c r="D276" s="80" t="str">
        <f t="shared" si="8"/>
        <v/>
      </c>
      <c r="E276" s="23" t="str">
        <f t="shared" si="9"/>
        <v/>
      </c>
    </row>
    <row r="277" spans="1:5" x14ac:dyDescent="0.25">
      <c r="A277" s="6" t="str">
        <f>IF(Algebra!A277=0,"",Algebra!A277)</f>
        <v/>
      </c>
      <c r="B277" s="7" t="str">
        <f>IF(Algebra!B277=0,"",Algebra!B277)</f>
        <v/>
      </c>
      <c r="C277" s="19"/>
      <c r="D277" s="80" t="str">
        <f t="shared" si="8"/>
        <v/>
      </c>
      <c r="E277" s="23" t="str">
        <f t="shared" si="9"/>
        <v/>
      </c>
    </row>
    <row r="278" spans="1:5" x14ac:dyDescent="0.25">
      <c r="A278" s="6" t="str">
        <f>IF(Algebra!A278=0,"",Algebra!A278)</f>
        <v/>
      </c>
      <c r="B278" s="7" t="str">
        <f>IF(Algebra!B278=0,"",Algebra!B278)</f>
        <v/>
      </c>
      <c r="C278" s="19"/>
      <c r="D278" s="80" t="str">
        <f t="shared" si="8"/>
        <v/>
      </c>
      <c r="E278" s="23" t="str">
        <f t="shared" si="9"/>
        <v/>
      </c>
    </row>
    <row r="279" spans="1:5" x14ac:dyDescent="0.25">
      <c r="A279" s="6" t="str">
        <f>IF(Algebra!A279=0,"",Algebra!A279)</f>
        <v/>
      </c>
      <c r="B279" s="7" t="str">
        <f>IF(Algebra!B279=0,"",Algebra!B279)</f>
        <v/>
      </c>
      <c r="C279" s="19"/>
      <c r="D279" s="80" t="str">
        <f t="shared" si="8"/>
        <v/>
      </c>
      <c r="E279" s="23" t="str">
        <f t="shared" si="9"/>
        <v/>
      </c>
    </row>
    <row r="280" spans="1:5" x14ac:dyDescent="0.25">
      <c r="A280" s="6" t="str">
        <f>IF(Algebra!A280=0,"",Algebra!A280)</f>
        <v/>
      </c>
      <c r="B280" s="7" t="str">
        <f>IF(Algebra!B280=0,"",Algebra!B280)</f>
        <v/>
      </c>
      <c r="C280" s="19"/>
      <c r="D280" s="80" t="str">
        <f t="shared" si="8"/>
        <v/>
      </c>
      <c r="E280" s="23" t="str">
        <f t="shared" si="9"/>
        <v/>
      </c>
    </row>
    <row r="281" spans="1:5" x14ac:dyDescent="0.25">
      <c r="A281" s="6" t="str">
        <f>IF(Algebra!A281=0,"",Algebra!A281)</f>
        <v/>
      </c>
      <c r="B281" s="7" t="str">
        <f>IF(Algebra!B281=0,"",Algebra!B281)</f>
        <v/>
      </c>
      <c r="C281" s="19"/>
      <c r="D281" s="80" t="str">
        <f t="shared" si="8"/>
        <v/>
      </c>
      <c r="E281" s="23" t="str">
        <f t="shared" si="9"/>
        <v/>
      </c>
    </row>
    <row r="282" spans="1:5" x14ac:dyDescent="0.25">
      <c r="A282" s="6" t="str">
        <f>IF(Algebra!A282=0,"",Algebra!A282)</f>
        <v/>
      </c>
      <c r="B282" s="7" t="str">
        <f>IF(Algebra!B282=0,"",Algebra!B282)</f>
        <v/>
      </c>
      <c r="C282" s="19"/>
      <c r="D282" s="80" t="str">
        <f t="shared" si="8"/>
        <v/>
      </c>
      <c r="E282" s="23" t="str">
        <f t="shared" si="9"/>
        <v/>
      </c>
    </row>
    <row r="283" spans="1:5" x14ac:dyDescent="0.25">
      <c r="A283" s="6" t="str">
        <f>IF(Algebra!A283=0,"",Algebra!A283)</f>
        <v/>
      </c>
      <c r="B283" s="7" t="str">
        <f>IF(Algebra!B283=0,"",Algebra!B283)</f>
        <v/>
      </c>
      <c r="C283" s="19"/>
      <c r="D283" s="80" t="str">
        <f t="shared" si="8"/>
        <v/>
      </c>
      <c r="E283" s="23" t="str">
        <f t="shared" si="9"/>
        <v/>
      </c>
    </row>
    <row r="284" spans="1:5" x14ac:dyDescent="0.25">
      <c r="A284" s="6" t="str">
        <f>IF(Algebra!A284=0,"",Algebra!A284)</f>
        <v/>
      </c>
      <c r="B284" s="7" t="str">
        <f>IF(Algebra!B284=0,"",Algebra!B284)</f>
        <v/>
      </c>
      <c r="C284" s="19"/>
      <c r="D284" s="80" t="str">
        <f t="shared" si="8"/>
        <v/>
      </c>
      <c r="E284" s="23" t="str">
        <f t="shared" si="9"/>
        <v/>
      </c>
    </row>
    <row r="285" spans="1:5" x14ac:dyDescent="0.25">
      <c r="A285" s="6" t="str">
        <f>IF(Algebra!A285=0,"",Algebra!A285)</f>
        <v/>
      </c>
      <c r="B285" s="7" t="str">
        <f>IF(Algebra!B285=0,"",Algebra!B285)</f>
        <v/>
      </c>
      <c r="C285" s="19"/>
      <c r="D285" s="80" t="str">
        <f t="shared" si="8"/>
        <v/>
      </c>
      <c r="E285" s="23" t="str">
        <f t="shared" si="9"/>
        <v/>
      </c>
    </row>
    <row r="286" spans="1:5" x14ac:dyDescent="0.25">
      <c r="A286" s="6" t="str">
        <f>IF(Algebra!A286=0,"",Algebra!A286)</f>
        <v/>
      </c>
      <c r="B286" s="7" t="str">
        <f>IF(Algebra!B286=0,"",Algebra!B286)</f>
        <v/>
      </c>
      <c r="C286" s="19"/>
      <c r="D286" s="80" t="str">
        <f t="shared" si="8"/>
        <v/>
      </c>
      <c r="E286" s="23" t="str">
        <f t="shared" si="9"/>
        <v/>
      </c>
    </row>
    <row r="287" spans="1:5" x14ac:dyDescent="0.25">
      <c r="A287" s="6" t="str">
        <f>IF(Algebra!A287=0,"",Algebra!A287)</f>
        <v/>
      </c>
      <c r="B287" s="7" t="str">
        <f>IF(Algebra!B287=0,"",Algebra!B287)</f>
        <v/>
      </c>
      <c r="C287" s="19"/>
      <c r="D287" s="80" t="str">
        <f t="shared" si="8"/>
        <v/>
      </c>
      <c r="E287" s="23" t="str">
        <f t="shared" si="9"/>
        <v/>
      </c>
    </row>
    <row r="288" spans="1:5" x14ac:dyDescent="0.25">
      <c r="A288" s="6" t="str">
        <f>IF(Algebra!A288=0,"",Algebra!A288)</f>
        <v/>
      </c>
      <c r="B288" s="7" t="str">
        <f>IF(Algebra!B288=0,"",Algebra!B288)</f>
        <v/>
      </c>
      <c r="C288" s="19"/>
      <c r="D288" s="80" t="str">
        <f t="shared" si="8"/>
        <v/>
      </c>
      <c r="E288" s="23" t="str">
        <f t="shared" si="9"/>
        <v/>
      </c>
    </row>
    <row r="289" spans="1:5" x14ac:dyDescent="0.25">
      <c r="A289" s="6" t="str">
        <f>IF(Algebra!A289=0,"",Algebra!A289)</f>
        <v/>
      </c>
      <c r="B289" s="7" t="str">
        <f>IF(Algebra!B289=0,"",Algebra!B289)</f>
        <v/>
      </c>
      <c r="C289" s="19"/>
      <c r="D289" s="80" t="str">
        <f t="shared" si="8"/>
        <v/>
      </c>
      <c r="E289" s="23" t="str">
        <f t="shared" si="9"/>
        <v/>
      </c>
    </row>
    <row r="290" spans="1:5" x14ac:dyDescent="0.25">
      <c r="A290" s="6" t="str">
        <f>IF(Algebra!A290=0,"",Algebra!A290)</f>
        <v/>
      </c>
      <c r="B290" s="7" t="str">
        <f>IF(Algebra!B290=0,"",Algebra!B290)</f>
        <v/>
      </c>
      <c r="C290" s="19"/>
      <c r="D290" s="80" t="str">
        <f t="shared" si="8"/>
        <v/>
      </c>
      <c r="E290" s="23" t="str">
        <f t="shared" si="9"/>
        <v/>
      </c>
    </row>
    <row r="291" spans="1:5" x14ac:dyDescent="0.25">
      <c r="A291" s="6" t="str">
        <f>IF(Algebra!A291=0,"",Algebra!A291)</f>
        <v/>
      </c>
      <c r="B291" s="7" t="str">
        <f>IF(Algebra!B291=0,"",Algebra!B291)</f>
        <v/>
      </c>
      <c r="C291" s="19"/>
      <c r="D291" s="80" t="str">
        <f t="shared" si="8"/>
        <v/>
      </c>
      <c r="E291" s="23" t="str">
        <f t="shared" si="9"/>
        <v/>
      </c>
    </row>
    <row r="292" spans="1:5" x14ac:dyDescent="0.25">
      <c r="A292" s="6" t="str">
        <f>IF(Algebra!A292=0,"",Algebra!A292)</f>
        <v/>
      </c>
      <c r="B292" s="7" t="str">
        <f>IF(Algebra!B292=0,"",Algebra!B292)</f>
        <v/>
      </c>
      <c r="C292" s="19"/>
      <c r="D292" s="80" t="str">
        <f t="shared" si="8"/>
        <v/>
      </c>
      <c r="E292" s="23" t="str">
        <f t="shared" si="9"/>
        <v/>
      </c>
    </row>
    <row r="293" spans="1:5" x14ac:dyDescent="0.25">
      <c r="A293" s="6" t="str">
        <f>IF(Algebra!A293=0,"",Algebra!A293)</f>
        <v/>
      </c>
      <c r="B293" s="7" t="str">
        <f>IF(Algebra!B293=0,"",Algebra!B293)</f>
        <v/>
      </c>
      <c r="C293" s="19"/>
      <c r="D293" s="80" t="str">
        <f t="shared" si="8"/>
        <v/>
      </c>
      <c r="E293" s="23" t="str">
        <f t="shared" si="9"/>
        <v/>
      </c>
    </row>
    <row r="294" spans="1:5" x14ac:dyDescent="0.25">
      <c r="A294" s="6" t="str">
        <f>IF(Algebra!A294=0,"",Algebra!A294)</f>
        <v/>
      </c>
      <c r="B294" s="7" t="str">
        <f>IF(Algebra!B294=0,"",Algebra!B294)</f>
        <v/>
      </c>
      <c r="C294" s="19"/>
      <c r="D294" s="80" t="str">
        <f t="shared" si="8"/>
        <v/>
      </c>
      <c r="E294" s="23" t="str">
        <f t="shared" si="9"/>
        <v/>
      </c>
    </row>
    <row r="295" spans="1:5" x14ac:dyDescent="0.25">
      <c r="A295" s="6" t="str">
        <f>IF(Algebra!A295=0,"",Algebra!A295)</f>
        <v/>
      </c>
      <c r="B295" s="7" t="str">
        <f>IF(Algebra!B295=0,"",Algebra!B295)</f>
        <v/>
      </c>
      <c r="C295" s="19"/>
      <c r="D295" s="80" t="str">
        <f t="shared" si="8"/>
        <v/>
      </c>
      <c r="E295" s="23" t="str">
        <f t="shared" si="9"/>
        <v/>
      </c>
    </row>
    <row r="296" spans="1:5" x14ac:dyDescent="0.25">
      <c r="A296" s="6" t="str">
        <f>IF(Algebra!A296=0,"",Algebra!A296)</f>
        <v/>
      </c>
      <c r="B296" s="7" t="str">
        <f>IF(Algebra!B296=0,"",Algebra!B296)</f>
        <v/>
      </c>
      <c r="C296" s="19"/>
      <c r="D296" s="80" t="str">
        <f t="shared" si="8"/>
        <v/>
      </c>
      <c r="E296" s="23" t="str">
        <f t="shared" si="9"/>
        <v/>
      </c>
    </row>
    <row r="297" spans="1:5" x14ac:dyDescent="0.25">
      <c r="A297" s="6" t="str">
        <f>IF(Algebra!A297=0,"",Algebra!A297)</f>
        <v/>
      </c>
      <c r="B297" s="7" t="str">
        <f>IF(Algebra!B297=0,"",Algebra!B297)</f>
        <v/>
      </c>
      <c r="C297" s="19"/>
      <c r="D297" s="80" t="str">
        <f t="shared" si="8"/>
        <v/>
      </c>
      <c r="E297" s="23" t="str">
        <f t="shared" si="9"/>
        <v/>
      </c>
    </row>
    <row r="298" spans="1:5" x14ac:dyDescent="0.25">
      <c r="A298" s="6" t="str">
        <f>IF(Algebra!A298=0,"",Algebra!A298)</f>
        <v/>
      </c>
      <c r="B298" s="7" t="str">
        <f>IF(Algebra!B298=0,"",Algebra!B298)</f>
        <v/>
      </c>
      <c r="C298" s="19"/>
      <c r="D298" s="80" t="str">
        <f t="shared" si="8"/>
        <v/>
      </c>
      <c r="E298" s="23" t="str">
        <f t="shared" si="9"/>
        <v/>
      </c>
    </row>
    <row r="299" spans="1:5" x14ac:dyDescent="0.25">
      <c r="A299" s="6" t="str">
        <f>IF(Algebra!A299=0,"",Algebra!A299)</f>
        <v/>
      </c>
      <c r="B299" s="7" t="str">
        <f>IF(Algebra!B299=0,"",Algebra!B299)</f>
        <v/>
      </c>
      <c r="C299" s="19"/>
      <c r="D299" s="80" t="str">
        <f t="shared" si="8"/>
        <v/>
      </c>
      <c r="E299" s="23" t="str">
        <f t="shared" si="9"/>
        <v/>
      </c>
    </row>
    <row r="300" spans="1:5" x14ac:dyDescent="0.25">
      <c r="A300" s="6" t="str">
        <f>IF(Algebra!A300=0,"",Algebra!A300)</f>
        <v/>
      </c>
      <c r="B300" s="7" t="str">
        <f>IF(Algebra!B300=0,"",Algebra!B300)</f>
        <v/>
      </c>
      <c r="C300" s="19"/>
      <c r="D300" s="80" t="str">
        <f t="shared" si="8"/>
        <v/>
      </c>
      <c r="E300" s="23" t="str">
        <f t="shared" si="9"/>
        <v/>
      </c>
    </row>
    <row r="301" spans="1:5" x14ac:dyDescent="0.25">
      <c r="A301" s="6" t="str">
        <f>IF(Algebra!A301=0,"",Algebra!A301)</f>
        <v/>
      </c>
      <c r="B301" s="7" t="str">
        <f>IF(Algebra!B301=0,"",Algebra!B301)</f>
        <v/>
      </c>
      <c r="C301" s="19"/>
      <c r="D301" s="80" t="str">
        <f t="shared" si="8"/>
        <v/>
      </c>
      <c r="E301" s="23" t="str">
        <f t="shared" si="9"/>
        <v/>
      </c>
    </row>
    <row r="302" spans="1:5" x14ac:dyDescent="0.25">
      <c r="A302" s="6" t="str">
        <f>IF(Algebra!A302=0,"",Algebra!A302)</f>
        <v/>
      </c>
      <c r="B302" s="7" t="str">
        <f>IF(Algebra!B302=0,"",Algebra!B302)</f>
        <v/>
      </c>
      <c r="C302" s="19"/>
      <c r="D302" s="80" t="str">
        <f t="shared" si="8"/>
        <v/>
      </c>
      <c r="E302" s="23" t="str">
        <f t="shared" si="9"/>
        <v/>
      </c>
    </row>
    <row r="303" spans="1:5" x14ac:dyDescent="0.25">
      <c r="A303" s="6" t="str">
        <f>IF(Algebra!A303=0,"",Algebra!A303)</f>
        <v/>
      </c>
      <c r="B303" s="7" t="str">
        <f>IF(Algebra!B303=0,"",Algebra!B303)</f>
        <v/>
      </c>
      <c r="C303" s="19"/>
      <c r="D303" s="80" t="str">
        <f t="shared" si="8"/>
        <v/>
      </c>
      <c r="E303" s="23" t="str">
        <f t="shared" si="9"/>
        <v/>
      </c>
    </row>
    <row r="304" spans="1:5" x14ac:dyDescent="0.25">
      <c r="A304" s="6" t="str">
        <f>IF(Algebra!A304=0,"",Algebra!A304)</f>
        <v/>
      </c>
      <c r="B304" s="7" t="str">
        <f>IF(Algebra!B304=0,"",Algebra!B304)</f>
        <v/>
      </c>
      <c r="C304" s="19"/>
      <c r="D304" s="80" t="str">
        <f t="shared" si="8"/>
        <v/>
      </c>
      <c r="E304" s="23" t="str">
        <f t="shared" si="9"/>
        <v/>
      </c>
    </row>
    <row r="305" spans="1:5" x14ac:dyDescent="0.25">
      <c r="A305" s="6" t="str">
        <f>IF(Algebra!A305=0,"",Algebra!A305)</f>
        <v/>
      </c>
      <c r="B305" s="7" t="str">
        <f>IF(Algebra!B305=0,"",Algebra!B305)</f>
        <v/>
      </c>
      <c r="C305" s="19"/>
      <c r="D305" s="80" t="str">
        <f t="shared" si="8"/>
        <v/>
      </c>
      <c r="E305" s="23" t="str">
        <f t="shared" si="9"/>
        <v/>
      </c>
    </row>
    <row r="306" spans="1:5" x14ac:dyDescent="0.25">
      <c r="A306" s="6" t="str">
        <f>IF(Algebra!A306=0,"",Algebra!A306)</f>
        <v/>
      </c>
      <c r="B306" s="7" t="str">
        <f>IF(Algebra!B306=0,"",Algebra!B306)</f>
        <v/>
      </c>
      <c r="C306" s="19"/>
      <c r="D306" s="80" t="str">
        <f t="shared" si="8"/>
        <v/>
      </c>
      <c r="E306" s="23" t="str">
        <f t="shared" si="9"/>
        <v/>
      </c>
    </row>
    <row r="307" spans="1:5" x14ac:dyDescent="0.25">
      <c r="A307" s="6" t="str">
        <f>IF(Algebra!A307=0,"",Algebra!A307)</f>
        <v/>
      </c>
      <c r="B307" s="7" t="str">
        <f>IF(Algebra!B307=0,"",Algebra!B307)</f>
        <v/>
      </c>
      <c r="C307" s="19"/>
      <c r="D307" s="80" t="str">
        <f t="shared" si="8"/>
        <v/>
      </c>
      <c r="E307" s="23" t="str">
        <f t="shared" si="9"/>
        <v/>
      </c>
    </row>
    <row r="308" spans="1:5" x14ac:dyDescent="0.25">
      <c r="A308" s="6" t="str">
        <f>IF(Algebra!A308=0,"",Algebra!A308)</f>
        <v/>
      </c>
      <c r="B308" s="7" t="str">
        <f>IF(Algebra!B308=0,"",Algebra!B308)</f>
        <v/>
      </c>
      <c r="C308" s="19"/>
      <c r="D308" s="80" t="str">
        <f t="shared" si="8"/>
        <v/>
      </c>
      <c r="E308" s="23" t="str">
        <f t="shared" si="9"/>
        <v/>
      </c>
    </row>
    <row r="309" spans="1:5" x14ac:dyDescent="0.25">
      <c r="A309" s="6" t="str">
        <f>IF(Algebra!A309=0,"",Algebra!A309)</f>
        <v/>
      </c>
      <c r="B309" s="7" t="str">
        <f>IF(Algebra!B309=0,"",Algebra!B309)</f>
        <v/>
      </c>
      <c r="C309" s="19"/>
      <c r="D309" s="80" t="str">
        <f t="shared" si="8"/>
        <v/>
      </c>
      <c r="E309" s="23" t="str">
        <f t="shared" si="9"/>
        <v/>
      </c>
    </row>
    <row r="310" spans="1:5" x14ac:dyDescent="0.25">
      <c r="A310" s="6" t="str">
        <f>IF(Algebra!A310=0,"",Algebra!A310)</f>
        <v/>
      </c>
      <c r="B310" s="7" t="str">
        <f>IF(Algebra!B310=0,"",Algebra!B310)</f>
        <v/>
      </c>
      <c r="C310" s="19"/>
      <c r="D310" s="80" t="str">
        <f t="shared" si="8"/>
        <v/>
      </c>
      <c r="E310" s="23" t="str">
        <f t="shared" si="9"/>
        <v/>
      </c>
    </row>
    <row r="311" spans="1:5" x14ac:dyDescent="0.25">
      <c r="A311" s="6" t="str">
        <f>IF(Algebra!A311=0,"",Algebra!A311)</f>
        <v/>
      </c>
      <c r="B311" s="7" t="str">
        <f>IF(Algebra!B311=0,"",Algebra!B311)</f>
        <v/>
      </c>
      <c r="C311" s="19"/>
      <c r="D311" s="80" t="str">
        <f t="shared" si="8"/>
        <v/>
      </c>
      <c r="E311" s="23" t="str">
        <f t="shared" si="9"/>
        <v/>
      </c>
    </row>
    <row r="312" spans="1:5" x14ac:dyDescent="0.25">
      <c r="A312" s="6" t="str">
        <f>IF(Algebra!A312=0,"",Algebra!A312)</f>
        <v/>
      </c>
      <c r="B312" s="7" t="str">
        <f>IF(Algebra!B312=0,"",Algebra!B312)</f>
        <v/>
      </c>
      <c r="C312" s="19"/>
      <c r="D312" s="80" t="str">
        <f t="shared" si="8"/>
        <v/>
      </c>
      <c r="E312" s="23" t="str">
        <f t="shared" si="9"/>
        <v/>
      </c>
    </row>
    <row r="313" spans="1:5" x14ac:dyDescent="0.25">
      <c r="A313" s="6" t="str">
        <f>IF(Algebra!A313=0,"",Algebra!A313)</f>
        <v/>
      </c>
      <c r="B313" s="7" t="str">
        <f>IF(Algebra!B313=0,"",Algebra!B313)</f>
        <v/>
      </c>
      <c r="C313" s="19"/>
      <c r="D313" s="80" t="str">
        <f t="shared" si="8"/>
        <v/>
      </c>
      <c r="E313" s="23" t="str">
        <f t="shared" si="9"/>
        <v/>
      </c>
    </row>
    <row r="314" spans="1:5" x14ac:dyDescent="0.25">
      <c r="A314" s="6" t="str">
        <f>IF(Algebra!A314=0,"",Algebra!A314)</f>
        <v/>
      </c>
      <c r="B314" s="7" t="str">
        <f>IF(Algebra!B314=0,"",Algebra!B314)</f>
        <v/>
      </c>
      <c r="C314" s="19"/>
      <c r="D314" s="80" t="str">
        <f t="shared" si="8"/>
        <v/>
      </c>
      <c r="E314" s="23" t="str">
        <f t="shared" si="9"/>
        <v/>
      </c>
    </row>
    <row r="315" spans="1:5" x14ac:dyDescent="0.25">
      <c r="A315" s="6" t="str">
        <f>IF(Algebra!A315=0,"",Algebra!A315)</f>
        <v/>
      </c>
      <c r="B315" s="7" t="str">
        <f>IF(Algebra!B315=0,"",Algebra!B315)</f>
        <v/>
      </c>
      <c r="C315" s="19"/>
      <c r="D315" s="80" t="str">
        <f t="shared" si="8"/>
        <v/>
      </c>
      <c r="E315" s="23" t="str">
        <f t="shared" si="9"/>
        <v/>
      </c>
    </row>
    <row r="316" spans="1:5" x14ac:dyDescent="0.25">
      <c r="A316" s="6" t="str">
        <f>IF(Algebra!A316=0,"",Algebra!A316)</f>
        <v/>
      </c>
      <c r="B316" s="7" t="str">
        <f>IF(Algebra!B316=0,"",Algebra!B316)</f>
        <v/>
      </c>
      <c r="C316" s="19"/>
      <c r="D316" s="80" t="str">
        <f t="shared" si="8"/>
        <v/>
      </c>
      <c r="E316" s="23" t="str">
        <f t="shared" si="9"/>
        <v/>
      </c>
    </row>
    <row r="317" spans="1:5" x14ac:dyDescent="0.25">
      <c r="A317" s="6" t="str">
        <f>IF(Algebra!A317=0,"",Algebra!A317)</f>
        <v/>
      </c>
      <c r="B317" s="7" t="str">
        <f>IF(Algebra!B317=0,"",Algebra!B317)</f>
        <v/>
      </c>
      <c r="C317" s="19"/>
      <c r="D317" s="80" t="str">
        <f t="shared" si="8"/>
        <v/>
      </c>
      <c r="E317" s="23" t="str">
        <f t="shared" si="9"/>
        <v/>
      </c>
    </row>
    <row r="318" spans="1:5" x14ac:dyDescent="0.25">
      <c r="A318" s="6" t="str">
        <f>IF(Algebra!A318=0,"",Algebra!A318)</f>
        <v/>
      </c>
      <c r="B318" s="7" t="str">
        <f>IF(Algebra!B318=0,"",Algebra!B318)</f>
        <v/>
      </c>
      <c r="C318" s="19"/>
      <c r="D318" s="80" t="str">
        <f t="shared" si="8"/>
        <v/>
      </c>
      <c r="E318" s="23" t="str">
        <f t="shared" si="9"/>
        <v/>
      </c>
    </row>
    <row r="319" spans="1:5" x14ac:dyDescent="0.25">
      <c r="A319" s="6" t="str">
        <f>IF(Algebra!A319=0,"",Algebra!A319)</f>
        <v/>
      </c>
      <c r="B319" s="7" t="str">
        <f>IF(Algebra!B319=0,"",Algebra!B319)</f>
        <v/>
      </c>
      <c r="C319" s="19"/>
      <c r="D319" s="80" t="str">
        <f t="shared" si="8"/>
        <v/>
      </c>
      <c r="E319" s="23" t="str">
        <f t="shared" si="9"/>
        <v/>
      </c>
    </row>
    <row r="320" spans="1:5" x14ac:dyDescent="0.25">
      <c r="A320" s="6" t="str">
        <f>IF(Algebra!A320=0,"",Algebra!A320)</f>
        <v/>
      </c>
      <c r="B320" s="7" t="str">
        <f>IF(Algebra!B320=0,"",Algebra!B320)</f>
        <v/>
      </c>
      <c r="C320" s="19"/>
      <c r="D320" s="80" t="str">
        <f t="shared" si="8"/>
        <v/>
      </c>
      <c r="E320" s="23" t="str">
        <f t="shared" si="9"/>
        <v/>
      </c>
    </row>
    <row r="321" spans="1:5" x14ac:dyDescent="0.25">
      <c r="A321" s="6" t="str">
        <f>IF(Algebra!A321=0,"",Algebra!A321)</f>
        <v/>
      </c>
      <c r="B321" s="7" t="str">
        <f>IF(Algebra!B321=0,"",Algebra!B321)</f>
        <v/>
      </c>
      <c r="C321" s="19"/>
      <c r="D321" s="80" t="str">
        <f t="shared" si="8"/>
        <v/>
      </c>
      <c r="E321" s="23" t="str">
        <f t="shared" si="9"/>
        <v/>
      </c>
    </row>
    <row r="322" spans="1:5" x14ac:dyDescent="0.25">
      <c r="A322" s="6" t="str">
        <f>IF(Algebra!A322=0,"",Algebra!A322)</f>
        <v/>
      </c>
      <c r="B322" s="7" t="str">
        <f>IF(Algebra!B322=0,"",Algebra!B322)</f>
        <v/>
      </c>
      <c r="C322" s="19"/>
      <c r="D322" s="80" t="str">
        <f t="shared" si="8"/>
        <v/>
      </c>
      <c r="E322" s="23" t="str">
        <f t="shared" si="9"/>
        <v/>
      </c>
    </row>
    <row r="323" spans="1:5" x14ac:dyDescent="0.25">
      <c r="A323" s="6" t="str">
        <f>IF(Algebra!A323=0,"",Algebra!A323)</f>
        <v/>
      </c>
      <c r="B323" s="7" t="str">
        <f>IF(Algebra!B323=0,"",Algebra!B323)</f>
        <v/>
      </c>
      <c r="C323" s="19"/>
      <c r="D323" s="80" t="str">
        <f t="shared" si="8"/>
        <v/>
      </c>
      <c r="E323" s="23" t="str">
        <f t="shared" si="9"/>
        <v/>
      </c>
    </row>
    <row r="324" spans="1:5" x14ac:dyDescent="0.25">
      <c r="A324" s="6" t="str">
        <f>IF(Algebra!A324=0,"",Algebra!A324)</f>
        <v/>
      </c>
      <c r="B324" s="7" t="str">
        <f>IF(Algebra!B324=0,"",Algebra!B324)</f>
        <v/>
      </c>
      <c r="C324" s="19"/>
      <c r="D324" s="80" t="str">
        <f t="shared" si="8"/>
        <v/>
      </c>
      <c r="E324" s="23" t="str">
        <f t="shared" si="9"/>
        <v/>
      </c>
    </row>
    <row r="325" spans="1:5" x14ac:dyDescent="0.25">
      <c r="A325" s="6" t="str">
        <f>IF(Algebra!A325=0,"",Algebra!A325)</f>
        <v/>
      </c>
      <c r="B325" s="7" t="str">
        <f>IF(Algebra!B325=0,"",Algebra!B325)</f>
        <v/>
      </c>
      <c r="C325" s="19"/>
      <c r="D325" s="80" t="str">
        <f t="shared" si="8"/>
        <v/>
      </c>
      <c r="E325" s="23" t="str">
        <f t="shared" si="9"/>
        <v/>
      </c>
    </row>
    <row r="326" spans="1:5" x14ac:dyDescent="0.25">
      <c r="A326" s="6" t="str">
        <f>IF(Algebra!A326=0,"",Algebra!A326)</f>
        <v/>
      </c>
      <c r="B326" s="7" t="str">
        <f>IF(Algebra!B326=0,"",Algebra!B326)</f>
        <v/>
      </c>
      <c r="C326" s="19"/>
      <c r="D326" s="80" t="str">
        <f t="shared" si="8"/>
        <v/>
      </c>
      <c r="E326" s="23" t="str">
        <f t="shared" si="9"/>
        <v/>
      </c>
    </row>
    <row r="327" spans="1:5" x14ac:dyDescent="0.25">
      <c r="A327" s="6" t="str">
        <f>IF(Algebra!A327=0,"",Algebra!A327)</f>
        <v/>
      </c>
      <c r="B327" s="7" t="str">
        <f>IF(Algebra!B327=0,"",Algebra!B327)</f>
        <v/>
      </c>
      <c r="C327" s="19"/>
      <c r="D327" s="80" t="str">
        <f t="shared" si="8"/>
        <v/>
      </c>
      <c r="E327" s="23" t="str">
        <f t="shared" si="9"/>
        <v/>
      </c>
    </row>
    <row r="328" spans="1:5" x14ac:dyDescent="0.25">
      <c r="A328" s="6" t="str">
        <f>IF(Algebra!A328=0,"",Algebra!A328)</f>
        <v/>
      </c>
      <c r="B328" s="7" t="str">
        <f>IF(Algebra!B328=0,"",Algebra!B328)</f>
        <v/>
      </c>
      <c r="C328" s="19"/>
      <c r="D328" s="80" t="str">
        <f t="shared" si="8"/>
        <v/>
      </c>
      <c r="E328" s="23" t="str">
        <f t="shared" si="9"/>
        <v/>
      </c>
    </row>
    <row r="329" spans="1:5" x14ac:dyDescent="0.25">
      <c r="A329" s="6" t="str">
        <f>IF(Algebra!A329=0,"",Algebra!A329)</f>
        <v/>
      </c>
      <c r="B329" s="7" t="str">
        <f>IF(Algebra!B329=0,"",Algebra!B329)</f>
        <v/>
      </c>
      <c r="C329" s="19"/>
      <c r="D329" s="80" t="str">
        <f t="shared" si="8"/>
        <v/>
      </c>
      <c r="E329" s="23" t="str">
        <f t="shared" si="9"/>
        <v/>
      </c>
    </row>
    <row r="330" spans="1:5" x14ac:dyDescent="0.25">
      <c r="A330" s="6" t="str">
        <f>IF(Algebra!A330=0,"",Algebra!A330)</f>
        <v/>
      </c>
      <c r="B330" s="7" t="str">
        <f>IF(Algebra!B330=0,"",Algebra!B330)</f>
        <v/>
      </c>
      <c r="C330" s="19"/>
      <c r="D330" s="80" t="str">
        <f t="shared" si="8"/>
        <v/>
      </c>
      <c r="E330" s="23" t="str">
        <f t="shared" si="9"/>
        <v/>
      </c>
    </row>
    <row r="331" spans="1:5" x14ac:dyDescent="0.25">
      <c r="A331" s="6" t="str">
        <f>IF(Algebra!A331=0,"",Algebra!A331)</f>
        <v/>
      </c>
      <c r="B331" s="7" t="str">
        <f>IF(Algebra!B331=0,"",Algebra!B331)</f>
        <v/>
      </c>
      <c r="C331" s="19"/>
      <c r="D331" s="80" t="str">
        <f t="shared" ref="D331:D394" si="10">IF(C331="","",IF(C331/$C$8&gt;=0.5,"Pass","Needs Improvement"))</f>
        <v/>
      </c>
      <c r="E331" s="23" t="str">
        <f t="shared" ref="E331:E394" si="11">IFERROR(_xlfn.RANK.EQ(C331,$C$10:$C$531,0),"")</f>
        <v/>
      </c>
    </row>
    <row r="332" spans="1:5" x14ac:dyDescent="0.25">
      <c r="A332" s="6" t="str">
        <f>IF(Algebra!A332=0,"",Algebra!A332)</f>
        <v/>
      </c>
      <c r="B332" s="7" t="str">
        <f>IF(Algebra!B332=0,"",Algebra!B332)</f>
        <v/>
      </c>
      <c r="C332" s="19"/>
      <c r="D332" s="80" t="str">
        <f t="shared" si="10"/>
        <v/>
      </c>
      <c r="E332" s="23" t="str">
        <f t="shared" si="11"/>
        <v/>
      </c>
    </row>
    <row r="333" spans="1:5" x14ac:dyDescent="0.25">
      <c r="A333" s="6" t="str">
        <f>IF(Algebra!A333=0,"",Algebra!A333)</f>
        <v/>
      </c>
      <c r="B333" s="7" t="str">
        <f>IF(Algebra!B333=0,"",Algebra!B333)</f>
        <v/>
      </c>
      <c r="C333" s="19"/>
      <c r="D333" s="80" t="str">
        <f t="shared" si="10"/>
        <v/>
      </c>
      <c r="E333" s="23" t="str">
        <f t="shared" si="11"/>
        <v/>
      </c>
    </row>
    <row r="334" spans="1:5" x14ac:dyDescent="0.25">
      <c r="A334" s="6" t="str">
        <f>IF(Algebra!A334=0,"",Algebra!A334)</f>
        <v/>
      </c>
      <c r="B334" s="7" t="str">
        <f>IF(Algebra!B334=0,"",Algebra!B334)</f>
        <v/>
      </c>
      <c r="C334" s="19"/>
      <c r="D334" s="80" t="str">
        <f t="shared" si="10"/>
        <v/>
      </c>
      <c r="E334" s="23" t="str">
        <f t="shared" si="11"/>
        <v/>
      </c>
    </row>
    <row r="335" spans="1:5" x14ac:dyDescent="0.25">
      <c r="A335" s="6" t="str">
        <f>IF(Algebra!A335=0,"",Algebra!A335)</f>
        <v/>
      </c>
      <c r="B335" s="7" t="str">
        <f>IF(Algebra!B335=0,"",Algebra!B335)</f>
        <v/>
      </c>
      <c r="C335" s="19"/>
      <c r="D335" s="80" t="str">
        <f t="shared" si="10"/>
        <v/>
      </c>
      <c r="E335" s="23" t="str">
        <f t="shared" si="11"/>
        <v/>
      </c>
    </row>
    <row r="336" spans="1:5" x14ac:dyDescent="0.25">
      <c r="A336" s="6" t="str">
        <f>IF(Algebra!A336=0,"",Algebra!A336)</f>
        <v/>
      </c>
      <c r="B336" s="7" t="str">
        <f>IF(Algebra!B336=0,"",Algebra!B336)</f>
        <v/>
      </c>
      <c r="C336" s="19"/>
      <c r="D336" s="80" t="str">
        <f t="shared" si="10"/>
        <v/>
      </c>
      <c r="E336" s="23" t="str">
        <f t="shared" si="11"/>
        <v/>
      </c>
    </row>
    <row r="337" spans="1:5" x14ac:dyDescent="0.25">
      <c r="A337" s="6" t="str">
        <f>IF(Algebra!A337=0,"",Algebra!A337)</f>
        <v/>
      </c>
      <c r="B337" s="7" t="str">
        <f>IF(Algebra!B337=0,"",Algebra!B337)</f>
        <v/>
      </c>
      <c r="C337" s="19"/>
      <c r="D337" s="80" t="str">
        <f t="shared" si="10"/>
        <v/>
      </c>
      <c r="E337" s="23" t="str">
        <f t="shared" si="11"/>
        <v/>
      </c>
    </row>
    <row r="338" spans="1:5" x14ac:dyDescent="0.25">
      <c r="A338" s="6" t="str">
        <f>IF(Algebra!A338=0,"",Algebra!A338)</f>
        <v/>
      </c>
      <c r="B338" s="7" t="str">
        <f>IF(Algebra!B338=0,"",Algebra!B338)</f>
        <v/>
      </c>
      <c r="C338" s="19"/>
      <c r="D338" s="80" t="str">
        <f t="shared" si="10"/>
        <v/>
      </c>
      <c r="E338" s="23" t="str">
        <f t="shared" si="11"/>
        <v/>
      </c>
    </row>
    <row r="339" spans="1:5" x14ac:dyDescent="0.25">
      <c r="A339" s="6" t="str">
        <f>IF(Algebra!A339=0,"",Algebra!A339)</f>
        <v/>
      </c>
      <c r="B339" s="7" t="str">
        <f>IF(Algebra!B339=0,"",Algebra!B339)</f>
        <v/>
      </c>
      <c r="C339" s="19"/>
      <c r="D339" s="80" t="str">
        <f t="shared" si="10"/>
        <v/>
      </c>
      <c r="E339" s="23" t="str">
        <f t="shared" si="11"/>
        <v/>
      </c>
    </row>
    <row r="340" spans="1:5" x14ac:dyDescent="0.25">
      <c r="A340" s="6" t="str">
        <f>IF(Algebra!A340=0,"",Algebra!A340)</f>
        <v/>
      </c>
      <c r="B340" s="7" t="str">
        <f>IF(Algebra!B340=0,"",Algebra!B340)</f>
        <v/>
      </c>
      <c r="C340" s="19"/>
      <c r="D340" s="80" t="str">
        <f t="shared" si="10"/>
        <v/>
      </c>
      <c r="E340" s="23" t="str">
        <f t="shared" si="11"/>
        <v/>
      </c>
    </row>
    <row r="341" spans="1:5" x14ac:dyDescent="0.25">
      <c r="A341" s="6" t="str">
        <f>IF(Algebra!A341=0,"",Algebra!A341)</f>
        <v/>
      </c>
      <c r="B341" s="7" t="str">
        <f>IF(Algebra!B341=0,"",Algebra!B341)</f>
        <v/>
      </c>
      <c r="C341" s="19"/>
      <c r="D341" s="80" t="str">
        <f t="shared" si="10"/>
        <v/>
      </c>
      <c r="E341" s="23" t="str">
        <f t="shared" si="11"/>
        <v/>
      </c>
    </row>
    <row r="342" spans="1:5" x14ac:dyDescent="0.25">
      <c r="A342" s="6" t="str">
        <f>IF(Algebra!A342=0,"",Algebra!A342)</f>
        <v/>
      </c>
      <c r="B342" s="7" t="str">
        <f>IF(Algebra!B342=0,"",Algebra!B342)</f>
        <v/>
      </c>
      <c r="C342" s="19"/>
      <c r="D342" s="80" t="str">
        <f t="shared" si="10"/>
        <v/>
      </c>
      <c r="E342" s="23" t="str">
        <f t="shared" si="11"/>
        <v/>
      </c>
    </row>
    <row r="343" spans="1:5" x14ac:dyDescent="0.25">
      <c r="A343" s="6" t="str">
        <f>IF(Algebra!A343=0,"",Algebra!A343)</f>
        <v/>
      </c>
      <c r="B343" s="7" t="str">
        <f>IF(Algebra!B343=0,"",Algebra!B343)</f>
        <v/>
      </c>
      <c r="C343" s="19"/>
      <c r="D343" s="80" t="str">
        <f t="shared" si="10"/>
        <v/>
      </c>
      <c r="E343" s="23" t="str">
        <f t="shared" si="11"/>
        <v/>
      </c>
    </row>
    <row r="344" spans="1:5" x14ac:dyDescent="0.25">
      <c r="A344" s="6" t="str">
        <f>IF(Algebra!A344=0,"",Algebra!A344)</f>
        <v/>
      </c>
      <c r="B344" s="7" t="str">
        <f>IF(Algebra!B344=0,"",Algebra!B344)</f>
        <v/>
      </c>
      <c r="C344" s="19"/>
      <c r="D344" s="80" t="str">
        <f t="shared" si="10"/>
        <v/>
      </c>
      <c r="E344" s="23" t="str">
        <f t="shared" si="11"/>
        <v/>
      </c>
    </row>
    <row r="345" spans="1:5" x14ac:dyDescent="0.25">
      <c r="A345" s="6" t="str">
        <f>IF(Algebra!A345=0,"",Algebra!A345)</f>
        <v/>
      </c>
      <c r="B345" s="7" t="str">
        <f>IF(Algebra!B345=0,"",Algebra!B345)</f>
        <v/>
      </c>
      <c r="C345" s="19"/>
      <c r="D345" s="80" t="str">
        <f t="shared" si="10"/>
        <v/>
      </c>
      <c r="E345" s="23" t="str">
        <f t="shared" si="11"/>
        <v/>
      </c>
    </row>
    <row r="346" spans="1:5" x14ac:dyDescent="0.25">
      <c r="A346" s="6" t="str">
        <f>IF(Algebra!A346=0,"",Algebra!A346)</f>
        <v/>
      </c>
      <c r="B346" s="7" t="str">
        <f>IF(Algebra!B346=0,"",Algebra!B346)</f>
        <v/>
      </c>
      <c r="C346" s="19"/>
      <c r="D346" s="80" t="str">
        <f t="shared" si="10"/>
        <v/>
      </c>
      <c r="E346" s="23" t="str">
        <f t="shared" si="11"/>
        <v/>
      </c>
    </row>
    <row r="347" spans="1:5" x14ac:dyDescent="0.25">
      <c r="A347" s="6" t="str">
        <f>IF(Algebra!A347=0,"",Algebra!A347)</f>
        <v/>
      </c>
      <c r="B347" s="7" t="str">
        <f>IF(Algebra!B347=0,"",Algebra!B347)</f>
        <v/>
      </c>
      <c r="C347" s="19"/>
      <c r="D347" s="80" t="str">
        <f t="shared" si="10"/>
        <v/>
      </c>
      <c r="E347" s="23" t="str">
        <f t="shared" si="11"/>
        <v/>
      </c>
    </row>
    <row r="348" spans="1:5" x14ac:dyDescent="0.25">
      <c r="A348" s="6" t="str">
        <f>IF(Algebra!A348=0,"",Algebra!A348)</f>
        <v/>
      </c>
      <c r="B348" s="7" t="str">
        <f>IF(Algebra!B348=0,"",Algebra!B348)</f>
        <v/>
      </c>
      <c r="C348" s="19"/>
      <c r="D348" s="80" t="str">
        <f t="shared" si="10"/>
        <v/>
      </c>
      <c r="E348" s="23" t="str">
        <f t="shared" si="11"/>
        <v/>
      </c>
    </row>
    <row r="349" spans="1:5" x14ac:dyDescent="0.25">
      <c r="A349" s="6" t="str">
        <f>IF(Algebra!A349=0,"",Algebra!A349)</f>
        <v/>
      </c>
      <c r="B349" s="7" t="str">
        <f>IF(Algebra!B349=0,"",Algebra!B349)</f>
        <v/>
      </c>
      <c r="C349" s="19"/>
      <c r="D349" s="80" t="str">
        <f t="shared" si="10"/>
        <v/>
      </c>
      <c r="E349" s="23" t="str">
        <f t="shared" si="11"/>
        <v/>
      </c>
    </row>
    <row r="350" spans="1:5" x14ac:dyDescent="0.25">
      <c r="A350" s="6" t="str">
        <f>IF(Algebra!A350=0,"",Algebra!A350)</f>
        <v/>
      </c>
      <c r="B350" s="7" t="str">
        <f>IF(Algebra!B350=0,"",Algebra!B350)</f>
        <v/>
      </c>
      <c r="C350" s="19"/>
      <c r="D350" s="80" t="str">
        <f t="shared" si="10"/>
        <v/>
      </c>
      <c r="E350" s="23" t="str">
        <f t="shared" si="11"/>
        <v/>
      </c>
    </row>
    <row r="351" spans="1:5" x14ac:dyDescent="0.25">
      <c r="A351" s="6" t="str">
        <f>IF(Algebra!A351=0,"",Algebra!A351)</f>
        <v/>
      </c>
      <c r="B351" s="7" t="str">
        <f>IF(Algebra!B351=0,"",Algebra!B351)</f>
        <v/>
      </c>
      <c r="C351" s="19"/>
      <c r="D351" s="80" t="str">
        <f t="shared" si="10"/>
        <v/>
      </c>
      <c r="E351" s="23" t="str">
        <f t="shared" si="11"/>
        <v/>
      </c>
    </row>
    <row r="352" spans="1:5" x14ac:dyDescent="0.25">
      <c r="A352" s="6" t="str">
        <f>IF(Algebra!A352=0,"",Algebra!A352)</f>
        <v/>
      </c>
      <c r="B352" s="7" t="str">
        <f>IF(Algebra!B352=0,"",Algebra!B352)</f>
        <v/>
      </c>
      <c r="C352" s="19"/>
      <c r="D352" s="80" t="str">
        <f t="shared" si="10"/>
        <v/>
      </c>
      <c r="E352" s="23" t="str">
        <f t="shared" si="11"/>
        <v/>
      </c>
    </row>
    <row r="353" spans="1:5" x14ac:dyDescent="0.25">
      <c r="A353" s="6" t="str">
        <f>IF(Algebra!A353=0,"",Algebra!A353)</f>
        <v/>
      </c>
      <c r="B353" s="7" t="str">
        <f>IF(Algebra!B353=0,"",Algebra!B353)</f>
        <v/>
      </c>
      <c r="C353" s="19"/>
      <c r="D353" s="80" t="str">
        <f t="shared" si="10"/>
        <v/>
      </c>
      <c r="E353" s="23" t="str">
        <f t="shared" si="11"/>
        <v/>
      </c>
    </row>
    <row r="354" spans="1:5" x14ac:dyDescent="0.25">
      <c r="A354" s="6" t="str">
        <f>IF(Algebra!A354=0,"",Algebra!A354)</f>
        <v/>
      </c>
      <c r="B354" s="7" t="str">
        <f>IF(Algebra!B354=0,"",Algebra!B354)</f>
        <v/>
      </c>
      <c r="C354" s="19"/>
      <c r="D354" s="80" t="str">
        <f t="shared" si="10"/>
        <v/>
      </c>
      <c r="E354" s="23" t="str">
        <f t="shared" si="11"/>
        <v/>
      </c>
    </row>
    <row r="355" spans="1:5" x14ac:dyDescent="0.25">
      <c r="A355" s="6" t="str">
        <f>IF(Algebra!A355=0,"",Algebra!A355)</f>
        <v/>
      </c>
      <c r="B355" s="7" t="str">
        <f>IF(Algebra!B355=0,"",Algebra!B355)</f>
        <v/>
      </c>
      <c r="C355" s="19"/>
      <c r="D355" s="80" t="str">
        <f t="shared" si="10"/>
        <v/>
      </c>
      <c r="E355" s="23" t="str">
        <f t="shared" si="11"/>
        <v/>
      </c>
    </row>
    <row r="356" spans="1:5" x14ac:dyDescent="0.25">
      <c r="A356" s="6" t="str">
        <f>IF(Algebra!A356=0,"",Algebra!A356)</f>
        <v/>
      </c>
      <c r="B356" s="7" t="str">
        <f>IF(Algebra!B356=0,"",Algebra!B356)</f>
        <v/>
      </c>
      <c r="C356" s="19"/>
      <c r="D356" s="80" t="str">
        <f t="shared" si="10"/>
        <v/>
      </c>
      <c r="E356" s="23" t="str">
        <f t="shared" si="11"/>
        <v/>
      </c>
    </row>
    <row r="357" spans="1:5" x14ac:dyDescent="0.25">
      <c r="A357" s="6" t="str">
        <f>IF(Algebra!A357=0,"",Algebra!A357)</f>
        <v/>
      </c>
      <c r="B357" s="7" t="str">
        <f>IF(Algebra!B357=0,"",Algebra!B357)</f>
        <v/>
      </c>
      <c r="C357" s="19"/>
      <c r="D357" s="80" t="str">
        <f t="shared" si="10"/>
        <v/>
      </c>
      <c r="E357" s="23" t="str">
        <f t="shared" si="11"/>
        <v/>
      </c>
    </row>
    <row r="358" spans="1:5" x14ac:dyDescent="0.25">
      <c r="A358" s="6" t="str">
        <f>IF(Algebra!A358=0,"",Algebra!A358)</f>
        <v/>
      </c>
      <c r="B358" s="7" t="str">
        <f>IF(Algebra!B358=0,"",Algebra!B358)</f>
        <v/>
      </c>
      <c r="C358" s="19"/>
      <c r="D358" s="80" t="str">
        <f t="shared" si="10"/>
        <v/>
      </c>
      <c r="E358" s="23" t="str">
        <f t="shared" si="11"/>
        <v/>
      </c>
    </row>
    <row r="359" spans="1:5" x14ac:dyDescent="0.25">
      <c r="A359" s="6" t="str">
        <f>IF(Algebra!A359=0,"",Algebra!A359)</f>
        <v/>
      </c>
      <c r="B359" s="7" t="str">
        <f>IF(Algebra!B359=0,"",Algebra!B359)</f>
        <v/>
      </c>
      <c r="C359" s="19"/>
      <c r="D359" s="80" t="str">
        <f t="shared" si="10"/>
        <v/>
      </c>
      <c r="E359" s="23" t="str">
        <f t="shared" si="11"/>
        <v/>
      </c>
    </row>
    <row r="360" spans="1:5" x14ac:dyDescent="0.25">
      <c r="A360" s="6" t="str">
        <f>IF(Algebra!A360=0,"",Algebra!A360)</f>
        <v/>
      </c>
      <c r="B360" s="7" t="str">
        <f>IF(Algebra!B360=0,"",Algebra!B360)</f>
        <v/>
      </c>
      <c r="C360" s="19"/>
      <c r="D360" s="80" t="str">
        <f t="shared" si="10"/>
        <v/>
      </c>
      <c r="E360" s="23" t="str">
        <f t="shared" si="11"/>
        <v/>
      </c>
    </row>
    <row r="361" spans="1:5" x14ac:dyDescent="0.25">
      <c r="A361" s="6" t="str">
        <f>IF(Algebra!A361=0,"",Algebra!A361)</f>
        <v/>
      </c>
      <c r="B361" s="7" t="str">
        <f>IF(Algebra!B361=0,"",Algebra!B361)</f>
        <v/>
      </c>
      <c r="C361" s="19"/>
      <c r="D361" s="80" t="str">
        <f t="shared" si="10"/>
        <v/>
      </c>
      <c r="E361" s="23" t="str">
        <f t="shared" si="11"/>
        <v/>
      </c>
    </row>
    <row r="362" spans="1:5" x14ac:dyDescent="0.25">
      <c r="A362" s="6" t="str">
        <f>IF(Algebra!A362=0,"",Algebra!A362)</f>
        <v/>
      </c>
      <c r="B362" s="7" t="str">
        <f>IF(Algebra!B362=0,"",Algebra!B362)</f>
        <v/>
      </c>
      <c r="C362" s="19"/>
      <c r="D362" s="80" t="str">
        <f t="shared" si="10"/>
        <v/>
      </c>
      <c r="E362" s="23" t="str">
        <f t="shared" si="11"/>
        <v/>
      </c>
    </row>
    <row r="363" spans="1:5" x14ac:dyDescent="0.25">
      <c r="A363" s="6" t="str">
        <f>IF(Algebra!A363=0,"",Algebra!A363)</f>
        <v/>
      </c>
      <c r="B363" s="7" t="str">
        <f>IF(Algebra!B363=0,"",Algebra!B363)</f>
        <v/>
      </c>
      <c r="C363" s="19"/>
      <c r="D363" s="80" t="str">
        <f t="shared" si="10"/>
        <v/>
      </c>
      <c r="E363" s="23" t="str">
        <f t="shared" si="11"/>
        <v/>
      </c>
    </row>
    <row r="364" spans="1:5" x14ac:dyDescent="0.25">
      <c r="A364" s="6" t="str">
        <f>IF(Algebra!A364=0,"",Algebra!A364)</f>
        <v/>
      </c>
      <c r="B364" s="7" t="str">
        <f>IF(Algebra!B364=0,"",Algebra!B364)</f>
        <v/>
      </c>
      <c r="C364" s="19"/>
      <c r="D364" s="80" t="str">
        <f t="shared" si="10"/>
        <v/>
      </c>
      <c r="E364" s="23" t="str">
        <f t="shared" si="11"/>
        <v/>
      </c>
    </row>
    <row r="365" spans="1:5" x14ac:dyDescent="0.25">
      <c r="A365" s="6" t="str">
        <f>IF(Algebra!A365=0,"",Algebra!A365)</f>
        <v/>
      </c>
      <c r="B365" s="7" t="str">
        <f>IF(Algebra!B365=0,"",Algebra!B365)</f>
        <v/>
      </c>
      <c r="C365" s="19"/>
      <c r="D365" s="80" t="str">
        <f t="shared" si="10"/>
        <v/>
      </c>
      <c r="E365" s="23" t="str">
        <f t="shared" si="11"/>
        <v/>
      </c>
    </row>
    <row r="366" spans="1:5" x14ac:dyDescent="0.25">
      <c r="A366" s="6" t="str">
        <f>IF(Algebra!A366=0,"",Algebra!A366)</f>
        <v/>
      </c>
      <c r="B366" s="7" t="str">
        <f>IF(Algebra!B366=0,"",Algebra!B366)</f>
        <v/>
      </c>
      <c r="C366" s="19"/>
      <c r="D366" s="80" t="str">
        <f t="shared" si="10"/>
        <v/>
      </c>
      <c r="E366" s="23" t="str">
        <f t="shared" si="11"/>
        <v/>
      </c>
    </row>
    <row r="367" spans="1:5" x14ac:dyDescent="0.25">
      <c r="A367" s="6" t="str">
        <f>IF(Algebra!A367=0,"",Algebra!A367)</f>
        <v/>
      </c>
      <c r="B367" s="7" t="str">
        <f>IF(Algebra!B367=0,"",Algebra!B367)</f>
        <v/>
      </c>
      <c r="C367" s="19"/>
      <c r="D367" s="80" t="str">
        <f t="shared" si="10"/>
        <v/>
      </c>
      <c r="E367" s="23" t="str">
        <f t="shared" si="11"/>
        <v/>
      </c>
    </row>
    <row r="368" spans="1:5" x14ac:dyDescent="0.25">
      <c r="A368" s="6" t="str">
        <f>IF(Algebra!A368=0,"",Algebra!A368)</f>
        <v/>
      </c>
      <c r="B368" s="7" t="str">
        <f>IF(Algebra!B368=0,"",Algebra!B368)</f>
        <v/>
      </c>
      <c r="C368" s="19"/>
      <c r="D368" s="80" t="str">
        <f t="shared" si="10"/>
        <v/>
      </c>
      <c r="E368" s="23" t="str">
        <f t="shared" si="11"/>
        <v/>
      </c>
    </row>
    <row r="369" spans="1:5" x14ac:dyDescent="0.25">
      <c r="A369" s="6" t="str">
        <f>IF(Algebra!A369=0,"",Algebra!A369)</f>
        <v/>
      </c>
      <c r="B369" s="7" t="str">
        <f>IF(Algebra!B369=0,"",Algebra!B369)</f>
        <v/>
      </c>
      <c r="C369" s="19"/>
      <c r="D369" s="80" t="str">
        <f t="shared" si="10"/>
        <v/>
      </c>
      <c r="E369" s="23" t="str">
        <f t="shared" si="11"/>
        <v/>
      </c>
    </row>
    <row r="370" spans="1:5" x14ac:dyDescent="0.25">
      <c r="A370" s="6" t="str">
        <f>IF(Algebra!A370=0,"",Algebra!A370)</f>
        <v/>
      </c>
      <c r="B370" s="7" t="str">
        <f>IF(Algebra!B370=0,"",Algebra!B370)</f>
        <v/>
      </c>
      <c r="C370" s="19"/>
      <c r="D370" s="80" t="str">
        <f t="shared" si="10"/>
        <v/>
      </c>
      <c r="E370" s="23" t="str">
        <f t="shared" si="11"/>
        <v/>
      </c>
    </row>
    <row r="371" spans="1:5" x14ac:dyDescent="0.25">
      <c r="A371" s="6" t="str">
        <f>IF(Algebra!A371=0,"",Algebra!A371)</f>
        <v/>
      </c>
      <c r="B371" s="7" t="str">
        <f>IF(Algebra!B371=0,"",Algebra!B371)</f>
        <v/>
      </c>
      <c r="C371" s="19"/>
      <c r="D371" s="80" t="str">
        <f t="shared" si="10"/>
        <v/>
      </c>
      <c r="E371" s="23" t="str">
        <f t="shared" si="11"/>
        <v/>
      </c>
    </row>
    <row r="372" spans="1:5" x14ac:dyDescent="0.25">
      <c r="A372" s="6" t="str">
        <f>IF(Algebra!A372=0,"",Algebra!A372)</f>
        <v/>
      </c>
      <c r="B372" s="7" t="str">
        <f>IF(Algebra!B372=0,"",Algebra!B372)</f>
        <v/>
      </c>
      <c r="C372" s="19"/>
      <c r="D372" s="80" t="str">
        <f t="shared" si="10"/>
        <v/>
      </c>
      <c r="E372" s="23" t="str">
        <f t="shared" si="11"/>
        <v/>
      </c>
    </row>
    <row r="373" spans="1:5" x14ac:dyDescent="0.25">
      <c r="A373" s="6" t="str">
        <f>IF(Algebra!A373=0,"",Algebra!A373)</f>
        <v/>
      </c>
      <c r="B373" s="7" t="str">
        <f>IF(Algebra!B373=0,"",Algebra!B373)</f>
        <v/>
      </c>
      <c r="C373" s="19"/>
      <c r="D373" s="80" t="str">
        <f t="shared" si="10"/>
        <v/>
      </c>
      <c r="E373" s="23" t="str">
        <f t="shared" si="11"/>
        <v/>
      </c>
    </row>
    <row r="374" spans="1:5" x14ac:dyDescent="0.25">
      <c r="A374" s="6" t="str">
        <f>IF(Algebra!A374=0,"",Algebra!A374)</f>
        <v/>
      </c>
      <c r="B374" s="7" t="str">
        <f>IF(Algebra!B374=0,"",Algebra!B374)</f>
        <v/>
      </c>
      <c r="C374" s="19"/>
      <c r="D374" s="80" t="str">
        <f t="shared" si="10"/>
        <v/>
      </c>
      <c r="E374" s="23" t="str">
        <f t="shared" si="11"/>
        <v/>
      </c>
    </row>
    <row r="375" spans="1:5" x14ac:dyDescent="0.25">
      <c r="A375" s="6" t="str">
        <f>IF(Algebra!A375=0,"",Algebra!A375)</f>
        <v/>
      </c>
      <c r="B375" s="7" t="str">
        <f>IF(Algebra!B375=0,"",Algebra!B375)</f>
        <v/>
      </c>
      <c r="C375" s="19"/>
      <c r="D375" s="80" t="str">
        <f t="shared" si="10"/>
        <v/>
      </c>
      <c r="E375" s="23" t="str">
        <f t="shared" si="11"/>
        <v/>
      </c>
    </row>
    <row r="376" spans="1:5" x14ac:dyDescent="0.25">
      <c r="A376" s="6" t="str">
        <f>IF(Algebra!A376=0,"",Algebra!A376)</f>
        <v/>
      </c>
      <c r="B376" s="7" t="str">
        <f>IF(Algebra!B376=0,"",Algebra!B376)</f>
        <v/>
      </c>
      <c r="C376" s="19"/>
      <c r="D376" s="80" t="str">
        <f t="shared" si="10"/>
        <v/>
      </c>
      <c r="E376" s="23" t="str">
        <f t="shared" si="11"/>
        <v/>
      </c>
    </row>
    <row r="377" spans="1:5" x14ac:dyDescent="0.25">
      <c r="A377" s="6" t="str">
        <f>IF(Algebra!A377=0,"",Algebra!A377)</f>
        <v/>
      </c>
      <c r="B377" s="7" t="str">
        <f>IF(Algebra!B377=0,"",Algebra!B377)</f>
        <v/>
      </c>
      <c r="C377" s="19"/>
      <c r="D377" s="80" t="str">
        <f t="shared" si="10"/>
        <v/>
      </c>
      <c r="E377" s="23" t="str">
        <f t="shared" si="11"/>
        <v/>
      </c>
    </row>
    <row r="378" spans="1:5" x14ac:dyDescent="0.25">
      <c r="A378" s="6" t="str">
        <f>IF(Algebra!A378=0,"",Algebra!A378)</f>
        <v/>
      </c>
      <c r="B378" s="7" t="str">
        <f>IF(Algebra!B378=0,"",Algebra!B378)</f>
        <v/>
      </c>
      <c r="C378" s="19"/>
      <c r="D378" s="80" t="str">
        <f t="shared" si="10"/>
        <v/>
      </c>
      <c r="E378" s="23" t="str">
        <f t="shared" si="11"/>
        <v/>
      </c>
    </row>
    <row r="379" spans="1:5" x14ac:dyDescent="0.25">
      <c r="A379" s="6" t="str">
        <f>IF(Algebra!A379=0,"",Algebra!A379)</f>
        <v/>
      </c>
      <c r="B379" s="7" t="str">
        <f>IF(Algebra!B379=0,"",Algebra!B379)</f>
        <v/>
      </c>
      <c r="C379" s="19"/>
      <c r="D379" s="80" t="str">
        <f t="shared" si="10"/>
        <v/>
      </c>
      <c r="E379" s="23" t="str">
        <f t="shared" si="11"/>
        <v/>
      </c>
    </row>
    <row r="380" spans="1:5" x14ac:dyDescent="0.25">
      <c r="A380" s="6" t="str">
        <f>IF(Algebra!A380=0,"",Algebra!A380)</f>
        <v/>
      </c>
      <c r="B380" s="7" t="str">
        <f>IF(Algebra!B380=0,"",Algebra!B380)</f>
        <v/>
      </c>
      <c r="C380" s="19"/>
      <c r="D380" s="80" t="str">
        <f t="shared" si="10"/>
        <v/>
      </c>
      <c r="E380" s="23" t="str">
        <f t="shared" si="11"/>
        <v/>
      </c>
    </row>
    <row r="381" spans="1:5" x14ac:dyDescent="0.25">
      <c r="A381" s="6" t="str">
        <f>IF(Algebra!A381=0,"",Algebra!A381)</f>
        <v/>
      </c>
      <c r="B381" s="7" t="str">
        <f>IF(Algebra!B381=0,"",Algebra!B381)</f>
        <v/>
      </c>
      <c r="C381" s="19"/>
      <c r="D381" s="80" t="str">
        <f t="shared" si="10"/>
        <v/>
      </c>
      <c r="E381" s="23" t="str">
        <f t="shared" si="11"/>
        <v/>
      </c>
    </row>
    <row r="382" spans="1:5" x14ac:dyDescent="0.25">
      <c r="A382" s="6" t="str">
        <f>IF(Algebra!A382=0,"",Algebra!A382)</f>
        <v/>
      </c>
      <c r="B382" s="7" t="str">
        <f>IF(Algebra!B382=0,"",Algebra!B382)</f>
        <v/>
      </c>
      <c r="C382" s="19"/>
      <c r="D382" s="80" t="str">
        <f t="shared" si="10"/>
        <v/>
      </c>
      <c r="E382" s="23" t="str">
        <f t="shared" si="11"/>
        <v/>
      </c>
    </row>
    <row r="383" spans="1:5" x14ac:dyDescent="0.25">
      <c r="A383" s="6" t="str">
        <f>IF(Algebra!A383=0,"",Algebra!A383)</f>
        <v/>
      </c>
      <c r="B383" s="7" t="str">
        <f>IF(Algebra!B383=0,"",Algebra!B383)</f>
        <v/>
      </c>
      <c r="C383" s="19"/>
      <c r="D383" s="80" t="str">
        <f t="shared" si="10"/>
        <v/>
      </c>
      <c r="E383" s="23" t="str">
        <f t="shared" si="11"/>
        <v/>
      </c>
    </row>
    <row r="384" spans="1:5" x14ac:dyDescent="0.25">
      <c r="A384" s="6" t="str">
        <f>IF(Algebra!A384=0,"",Algebra!A384)</f>
        <v/>
      </c>
      <c r="B384" s="7" t="str">
        <f>IF(Algebra!B384=0,"",Algebra!B384)</f>
        <v/>
      </c>
      <c r="C384" s="19"/>
      <c r="D384" s="80" t="str">
        <f t="shared" si="10"/>
        <v/>
      </c>
      <c r="E384" s="23" t="str">
        <f t="shared" si="11"/>
        <v/>
      </c>
    </row>
    <row r="385" spans="1:5" x14ac:dyDescent="0.25">
      <c r="A385" s="6" t="str">
        <f>IF(Algebra!A385=0,"",Algebra!A385)</f>
        <v/>
      </c>
      <c r="B385" s="7" t="str">
        <f>IF(Algebra!B385=0,"",Algebra!B385)</f>
        <v/>
      </c>
      <c r="C385" s="19"/>
      <c r="D385" s="80" t="str">
        <f t="shared" si="10"/>
        <v/>
      </c>
      <c r="E385" s="23" t="str">
        <f t="shared" si="11"/>
        <v/>
      </c>
    </row>
    <row r="386" spans="1:5" x14ac:dyDescent="0.25">
      <c r="A386" s="6" t="str">
        <f>IF(Algebra!A386=0,"",Algebra!A386)</f>
        <v/>
      </c>
      <c r="B386" s="7" t="str">
        <f>IF(Algebra!B386=0,"",Algebra!B386)</f>
        <v/>
      </c>
      <c r="C386" s="19"/>
      <c r="D386" s="80" t="str">
        <f t="shared" si="10"/>
        <v/>
      </c>
      <c r="E386" s="23" t="str">
        <f t="shared" si="11"/>
        <v/>
      </c>
    </row>
    <row r="387" spans="1:5" x14ac:dyDescent="0.25">
      <c r="A387" s="6" t="str">
        <f>IF(Algebra!A387=0,"",Algebra!A387)</f>
        <v/>
      </c>
      <c r="B387" s="7" t="str">
        <f>IF(Algebra!B387=0,"",Algebra!B387)</f>
        <v/>
      </c>
      <c r="C387" s="19"/>
      <c r="D387" s="80" t="str">
        <f t="shared" si="10"/>
        <v/>
      </c>
      <c r="E387" s="23" t="str">
        <f t="shared" si="11"/>
        <v/>
      </c>
    </row>
    <row r="388" spans="1:5" x14ac:dyDescent="0.25">
      <c r="A388" s="6" t="str">
        <f>IF(Algebra!A388=0,"",Algebra!A388)</f>
        <v/>
      </c>
      <c r="B388" s="7" t="str">
        <f>IF(Algebra!B388=0,"",Algebra!B388)</f>
        <v/>
      </c>
      <c r="C388" s="19"/>
      <c r="D388" s="80" t="str">
        <f t="shared" si="10"/>
        <v/>
      </c>
      <c r="E388" s="23" t="str">
        <f t="shared" si="11"/>
        <v/>
      </c>
    </row>
    <row r="389" spans="1:5" x14ac:dyDescent="0.25">
      <c r="A389" s="6" t="str">
        <f>IF(Algebra!A389=0,"",Algebra!A389)</f>
        <v/>
      </c>
      <c r="B389" s="7" t="str">
        <f>IF(Algebra!B389=0,"",Algebra!B389)</f>
        <v/>
      </c>
      <c r="C389" s="19"/>
      <c r="D389" s="80" t="str">
        <f t="shared" si="10"/>
        <v/>
      </c>
      <c r="E389" s="23" t="str">
        <f t="shared" si="11"/>
        <v/>
      </c>
    </row>
    <row r="390" spans="1:5" x14ac:dyDescent="0.25">
      <c r="A390" s="6" t="str">
        <f>IF(Algebra!A390=0,"",Algebra!A390)</f>
        <v/>
      </c>
      <c r="B390" s="7" t="str">
        <f>IF(Algebra!B390=0,"",Algebra!B390)</f>
        <v/>
      </c>
      <c r="C390" s="19"/>
      <c r="D390" s="80" t="str">
        <f t="shared" si="10"/>
        <v/>
      </c>
      <c r="E390" s="23" t="str">
        <f t="shared" si="11"/>
        <v/>
      </c>
    </row>
    <row r="391" spans="1:5" x14ac:dyDescent="0.25">
      <c r="A391" s="6" t="str">
        <f>IF(Algebra!A391=0,"",Algebra!A391)</f>
        <v/>
      </c>
      <c r="B391" s="7" t="str">
        <f>IF(Algebra!B391=0,"",Algebra!B391)</f>
        <v/>
      </c>
      <c r="C391" s="19"/>
      <c r="D391" s="80" t="str">
        <f t="shared" si="10"/>
        <v/>
      </c>
      <c r="E391" s="23" t="str">
        <f t="shared" si="11"/>
        <v/>
      </c>
    </row>
    <row r="392" spans="1:5" x14ac:dyDescent="0.25">
      <c r="A392" s="6" t="str">
        <f>IF(Algebra!A392=0,"",Algebra!A392)</f>
        <v/>
      </c>
      <c r="B392" s="7" t="str">
        <f>IF(Algebra!B392=0,"",Algebra!B392)</f>
        <v/>
      </c>
      <c r="C392" s="19"/>
      <c r="D392" s="80" t="str">
        <f t="shared" si="10"/>
        <v/>
      </c>
      <c r="E392" s="23" t="str">
        <f t="shared" si="11"/>
        <v/>
      </c>
    </row>
    <row r="393" spans="1:5" x14ac:dyDescent="0.25">
      <c r="A393" s="6" t="str">
        <f>IF(Algebra!A393=0,"",Algebra!A393)</f>
        <v/>
      </c>
      <c r="B393" s="7" t="str">
        <f>IF(Algebra!B393=0,"",Algebra!B393)</f>
        <v/>
      </c>
      <c r="C393" s="19"/>
      <c r="D393" s="80" t="str">
        <f t="shared" si="10"/>
        <v/>
      </c>
      <c r="E393" s="23" t="str">
        <f t="shared" si="11"/>
        <v/>
      </c>
    </row>
    <row r="394" spans="1:5" x14ac:dyDescent="0.25">
      <c r="A394" s="6" t="str">
        <f>IF(Algebra!A394=0,"",Algebra!A394)</f>
        <v/>
      </c>
      <c r="B394" s="7" t="str">
        <f>IF(Algebra!B394=0,"",Algebra!B394)</f>
        <v/>
      </c>
      <c r="C394" s="19"/>
      <c r="D394" s="80" t="str">
        <f t="shared" si="10"/>
        <v/>
      </c>
      <c r="E394" s="23" t="str">
        <f t="shared" si="11"/>
        <v/>
      </c>
    </row>
    <row r="395" spans="1:5" x14ac:dyDescent="0.25">
      <c r="A395" s="6" t="str">
        <f>IF(Algebra!A395=0,"",Algebra!A395)</f>
        <v/>
      </c>
      <c r="B395" s="7" t="str">
        <f>IF(Algebra!B395=0,"",Algebra!B395)</f>
        <v/>
      </c>
      <c r="C395" s="19"/>
      <c r="D395" s="80" t="str">
        <f t="shared" ref="D395:D458" si="12">IF(C395="","",IF(C395/$C$8&gt;=0.5,"Pass","Needs Improvement"))</f>
        <v/>
      </c>
      <c r="E395" s="23" t="str">
        <f t="shared" ref="E395:E458" si="13">IFERROR(_xlfn.RANK.EQ(C395,$C$10:$C$531,0),"")</f>
        <v/>
      </c>
    </row>
    <row r="396" spans="1:5" x14ac:dyDescent="0.25">
      <c r="A396" s="6" t="str">
        <f>IF(Algebra!A396=0,"",Algebra!A396)</f>
        <v/>
      </c>
      <c r="B396" s="7" t="str">
        <f>IF(Algebra!B396=0,"",Algebra!B396)</f>
        <v/>
      </c>
      <c r="C396" s="19"/>
      <c r="D396" s="80" t="str">
        <f t="shared" si="12"/>
        <v/>
      </c>
      <c r="E396" s="23" t="str">
        <f t="shared" si="13"/>
        <v/>
      </c>
    </row>
    <row r="397" spans="1:5" x14ac:dyDescent="0.25">
      <c r="A397" s="6" t="str">
        <f>IF(Algebra!A397=0,"",Algebra!A397)</f>
        <v/>
      </c>
      <c r="B397" s="7" t="str">
        <f>IF(Algebra!B397=0,"",Algebra!B397)</f>
        <v/>
      </c>
      <c r="C397" s="19"/>
      <c r="D397" s="80" t="str">
        <f t="shared" si="12"/>
        <v/>
      </c>
      <c r="E397" s="23" t="str">
        <f t="shared" si="13"/>
        <v/>
      </c>
    </row>
    <row r="398" spans="1:5" x14ac:dyDescent="0.25">
      <c r="A398" s="6" t="str">
        <f>IF(Algebra!A398=0,"",Algebra!A398)</f>
        <v/>
      </c>
      <c r="B398" s="7" t="str">
        <f>IF(Algebra!B398=0,"",Algebra!B398)</f>
        <v/>
      </c>
      <c r="C398" s="19"/>
      <c r="D398" s="80" t="str">
        <f t="shared" si="12"/>
        <v/>
      </c>
      <c r="E398" s="23" t="str">
        <f t="shared" si="13"/>
        <v/>
      </c>
    </row>
    <row r="399" spans="1:5" x14ac:dyDescent="0.25">
      <c r="A399" s="6" t="str">
        <f>IF(Algebra!A399=0,"",Algebra!A399)</f>
        <v/>
      </c>
      <c r="B399" s="7" t="str">
        <f>IF(Algebra!B399=0,"",Algebra!B399)</f>
        <v/>
      </c>
      <c r="C399" s="19"/>
      <c r="D399" s="80" t="str">
        <f t="shared" si="12"/>
        <v/>
      </c>
      <c r="E399" s="23" t="str">
        <f t="shared" si="13"/>
        <v/>
      </c>
    </row>
    <row r="400" spans="1:5" x14ac:dyDescent="0.25">
      <c r="A400" s="6" t="str">
        <f>IF(Algebra!A400=0,"",Algebra!A400)</f>
        <v/>
      </c>
      <c r="B400" s="7" t="str">
        <f>IF(Algebra!B400=0,"",Algebra!B400)</f>
        <v/>
      </c>
      <c r="C400" s="19"/>
      <c r="D400" s="80" t="str">
        <f t="shared" si="12"/>
        <v/>
      </c>
      <c r="E400" s="23" t="str">
        <f t="shared" si="13"/>
        <v/>
      </c>
    </row>
    <row r="401" spans="1:5" x14ac:dyDescent="0.25">
      <c r="A401" s="6" t="str">
        <f>IF(Algebra!A401=0,"",Algebra!A401)</f>
        <v/>
      </c>
      <c r="B401" s="7" t="str">
        <f>IF(Algebra!B401=0,"",Algebra!B401)</f>
        <v/>
      </c>
      <c r="C401" s="19"/>
      <c r="D401" s="80" t="str">
        <f t="shared" si="12"/>
        <v/>
      </c>
      <c r="E401" s="23" t="str">
        <f t="shared" si="13"/>
        <v/>
      </c>
    </row>
    <row r="402" spans="1:5" x14ac:dyDescent="0.25">
      <c r="A402" s="6" t="str">
        <f>IF(Algebra!A402=0,"",Algebra!A402)</f>
        <v/>
      </c>
      <c r="B402" s="7" t="str">
        <f>IF(Algebra!B402=0,"",Algebra!B402)</f>
        <v/>
      </c>
      <c r="C402" s="19"/>
      <c r="D402" s="80" t="str">
        <f t="shared" si="12"/>
        <v/>
      </c>
      <c r="E402" s="23" t="str">
        <f t="shared" si="13"/>
        <v/>
      </c>
    </row>
    <row r="403" spans="1:5" x14ac:dyDescent="0.25">
      <c r="A403" s="6" t="str">
        <f>IF(Algebra!A403=0,"",Algebra!A403)</f>
        <v/>
      </c>
      <c r="B403" s="7" t="str">
        <f>IF(Algebra!B403=0,"",Algebra!B403)</f>
        <v/>
      </c>
      <c r="C403" s="19"/>
      <c r="D403" s="80" t="str">
        <f t="shared" si="12"/>
        <v/>
      </c>
      <c r="E403" s="23" t="str">
        <f t="shared" si="13"/>
        <v/>
      </c>
    </row>
    <row r="404" spans="1:5" x14ac:dyDescent="0.25">
      <c r="A404" s="6" t="str">
        <f>IF(Algebra!A404=0,"",Algebra!A404)</f>
        <v/>
      </c>
      <c r="B404" s="7" t="str">
        <f>IF(Algebra!B404=0,"",Algebra!B404)</f>
        <v/>
      </c>
      <c r="C404" s="19"/>
      <c r="D404" s="80" t="str">
        <f t="shared" si="12"/>
        <v/>
      </c>
      <c r="E404" s="23" t="str">
        <f t="shared" si="13"/>
        <v/>
      </c>
    </row>
    <row r="405" spans="1:5" x14ac:dyDescent="0.25">
      <c r="A405" s="6" t="str">
        <f>IF(Algebra!A405=0,"",Algebra!A405)</f>
        <v/>
      </c>
      <c r="B405" s="7" t="str">
        <f>IF(Algebra!B405=0,"",Algebra!B405)</f>
        <v/>
      </c>
      <c r="C405" s="19"/>
      <c r="D405" s="80" t="str">
        <f t="shared" si="12"/>
        <v/>
      </c>
      <c r="E405" s="23" t="str">
        <f t="shared" si="13"/>
        <v/>
      </c>
    </row>
    <row r="406" spans="1:5" x14ac:dyDescent="0.25">
      <c r="A406" s="6" t="str">
        <f>IF(Algebra!A406=0,"",Algebra!A406)</f>
        <v/>
      </c>
      <c r="B406" s="7" t="str">
        <f>IF(Algebra!B406=0,"",Algebra!B406)</f>
        <v/>
      </c>
      <c r="C406" s="19"/>
      <c r="D406" s="80" t="str">
        <f t="shared" si="12"/>
        <v/>
      </c>
      <c r="E406" s="23" t="str">
        <f t="shared" si="13"/>
        <v/>
      </c>
    </row>
    <row r="407" spans="1:5" x14ac:dyDescent="0.25">
      <c r="A407" s="6" t="str">
        <f>IF(Algebra!A407=0,"",Algebra!A407)</f>
        <v/>
      </c>
      <c r="B407" s="7" t="str">
        <f>IF(Algebra!B407=0,"",Algebra!B407)</f>
        <v/>
      </c>
      <c r="C407" s="19"/>
      <c r="D407" s="80" t="str">
        <f t="shared" si="12"/>
        <v/>
      </c>
      <c r="E407" s="23" t="str">
        <f t="shared" si="13"/>
        <v/>
      </c>
    </row>
    <row r="408" spans="1:5" x14ac:dyDescent="0.25">
      <c r="A408" s="6" t="str">
        <f>IF(Algebra!A408=0,"",Algebra!A408)</f>
        <v/>
      </c>
      <c r="B408" s="7" t="str">
        <f>IF(Algebra!B408=0,"",Algebra!B408)</f>
        <v/>
      </c>
      <c r="C408" s="19"/>
      <c r="D408" s="80" t="str">
        <f t="shared" si="12"/>
        <v/>
      </c>
      <c r="E408" s="23" t="str">
        <f t="shared" si="13"/>
        <v/>
      </c>
    </row>
    <row r="409" spans="1:5" x14ac:dyDescent="0.25">
      <c r="A409" s="6" t="str">
        <f>IF(Algebra!A409=0,"",Algebra!A409)</f>
        <v/>
      </c>
      <c r="B409" s="7" t="str">
        <f>IF(Algebra!B409=0,"",Algebra!B409)</f>
        <v/>
      </c>
      <c r="C409" s="19"/>
      <c r="D409" s="80" t="str">
        <f t="shared" si="12"/>
        <v/>
      </c>
      <c r="E409" s="23" t="str">
        <f t="shared" si="13"/>
        <v/>
      </c>
    </row>
    <row r="410" spans="1:5" x14ac:dyDescent="0.25">
      <c r="A410" s="6" t="str">
        <f>IF(Algebra!A410=0,"",Algebra!A410)</f>
        <v/>
      </c>
      <c r="B410" s="7" t="str">
        <f>IF(Algebra!B410=0,"",Algebra!B410)</f>
        <v/>
      </c>
      <c r="C410" s="19"/>
      <c r="D410" s="80" t="str">
        <f t="shared" si="12"/>
        <v/>
      </c>
      <c r="E410" s="23" t="str">
        <f t="shared" si="13"/>
        <v/>
      </c>
    </row>
    <row r="411" spans="1:5" x14ac:dyDescent="0.25">
      <c r="A411" s="6" t="str">
        <f>IF(Algebra!A411=0,"",Algebra!A411)</f>
        <v/>
      </c>
      <c r="B411" s="7" t="str">
        <f>IF(Algebra!B411=0,"",Algebra!B411)</f>
        <v/>
      </c>
      <c r="C411" s="19"/>
      <c r="D411" s="80" t="str">
        <f t="shared" si="12"/>
        <v/>
      </c>
      <c r="E411" s="23" t="str">
        <f t="shared" si="13"/>
        <v/>
      </c>
    </row>
    <row r="412" spans="1:5" x14ac:dyDescent="0.25">
      <c r="A412" s="6" t="str">
        <f>IF(Algebra!A412=0,"",Algebra!A412)</f>
        <v/>
      </c>
      <c r="B412" s="7" t="str">
        <f>IF(Algebra!B412=0,"",Algebra!B412)</f>
        <v/>
      </c>
      <c r="C412" s="19"/>
      <c r="D412" s="80" t="str">
        <f t="shared" si="12"/>
        <v/>
      </c>
      <c r="E412" s="23" t="str">
        <f t="shared" si="13"/>
        <v/>
      </c>
    </row>
    <row r="413" spans="1:5" x14ac:dyDescent="0.25">
      <c r="A413" s="6" t="str">
        <f>IF(Algebra!A413=0,"",Algebra!A413)</f>
        <v/>
      </c>
      <c r="B413" s="7" t="str">
        <f>IF(Algebra!B413=0,"",Algebra!B413)</f>
        <v/>
      </c>
      <c r="C413" s="19"/>
      <c r="D413" s="80" t="str">
        <f t="shared" si="12"/>
        <v/>
      </c>
      <c r="E413" s="23" t="str">
        <f t="shared" si="13"/>
        <v/>
      </c>
    </row>
    <row r="414" spans="1:5" x14ac:dyDescent="0.25">
      <c r="A414" s="6" t="str">
        <f>IF(Algebra!A414=0,"",Algebra!A414)</f>
        <v/>
      </c>
      <c r="B414" s="7" t="str">
        <f>IF(Algebra!B414=0,"",Algebra!B414)</f>
        <v/>
      </c>
      <c r="C414" s="19"/>
      <c r="D414" s="80" t="str">
        <f t="shared" si="12"/>
        <v/>
      </c>
      <c r="E414" s="23" t="str">
        <f t="shared" si="13"/>
        <v/>
      </c>
    </row>
    <row r="415" spans="1:5" x14ac:dyDescent="0.25">
      <c r="A415" s="6" t="str">
        <f>IF(Algebra!A415=0,"",Algebra!A415)</f>
        <v/>
      </c>
      <c r="B415" s="7" t="str">
        <f>IF(Algebra!B415=0,"",Algebra!B415)</f>
        <v/>
      </c>
      <c r="C415" s="19"/>
      <c r="D415" s="80" t="str">
        <f t="shared" si="12"/>
        <v/>
      </c>
      <c r="E415" s="23" t="str">
        <f t="shared" si="13"/>
        <v/>
      </c>
    </row>
    <row r="416" spans="1:5" x14ac:dyDescent="0.25">
      <c r="A416" s="6" t="str">
        <f>IF(Algebra!A416=0,"",Algebra!A416)</f>
        <v/>
      </c>
      <c r="B416" s="7" t="str">
        <f>IF(Algebra!B416=0,"",Algebra!B416)</f>
        <v/>
      </c>
      <c r="C416" s="19"/>
      <c r="D416" s="80" t="str">
        <f t="shared" si="12"/>
        <v/>
      </c>
      <c r="E416" s="23" t="str">
        <f t="shared" si="13"/>
        <v/>
      </c>
    </row>
    <row r="417" spans="1:5" x14ac:dyDescent="0.25">
      <c r="A417" s="6" t="str">
        <f>IF(Algebra!A417=0,"",Algebra!A417)</f>
        <v/>
      </c>
      <c r="B417" s="7" t="str">
        <f>IF(Algebra!B417=0,"",Algebra!B417)</f>
        <v/>
      </c>
      <c r="C417" s="19"/>
      <c r="D417" s="80" t="str">
        <f t="shared" si="12"/>
        <v/>
      </c>
      <c r="E417" s="23" t="str">
        <f t="shared" si="13"/>
        <v/>
      </c>
    </row>
    <row r="418" spans="1:5" x14ac:dyDescent="0.25">
      <c r="A418" s="6" t="str">
        <f>IF(Algebra!A418=0,"",Algebra!A418)</f>
        <v/>
      </c>
      <c r="B418" s="7" t="str">
        <f>IF(Algebra!B418=0,"",Algebra!B418)</f>
        <v/>
      </c>
      <c r="C418" s="19"/>
      <c r="D418" s="80" t="str">
        <f t="shared" si="12"/>
        <v/>
      </c>
      <c r="E418" s="23" t="str">
        <f t="shared" si="13"/>
        <v/>
      </c>
    </row>
    <row r="419" spans="1:5" x14ac:dyDescent="0.25">
      <c r="A419" s="6" t="str">
        <f>IF(Algebra!A419=0,"",Algebra!A419)</f>
        <v/>
      </c>
      <c r="B419" s="7" t="str">
        <f>IF(Algebra!B419=0,"",Algebra!B419)</f>
        <v/>
      </c>
      <c r="C419" s="19"/>
      <c r="D419" s="80" t="str">
        <f t="shared" si="12"/>
        <v/>
      </c>
      <c r="E419" s="23" t="str">
        <f t="shared" si="13"/>
        <v/>
      </c>
    </row>
    <row r="420" spans="1:5" x14ac:dyDescent="0.25">
      <c r="A420" s="6" t="str">
        <f>IF(Algebra!A420=0,"",Algebra!A420)</f>
        <v/>
      </c>
      <c r="B420" s="7" t="str">
        <f>IF(Algebra!B420=0,"",Algebra!B420)</f>
        <v/>
      </c>
      <c r="C420" s="19"/>
      <c r="D420" s="80" t="str">
        <f t="shared" si="12"/>
        <v/>
      </c>
      <c r="E420" s="23" t="str">
        <f t="shared" si="13"/>
        <v/>
      </c>
    </row>
    <row r="421" spans="1:5" x14ac:dyDescent="0.25">
      <c r="A421" s="6" t="str">
        <f>IF(Algebra!A421=0,"",Algebra!A421)</f>
        <v/>
      </c>
      <c r="B421" s="7" t="str">
        <f>IF(Algebra!B421=0,"",Algebra!B421)</f>
        <v/>
      </c>
      <c r="C421" s="19"/>
      <c r="D421" s="80" t="str">
        <f t="shared" si="12"/>
        <v/>
      </c>
      <c r="E421" s="23" t="str">
        <f t="shared" si="13"/>
        <v/>
      </c>
    </row>
    <row r="422" spans="1:5" x14ac:dyDescent="0.25">
      <c r="A422" s="6" t="str">
        <f>IF(Algebra!A422=0,"",Algebra!A422)</f>
        <v/>
      </c>
      <c r="B422" s="7" t="str">
        <f>IF(Algebra!B422=0,"",Algebra!B422)</f>
        <v/>
      </c>
      <c r="C422" s="19"/>
      <c r="D422" s="80" t="str">
        <f t="shared" si="12"/>
        <v/>
      </c>
      <c r="E422" s="23" t="str">
        <f t="shared" si="13"/>
        <v/>
      </c>
    </row>
    <row r="423" spans="1:5" x14ac:dyDescent="0.25">
      <c r="A423" s="6" t="str">
        <f>IF(Algebra!A423=0,"",Algebra!A423)</f>
        <v/>
      </c>
      <c r="B423" s="7" t="str">
        <f>IF(Algebra!B423=0,"",Algebra!B423)</f>
        <v/>
      </c>
      <c r="C423" s="19"/>
      <c r="D423" s="80" t="str">
        <f t="shared" si="12"/>
        <v/>
      </c>
      <c r="E423" s="23" t="str">
        <f t="shared" si="13"/>
        <v/>
      </c>
    </row>
    <row r="424" spans="1:5" x14ac:dyDescent="0.25">
      <c r="A424" s="6" t="str">
        <f>IF(Algebra!A424=0,"",Algebra!A424)</f>
        <v/>
      </c>
      <c r="B424" s="7" t="str">
        <f>IF(Algebra!B424=0,"",Algebra!B424)</f>
        <v/>
      </c>
      <c r="C424" s="19"/>
      <c r="D424" s="80" t="str">
        <f t="shared" si="12"/>
        <v/>
      </c>
      <c r="E424" s="23" t="str">
        <f t="shared" si="13"/>
        <v/>
      </c>
    </row>
    <row r="425" spans="1:5" x14ac:dyDescent="0.25">
      <c r="A425" s="6" t="str">
        <f>IF(Algebra!A425=0,"",Algebra!A425)</f>
        <v/>
      </c>
      <c r="B425" s="7" t="str">
        <f>IF(Algebra!B425=0,"",Algebra!B425)</f>
        <v/>
      </c>
      <c r="C425" s="19"/>
      <c r="D425" s="80" t="str">
        <f t="shared" si="12"/>
        <v/>
      </c>
      <c r="E425" s="23" t="str">
        <f t="shared" si="13"/>
        <v/>
      </c>
    </row>
    <row r="426" spans="1:5" x14ac:dyDescent="0.25">
      <c r="A426" s="6" t="str">
        <f>IF(Algebra!A426=0,"",Algebra!A426)</f>
        <v/>
      </c>
      <c r="B426" s="7" t="str">
        <f>IF(Algebra!B426=0,"",Algebra!B426)</f>
        <v/>
      </c>
      <c r="C426" s="19"/>
      <c r="D426" s="80" t="str">
        <f t="shared" si="12"/>
        <v/>
      </c>
      <c r="E426" s="23" t="str">
        <f t="shared" si="13"/>
        <v/>
      </c>
    </row>
    <row r="427" spans="1:5" x14ac:dyDescent="0.25">
      <c r="A427" s="6" t="str">
        <f>IF(Algebra!A427=0,"",Algebra!A427)</f>
        <v/>
      </c>
      <c r="B427" s="7" t="str">
        <f>IF(Algebra!B427=0,"",Algebra!B427)</f>
        <v/>
      </c>
      <c r="C427" s="19"/>
      <c r="D427" s="80" t="str">
        <f t="shared" si="12"/>
        <v/>
      </c>
      <c r="E427" s="23" t="str">
        <f t="shared" si="13"/>
        <v/>
      </c>
    </row>
    <row r="428" spans="1:5" x14ac:dyDescent="0.25">
      <c r="A428" s="6" t="str">
        <f>IF(Algebra!A428=0,"",Algebra!A428)</f>
        <v/>
      </c>
      <c r="B428" s="7" t="str">
        <f>IF(Algebra!B428=0,"",Algebra!B428)</f>
        <v/>
      </c>
      <c r="C428" s="19"/>
      <c r="D428" s="80" t="str">
        <f t="shared" si="12"/>
        <v/>
      </c>
      <c r="E428" s="23" t="str">
        <f t="shared" si="13"/>
        <v/>
      </c>
    </row>
    <row r="429" spans="1:5" x14ac:dyDescent="0.25">
      <c r="A429" s="6" t="str">
        <f>IF(Algebra!A429=0,"",Algebra!A429)</f>
        <v/>
      </c>
      <c r="B429" s="7" t="str">
        <f>IF(Algebra!B429=0,"",Algebra!B429)</f>
        <v/>
      </c>
      <c r="C429" s="19"/>
      <c r="D429" s="80" t="str">
        <f t="shared" si="12"/>
        <v/>
      </c>
      <c r="E429" s="23" t="str">
        <f t="shared" si="13"/>
        <v/>
      </c>
    </row>
    <row r="430" spans="1:5" x14ac:dyDescent="0.25">
      <c r="A430" s="6" t="str">
        <f>IF(Algebra!A430=0,"",Algebra!A430)</f>
        <v/>
      </c>
      <c r="B430" s="7" t="str">
        <f>IF(Algebra!B430=0,"",Algebra!B430)</f>
        <v/>
      </c>
      <c r="C430" s="19"/>
      <c r="D430" s="80" t="str">
        <f t="shared" si="12"/>
        <v/>
      </c>
      <c r="E430" s="23" t="str">
        <f t="shared" si="13"/>
        <v/>
      </c>
    </row>
    <row r="431" spans="1:5" x14ac:dyDescent="0.25">
      <c r="A431" s="6" t="str">
        <f>IF(Algebra!A431=0,"",Algebra!A431)</f>
        <v/>
      </c>
      <c r="B431" s="7" t="str">
        <f>IF(Algebra!B431=0,"",Algebra!B431)</f>
        <v/>
      </c>
      <c r="C431" s="19"/>
      <c r="D431" s="80" t="str">
        <f t="shared" si="12"/>
        <v/>
      </c>
      <c r="E431" s="23" t="str">
        <f t="shared" si="13"/>
        <v/>
      </c>
    </row>
    <row r="432" spans="1:5" x14ac:dyDescent="0.25">
      <c r="A432" s="6" t="str">
        <f>IF(Algebra!A432=0,"",Algebra!A432)</f>
        <v/>
      </c>
      <c r="B432" s="7" t="str">
        <f>IF(Algebra!B432=0,"",Algebra!B432)</f>
        <v/>
      </c>
      <c r="C432" s="19"/>
      <c r="D432" s="80" t="str">
        <f t="shared" si="12"/>
        <v/>
      </c>
      <c r="E432" s="23" t="str">
        <f t="shared" si="13"/>
        <v/>
      </c>
    </row>
    <row r="433" spans="1:5" x14ac:dyDescent="0.25">
      <c r="A433" s="6" t="str">
        <f>IF(Algebra!A433=0,"",Algebra!A433)</f>
        <v/>
      </c>
      <c r="B433" s="7" t="str">
        <f>IF(Algebra!B433=0,"",Algebra!B433)</f>
        <v/>
      </c>
      <c r="C433" s="19"/>
      <c r="D433" s="80" t="str">
        <f t="shared" si="12"/>
        <v/>
      </c>
      <c r="E433" s="23" t="str">
        <f t="shared" si="13"/>
        <v/>
      </c>
    </row>
    <row r="434" spans="1:5" x14ac:dyDescent="0.25">
      <c r="A434" s="6" t="str">
        <f>IF(Algebra!A434=0,"",Algebra!A434)</f>
        <v/>
      </c>
      <c r="B434" s="7" t="str">
        <f>IF(Algebra!B434=0,"",Algebra!B434)</f>
        <v/>
      </c>
      <c r="C434" s="19"/>
      <c r="D434" s="80" t="str">
        <f t="shared" si="12"/>
        <v/>
      </c>
      <c r="E434" s="23" t="str">
        <f t="shared" si="13"/>
        <v/>
      </c>
    </row>
    <row r="435" spans="1:5" x14ac:dyDescent="0.25">
      <c r="A435" s="6" t="str">
        <f>IF(Algebra!A435=0,"",Algebra!A435)</f>
        <v/>
      </c>
      <c r="B435" s="7" t="str">
        <f>IF(Algebra!B435=0,"",Algebra!B435)</f>
        <v/>
      </c>
      <c r="C435" s="19"/>
      <c r="D435" s="80" t="str">
        <f t="shared" si="12"/>
        <v/>
      </c>
      <c r="E435" s="23" t="str">
        <f t="shared" si="13"/>
        <v/>
      </c>
    </row>
    <row r="436" spans="1:5" x14ac:dyDescent="0.25">
      <c r="A436" s="6" t="str">
        <f>IF(Algebra!A436=0,"",Algebra!A436)</f>
        <v/>
      </c>
      <c r="B436" s="7" t="str">
        <f>IF(Algebra!B436=0,"",Algebra!B436)</f>
        <v/>
      </c>
      <c r="C436" s="19"/>
      <c r="D436" s="80" t="str">
        <f t="shared" si="12"/>
        <v/>
      </c>
      <c r="E436" s="23" t="str">
        <f t="shared" si="13"/>
        <v/>
      </c>
    </row>
    <row r="437" spans="1:5" x14ac:dyDescent="0.25">
      <c r="A437" s="6" t="str">
        <f>IF(Algebra!A437=0,"",Algebra!A437)</f>
        <v/>
      </c>
      <c r="B437" s="7" t="str">
        <f>IF(Algebra!B437=0,"",Algebra!B437)</f>
        <v/>
      </c>
      <c r="C437" s="19"/>
      <c r="D437" s="80" t="str">
        <f t="shared" si="12"/>
        <v/>
      </c>
      <c r="E437" s="23" t="str">
        <f t="shared" si="13"/>
        <v/>
      </c>
    </row>
    <row r="438" spans="1:5" x14ac:dyDescent="0.25">
      <c r="A438" s="6" t="str">
        <f>IF(Algebra!A438=0,"",Algebra!A438)</f>
        <v/>
      </c>
      <c r="B438" s="7" t="str">
        <f>IF(Algebra!B438=0,"",Algebra!B438)</f>
        <v/>
      </c>
      <c r="C438" s="19"/>
      <c r="D438" s="80" t="str">
        <f t="shared" si="12"/>
        <v/>
      </c>
      <c r="E438" s="23" t="str">
        <f t="shared" si="13"/>
        <v/>
      </c>
    </row>
    <row r="439" spans="1:5" x14ac:dyDescent="0.25">
      <c r="A439" s="6" t="str">
        <f>IF(Algebra!A439=0,"",Algebra!A439)</f>
        <v/>
      </c>
      <c r="B439" s="7" t="str">
        <f>IF(Algebra!B439=0,"",Algebra!B439)</f>
        <v/>
      </c>
      <c r="C439" s="19"/>
      <c r="D439" s="80" t="str">
        <f t="shared" si="12"/>
        <v/>
      </c>
      <c r="E439" s="23" t="str">
        <f t="shared" si="13"/>
        <v/>
      </c>
    </row>
    <row r="440" spans="1:5" x14ac:dyDescent="0.25">
      <c r="A440" s="6" t="str">
        <f>IF(Algebra!A440=0,"",Algebra!A440)</f>
        <v/>
      </c>
      <c r="B440" s="7" t="str">
        <f>IF(Algebra!B440=0,"",Algebra!B440)</f>
        <v/>
      </c>
      <c r="C440" s="19"/>
      <c r="D440" s="80" t="str">
        <f t="shared" si="12"/>
        <v/>
      </c>
      <c r="E440" s="23" t="str">
        <f t="shared" si="13"/>
        <v/>
      </c>
    </row>
    <row r="441" spans="1:5" x14ac:dyDescent="0.25">
      <c r="A441" s="6" t="str">
        <f>IF(Algebra!A441=0,"",Algebra!A441)</f>
        <v/>
      </c>
      <c r="B441" s="7" t="str">
        <f>IF(Algebra!B441=0,"",Algebra!B441)</f>
        <v/>
      </c>
      <c r="C441" s="19"/>
      <c r="D441" s="80" t="str">
        <f t="shared" si="12"/>
        <v/>
      </c>
      <c r="E441" s="23" t="str">
        <f t="shared" si="13"/>
        <v/>
      </c>
    </row>
    <row r="442" spans="1:5" x14ac:dyDescent="0.25">
      <c r="A442" s="6" t="str">
        <f>IF(Algebra!A442=0,"",Algebra!A442)</f>
        <v/>
      </c>
      <c r="B442" s="7" t="str">
        <f>IF(Algebra!B442=0,"",Algebra!B442)</f>
        <v/>
      </c>
      <c r="C442" s="19"/>
      <c r="D442" s="80" t="str">
        <f t="shared" si="12"/>
        <v/>
      </c>
      <c r="E442" s="23" t="str">
        <f t="shared" si="13"/>
        <v/>
      </c>
    </row>
    <row r="443" spans="1:5" x14ac:dyDescent="0.25">
      <c r="A443" s="6" t="str">
        <f>IF(Algebra!A443=0,"",Algebra!A443)</f>
        <v/>
      </c>
      <c r="B443" s="7" t="str">
        <f>IF(Algebra!B443=0,"",Algebra!B443)</f>
        <v/>
      </c>
      <c r="C443" s="19"/>
      <c r="D443" s="80" t="str">
        <f t="shared" si="12"/>
        <v/>
      </c>
      <c r="E443" s="23" t="str">
        <f t="shared" si="13"/>
        <v/>
      </c>
    </row>
    <row r="444" spans="1:5" x14ac:dyDescent="0.25">
      <c r="A444" s="6" t="str">
        <f>IF(Algebra!A444=0,"",Algebra!A444)</f>
        <v/>
      </c>
      <c r="B444" s="7" t="str">
        <f>IF(Algebra!B444=0,"",Algebra!B444)</f>
        <v/>
      </c>
      <c r="C444" s="19"/>
      <c r="D444" s="80" t="str">
        <f t="shared" si="12"/>
        <v/>
      </c>
      <c r="E444" s="23" t="str">
        <f t="shared" si="13"/>
        <v/>
      </c>
    </row>
    <row r="445" spans="1:5" x14ac:dyDescent="0.25">
      <c r="A445" s="6" t="str">
        <f>IF(Algebra!A445=0,"",Algebra!A445)</f>
        <v/>
      </c>
      <c r="B445" s="7" t="str">
        <f>IF(Algebra!B445=0,"",Algebra!B445)</f>
        <v/>
      </c>
      <c r="C445" s="19"/>
      <c r="D445" s="80" t="str">
        <f t="shared" si="12"/>
        <v/>
      </c>
      <c r="E445" s="23" t="str">
        <f t="shared" si="13"/>
        <v/>
      </c>
    </row>
    <row r="446" spans="1:5" x14ac:dyDescent="0.25">
      <c r="A446" s="6" t="str">
        <f>IF(Algebra!A446=0,"",Algebra!A446)</f>
        <v/>
      </c>
      <c r="B446" s="7" t="str">
        <f>IF(Algebra!B446=0,"",Algebra!B446)</f>
        <v/>
      </c>
      <c r="C446" s="19"/>
      <c r="D446" s="80" t="str">
        <f t="shared" si="12"/>
        <v/>
      </c>
      <c r="E446" s="23" t="str">
        <f t="shared" si="13"/>
        <v/>
      </c>
    </row>
    <row r="447" spans="1:5" x14ac:dyDescent="0.25">
      <c r="A447" s="6" t="str">
        <f>IF(Algebra!A447=0,"",Algebra!A447)</f>
        <v/>
      </c>
      <c r="B447" s="7" t="str">
        <f>IF(Algebra!B447=0,"",Algebra!B447)</f>
        <v/>
      </c>
      <c r="C447" s="19"/>
      <c r="D447" s="80" t="str">
        <f t="shared" si="12"/>
        <v/>
      </c>
      <c r="E447" s="23" t="str">
        <f t="shared" si="13"/>
        <v/>
      </c>
    </row>
    <row r="448" spans="1:5" x14ac:dyDescent="0.25">
      <c r="A448" s="6" t="str">
        <f>IF(Algebra!A448=0,"",Algebra!A448)</f>
        <v/>
      </c>
      <c r="B448" s="7" t="str">
        <f>IF(Algebra!B448=0,"",Algebra!B448)</f>
        <v/>
      </c>
      <c r="C448" s="19"/>
      <c r="D448" s="80" t="str">
        <f t="shared" si="12"/>
        <v/>
      </c>
      <c r="E448" s="23" t="str">
        <f t="shared" si="13"/>
        <v/>
      </c>
    </row>
    <row r="449" spans="1:5" x14ac:dyDescent="0.25">
      <c r="A449" s="6" t="str">
        <f>IF(Algebra!A449=0,"",Algebra!A449)</f>
        <v/>
      </c>
      <c r="B449" s="7" t="str">
        <f>IF(Algebra!B449=0,"",Algebra!B449)</f>
        <v/>
      </c>
      <c r="C449" s="19"/>
      <c r="D449" s="80" t="str">
        <f t="shared" si="12"/>
        <v/>
      </c>
      <c r="E449" s="23" t="str">
        <f t="shared" si="13"/>
        <v/>
      </c>
    </row>
    <row r="450" spans="1:5" x14ac:dyDescent="0.25">
      <c r="A450" s="6" t="str">
        <f>IF(Algebra!A450=0,"",Algebra!A450)</f>
        <v/>
      </c>
      <c r="B450" s="7" t="str">
        <f>IF(Algebra!B450=0,"",Algebra!B450)</f>
        <v/>
      </c>
      <c r="C450" s="19"/>
      <c r="D450" s="80" t="str">
        <f t="shared" si="12"/>
        <v/>
      </c>
      <c r="E450" s="23" t="str">
        <f t="shared" si="13"/>
        <v/>
      </c>
    </row>
    <row r="451" spans="1:5" x14ac:dyDescent="0.25">
      <c r="A451" s="6" t="str">
        <f>IF(Algebra!A451=0,"",Algebra!A451)</f>
        <v/>
      </c>
      <c r="B451" s="7" t="str">
        <f>IF(Algebra!B451=0,"",Algebra!B451)</f>
        <v/>
      </c>
      <c r="C451" s="19"/>
      <c r="D451" s="80" t="str">
        <f t="shared" si="12"/>
        <v/>
      </c>
      <c r="E451" s="23" t="str">
        <f t="shared" si="13"/>
        <v/>
      </c>
    </row>
    <row r="452" spans="1:5" x14ac:dyDescent="0.25">
      <c r="A452" s="6" t="str">
        <f>IF(Algebra!A452=0,"",Algebra!A452)</f>
        <v/>
      </c>
      <c r="B452" s="7" t="str">
        <f>IF(Algebra!B452=0,"",Algebra!B452)</f>
        <v/>
      </c>
      <c r="C452" s="19"/>
      <c r="D452" s="80" t="str">
        <f t="shared" si="12"/>
        <v/>
      </c>
      <c r="E452" s="23" t="str">
        <f t="shared" si="13"/>
        <v/>
      </c>
    </row>
    <row r="453" spans="1:5" x14ac:dyDescent="0.25">
      <c r="A453" s="6" t="str">
        <f>IF(Algebra!A453=0,"",Algebra!A453)</f>
        <v/>
      </c>
      <c r="B453" s="7" t="str">
        <f>IF(Algebra!B453=0,"",Algebra!B453)</f>
        <v/>
      </c>
      <c r="C453" s="19"/>
      <c r="D453" s="80" t="str">
        <f t="shared" si="12"/>
        <v/>
      </c>
      <c r="E453" s="23" t="str">
        <f t="shared" si="13"/>
        <v/>
      </c>
    </row>
    <row r="454" spans="1:5" x14ac:dyDescent="0.25">
      <c r="A454" s="6" t="str">
        <f>IF(Algebra!A454=0,"",Algebra!A454)</f>
        <v/>
      </c>
      <c r="B454" s="7" t="str">
        <f>IF(Algebra!B454=0,"",Algebra!B454)</f>
        <v/>
      </c>
      <c r="C454" s="19"/>
      <c r="D454" s="80" t="str">
        <f t="shared" si="12"/>
        <v/>
      </c>
      <c r="E454" s="23" t="str">
        <f t="shared" si="13"/>
        <v/>
      </c>
    </row>
    <row r="455" spans="1:5" x14ac:dyDescent="0.25">
      <c r="A455" s="6" t="str">
        <f>IF(Algebra!A455=0,"",Algebra!A455)</f>
        <v/>
      </c>
      <c r="B455" s="7" t="str">
        <f>IF(Algebra!B455=0,"",Algebra!B455)</f>
        <v/>
      </c>
      <c r="C455" s="19"/>
      <c r="D455" s="80" t="str">
        <f t="shared" si="12"/>
        <v/>
      </c>
      <c r="E455" s="23" t="str">
        <f t="shared" si="13"/>
        <v/>
      </c>
    </row>
    <row r="456" spans="1:5" x14ac:dyDescent="0.25">
      <c r="A456" s="6" t="str">
        <f>IF(Algebra!A456=0,"",Algebra!A456)</f>
        <v/>
      </c>
      <c r="B456" s="7" t="str">
        <f>IF(Algebra!B456=0,"",Algebra!B456)</f>
        <v/>
      </c>
      <c r="C456" s="19"/>
      <c r="D456" s="80" t="str">
        <f t="shared" si="12"/>
        <v/>
      </c>
      <c r="E456" s="23" t="str">
        <f t="shared" si="13"/>
        <v/>
      </c>
    </row>
    <row r="457" spans="1:5" x14ac:dyDescent="0.25">
      <c r="A457" s="6" t="str">
        <f>IF(Algebra!A457=0,"",Algebra!A457)</f>
        <v/>
      </c>
      <c r="B457" s="7" t="str">
        <f>IF(Algebra!B457=0,"",Algebra!B457)</f>
        <v/>
      </c>
      <c r="C457" s="19"/>
      <c r="D457" s="80" t="str">
        <f t="shared" si="12"/>
        <v/>
      </c>
      <c r="E457" s="23" t="str">
        <f t="shared" si="13"/>
        <v/>
      </c>
    </row>
    <row r="458" spans="1:5" x14ac:dyDescent="0.25">
      <c r="A458" s="6" t="str">
        <f>IF(Algebra!A458=0,"",Algebra!A458)</f>
        <v/>
      </c>
      <c r="B458" s="7" t="str">
        <f>IF(Algebra!B458=0,"",Algebra!B458)</f>
        <v/>
      </c>
      <c r="C458" s="19"/>
      <c r="D458" s="80" t="str">
        <f t="shared" si="12"/>
        <v/>
      </c>
      <c r="E458" s="23" t="str">
        <f t="shared" si="13"/>
        <v/>
      </c>
    </row>
    <row r="459" spans="1:5" x14ac:dyDescent="0.25">
      <c r="A459" s="6" t="str">
        <f>IF(Algebra!A459=0,"",Algebra!A459)</f>
        <v/>
      </c>
      <c r="B459" s="7" t="str">
        <f>IF(Algebra!B459=0,"",Algebra!B459)</f>
        <v/>
      </c>
      <c r="C459" s="19"/>
      <c r="D459" s="80" t="str">
        <f t="shared" ref="D459:D522" si="14">IF(C459="","",IF(C459/$C$8&gt;=0.5,"Pass","Needs Improvement"))</f>
        <v/>
      </c>
      <c r="E459" s="23" t="str">
        <f t="shared" ref="E459:E522" si="15">IFERROR(_xlfn.RANK.EQ(C459,$C$10:$C$531,0),"")</f>
        <v/>
      </c>
    </row>
    <row r="460" spans="1:5" x14ac:dyDescent="0.25">
      <c r="A460" s="6" t="str">
        <f>IF(Algebra!A460=0,"",Algebra!A460)</f>
        <v/>
      </c>
      <c r="B460" s="7" t="str">
        <f>IF(Algebra!B460=0,"",Algebra!B460)</f>
        <v/>
      </c>
      <c r="C460" s="19"/>
      <c r="D460" s="80" t="str">
        <f t="shared" si="14"/>
        <v/>
      </c>
      <c r="E460" s="23" t="str">
        <f t="shared" si="15"/>
        <v/>
      </c>
    </row>
    <row r="461" spans="1:5" x14ac:dyDescent="0.25">
      <c r="A461" s="6" t="str">
        <f>IF(Algebra!A461=0,"",Algebra!A461)</f>
        <v/>
      </c>
      <c r="B461" s="7" t="str">
        <f>IF(Algebra!B461=0,"",Algebra!B461)</f>
        <v/>
      </c>
      <c r="C461" s="19"/>
      <c r="D461" s="80" t="str">
        <f t="shared" si="14"/>
        <v/>
      </c>
      <c r="E461" s="23" t="str">
        <f t="shared" si="15"/>
        <v/>
      </c>
    </row>
    <row r="462" spans="1:5" x14ac:dyDescent="0.25">
      <c r="A462" s="6" t="str">
        <f>IF(Algebra!A462=0,"",Algebra!A462)</f>
        <v/>
      </c>
      <c r="B462" s="7" t="str">
        <f>IF(Algebra!B462=0,"",Algebra!B462)</f>
        <v/>
      </c>
      <c r="C462" s="19"/>
      <c r="D462" s="80" t="str">
        <f t="shared" si="14"/>
        <v/>
      </c>
      <c r="E462" s="23" t="str">
        <f t="shared" si="15"/>
        <v/>
      </c>
    </row>
    <row r="463" spans="1:5" x14ac:dyDescent="0.25">
      <c r="A463" s="6" t="str">
        <f>IF(Algebra!A463=0,"",Algebra!A463)</f>
        <v/>
      </c>
      <c r="B463" s="7" t="str">
        <f>IF(Algebra!B463=0,"",Algebra!B463)</f>
        <v/>
      </c>
      <c r="C463" s="19"/>
      <c r="D463" s="80" t="str">
        <f t="shared" si="14"/>
        <v/>
      </c>
      <c r="E463" s="23" t="str">
        <f t="shared" si="15"/>
        <v/>
      </c>
    </row>
    <row r="464" spans="1:5" x14ac:dyDescent="0.25">
      <c r="A464" s="6" t="str">
        <f>IF(Algebra!A464=0,"",Algebra!A464)</f>
        <v/>
      </c>
      <c r="B464" s="7" t="str">
        <f>IF(Algebra!B464=0,"",Algebra!B464)</f>
        <v/>
      </c>
      <c r="C464" s="19"/>
      <c r="D464" s="80" t="str">
        <f t="shared" si="14"/>
        <v/>
      </c>
      <c r="E464" s="23" t="str">
        <f t="shared" si="15"/>
        <v/>
      </c>
    </row>
    <row r="465" spans="1:5" x14ac:dyDescent="0.25">
      <c r="A465" s="6" t="str">
        <f>IF(Algebra!A465=0,"",Algebra!A465)</f>
        <v/>
      </c>
      <c r="B465" s="7" t="str">
        <f>IF(Algebra!B465=0,"",Algebra!B465)</f>
        <v/>
      </c>
      <c r="C465" s="19"/>
      <c r="D465" s="80" t="str">
        <f t="shared" si="14"/>
        <v/>
      </c>
      <c r="E465" s="23" t="str">
        <f t="shared" si="15"/>
        <v/>
      </c>
    </row>
    <row r="466" spans="1:5" x14ac:dyDescent="0.25">
      <c r="A466" s="6" t="str">
        <f>IF(Algebra!A466=0,"",Algebra!A466)</f>
        <v/>
      </c>
      <c r="B466" s="7" t="str">
        <f>IF(Algebra!B466=0,"",Algebra!B466)</f>
        <v/>
      </c>
      <c r="C466" s="19"/>
      <c r="D466" s="80" t="str">
        <f t="shared" si="14"/>
        <v/>
      </c>
      <c r="E466" s="23" t="str">
        <f t="shared" si="15"/>
        <v/>
      </c>
    </row>
    <row r="467" spans="1:5" x14ac:dyDescent="0.25">
      <c r="A467" s="6" t="str">
        <f>IF(Algebra!A467=0,"",Algebra!A467)</f>
        <v/>
      </c>
      <c r="B467" s="7" t="str">
        <f>IF(Algebra!B467=0,"",Algebra!B467)</f>
        <v/>
      </c>
      <c r="C467" s="19"/>
      <c r="D467" s="80" t="str">
        <f t="shared" si="14"/>
        <v/>
      </c>
      <c r="E467" s="23" t="str">
        <f t="shared" si="15"/>
        <v/>
      </c>
    </row>
    <row r="468" spans="1:5" x14ac:dyDescent="0.25">
      <c r="A468" s="6" t="str">
        <f>IF(Algebra!A468=0,"",Algebra!A468)</f>
        <v/>
      </c>
      <c r="B468" s="7" t="str">
        <f>IF(Algebra!B468=0,"",Algebra!B468)</f>
        <v/>
      </c>
      <c r="C468" s="19"/>
      <c r="D468" s="80" t="str">
        <f t="shared" si="14"/>
        <v/>
      </c>
      <c r="E468" s="23" t="str">
        <f t="shared" si="15"/>
        <v/>
      </c>
    </row>
    <row r="469" spans="1:5" x14ac:dyDescent="0.25">
      <c r="A469" s="6" t="str">
        <f>IF(Algebra!A469=0,"",Algebra!A469)</f>
        <v/>
      </c>
      <c r="B469" s="7" t="str">
        <f>IF(Algebra!B469=0,"",Algebra!B469)</f>
        <v/>
      </c>
      <c r="C469" s="19"/>
      <c r="D469" s="80" t="str">
        <f t="shared" si="14"/>
        <v/>
      </c>
      <c r="E469" s="23" t="str">
        <f t="shared" si="15"/>
        <v/>
      </c>
    </row>
    <row r="470" spans="1:5" x14ac:dyDescent="0.25">
      <c r="A470" s="6" t="str">
        <f>IF(Algebra!A470=0,"",Algebra!A470)</f>
        <v/>
      </c>
      <c r="B470" s="7" t="str">
        <f>IF(Algebra!B470=0,"",Algebra!B470)</f>
        <v/>
      </c>
      <c r="C470" s="19"/>
      <c r="D470" s="80" t="str">
        <f t="shared" si="14"/>
        <v/>
      </c>
      <c r="E470" s="23" t="str">
        <f t="shared" si="15"/>
        <v/>
      </c>
    </row>
    <row r="471" spans="1:5" x14ac:dyDescent="0.25">
      <c r="A471" s="6" t="str">
        <f>IF(Algebra!A471=0,"",Algebra!A471)</f>
        <v/>
      </c>
      <c r="B471" s="7" t="str">
        <f>IF(Algebra!B471=0,"",Algebra!B471)</f>
        <v/>
      </c>
      <c r="C471" s="19"/>
      <c r="D471" s="80" t="str">
        <f t="shared" si="14"/>
        <v/>
      </c>
      <c r="E471" s="23" t="str">
        <f t="shared" si="15"/>
        <v/>
      </c>
    </row>
    <row r="472" spans="1:5" x14ac:dyDescent="0.25">
      <c r="A472" s="6" t="str">
        <f>IF(Algebra!A472=0,"",Algebra!A472)</f>
        <v/>
      </c>
      <c r="B472" s="7" t="str">
        <f>IF(Algebra!B472=0,"",Algebra!B472)</f>
        <v/>
      </c>
      <c r="C472" s="19"/>
      <c r="D472" s="80" t="str">
        <f t="shared" si="14"/>
        <v/>
      </c>
      <c r="E472" s="23" t="str">
        <f t="shared" si="15"/>
        <v/>
      </c>
    </row>
    <row r="473" spans="1:5" x14ac:dyDescent="0.25">
      <c r="A473" s="6" t="str">
        <f>IF(Algebra!A473=0,"",Algebra!A473)</f>
        <v/>
      </c>
      <c r="B473" s="7" t="str">
        <f>IF(Algebra!B473=0,"",Algebra!B473)</f>
        <v/>
      </c>
      <c r="C473" s="19"/>
      <c r="D473" s="80" t="str">
        <f t="shared" si="14"/>
        <v/>
      </c>
      <c r="E473" s="23" t="str">
        <f t="shared" si="15"/>
        <v/>
      </c>
    </row>
    <row r="474" spans="1:5" x14ac:dyDescent="0.25">
      <c r="A474" s="6" t="str">
        <f>IF(Algebra!A474=0,"",Algebra!A474)</f>
        <v/>
      </c>
      <c r="B474" s="7" t="str">
        <f>IF(Algebra!B474=0,"",Algebra!B474)</f>
        <v/>
      </c>
      <c r="C474" s="19"/>
      <c r="D474" s="80" t="str">
        <f t="shared" si="14"/>
        <v/>
      </c>
      <c r="E474" s="23" t="str">
        <f t="shared" si="15"/>
        <v/>
      </c>
    </row>
    <row r="475" spans="1:5" x14ac:dyDescent="0.25">
      <c r="A475" s="6" t="str">
        <f>IF(Algebra!A475=0,"",Algebra!A475)</f>
        <v/>
      </c>
      <c r="B475" s="7" t="str">
        <f>IF(Algebra!B475=0,"",Algebra!B475)</f>
        <v/>
      </c>
      <c r="C475" s="19"/>
      <c r="D475" s="80" t="str">
        <f t="shared" si="14"/>
        <v/>
      </c>
      <c r="E475" s="23" t="str">
        <f t="shared" si="15"/>
        <v/>
      </c>
    </row>
    <row r="476" spans="1:5" x14ac:dyDescent="0.25">
      <c r="A476" s="6" t="str">
        <f>IF(Algebra!A476=0,"",Algebra!A476)</f>
        <v/>
      </c>
      <c r="B476" s="7" t="str">
        <f>IF(Algebra!B476=0,"",Algebra!B476)</f>
        <v/>
      </c>
      <c r="C476" s="19"/>
      <c r="D476" s="80" t="str">
        <f t="shared" si="14"/>
        <v/>
      </c>
      <c r="E476" s="23" t="str">
        <f t="shared" si="15"/>
        <v/>
      </c>
    </row>
    <row r="477" spans="1:5" x14ac:dyDescent="0.25">
      <c r="A477" s="6" t="str">
        <f>IF(Algebra!A477=0,"",Algebra!A477)</f>
        <v/>
      </c>
      <c r="B477" s="7" t="str">
        <f>IF(Algebra!B477=0,"",Algebra!B477)</f>
        <v/>
      </c>
      <c r="C477" s="19"/>
      <c r="D477" s="80" t="str">
        <f t="shared" si="14"/>
        <v/>
      </c>
      <c r="E477" s="23" t="str">
        <f t="shared" si="15"/>
        <v/>
      </c>
    </row>
    <row r="478" spans="1:5" x14ac:dyDescent="0.25">
      <c r="A478" s="6" t="str">
        <f>IF(Algebra!A478=0,"",Algebra!A478)</f>
        <v/>
      </c>
      <c r="B478" s="7" t="str">
        <f>IF(Algebra!B478=0,"",Algebra!B478)</f>
        <v/>
      </c>
      <c r="C478" s="19"/>
      <c r="D478" s="80" t="str">
        <f t="shared" si="14"/>
        <v/>
      </c>
      <c r="E478" s="23" t="str">
        <f t="shared" si="15"/>
        <v/>
      </c>
    </row>
    <row r="479" spans="1:5" x14ac:dyDescent="0.25">
      <c r="A479" s="6" t="str">
        <f>IF(Algebra!A479=0,"",Algebra!A479)</f>
        <v/>
      </c>
      <c r="B479" s="7" t="str">
        <f>IF(Algebra!B479=0,"",Algebra!B479)</f>
        <v/>
      </c>
      <c r="C479" s="19"/>
      <c r="D479" s="80" t="str">
        <f t="shared" si="14"/>
        <v/>
      </c>
      <c r="E479" s="23" t="str">
        <f t="shared" si="15"/>
        <v/>
      </c>
    </row>
    <row r="480" spans="1:5" x14ac:dyDescent="0.25">
      <c r="A480" s="6" t="str">
        <f>IF(Algebra!A480=0,"",Algebra!A480)</f>
        <v/>
      </c>
      <c r="B480" s="7" t="str">
        <f>IF(Algebra!B480=0,"",Algebra!B480)</f>
        <v/>
      </c>
      <c r="C480" s="19"/>
      <c r="D480" s="80" t="str">
        <f t="shared" si="14"/>
        <v/>
      </c>
      <c r="E480" s="23" t="str">
        <f t="shared" si="15"/>
        <v/>
      </c>
    </row>
    <row r="481" spans="1:5" x14ac:dyDescent="0.25">
      <c r="A481" s="6" t="str">
        <f>IF(Algebra!A481=0,"",Algebra!A481)</f>
        <v/>
      </c>
      <c r="B481" s="7" t="str">
        <f>IF(Algebra!B481=0,"",Algebra!B481)</f>
        <v/>
      </c>
      <c r="C481" s="19"/>
      <c r="D481" s="80" t="str">
        <f t="shared" si="14"/>
        <v/>
      </c>
      <c r="E481" s="23" t="str">
        <f t="shared" si="15"/>
        <v/>
      </c>
    </row>
    <row r="482" spans="1:5" x14ac:dyDescent="0.25">
      <c r="A482" s="6" t="str">
        <f>IF(Algebra!A482=0,"",Algebra!A482)</f>
        <v/>
      </c>
      <c r="B482" s="7" t="str">
        <f>IF(Algebra!B482=0,"",Algebra!B482)</f>
        <v/>
      </c>
      <c r="C482" s="19"/>
      <c r="D482" s="80" t="str">
        <f t="shared" si="14"/>
        <v/>
      </c>
      <c r="E482" s="23" t="str">
        <f t="shared" si="15"/>
        <v/>
      </c>
    </row>
    <row r="483" spans="1:5" x14ac:dyDescent="0.25">
      <c r="A483" s="6" t="str">
        <f>IF(Algebra!A483=0,"",Algebra!A483)</f>
        <v/>
      </c>
      <c r="B483" s="7" t="str">
        <f>IF(Algebra!B483=0,"",Algebra!B483)</f>
        <v/>
      </c>
      <c r="C483" s="19"/>
      <c r="D483" s="80" t="str">
        <f t="shared" si="14"/>
        <v/>
      </c>
      <c r="E483" s="23" t="str">
        <f t="shared" si="15"/>
        <v/>
      </c>
    </row>
    <row r="484" spans="1:5" x14ac:dyDescent="0.25">
      <c r="A484" s="6" t="str">
        <f>IF(Algebra!A484=0,"",Algebra!A484)</f>
        <v/>
      </c>
      <c r="B484" s="7" t="str">
        <f>IF(Algebra!B484=0,"",Algebra!B484)</f>
        <v/>
      </c>
      <c r="C484" s="19"/>
      <c r="D484" s="80" t="str">
        <f t="shared" si="14"/>
        <v/>
      </c>
      <c r="E484" s="23" t="str">
        <f t="shared" si="15"/>
        <v/>
      </c>
    </row>
    <row r="485" spans="1:5" x14ac:dyDescent="0.25">
      <c r="A485" s="6" t="str">
        <f>IF(Algebra!A485=0,"",Algebra!A485)</f>
        <v/>
      </c>
      <c r="B485" s="7" t="str">
        <f>IF(Algebra!B485=0,"",Algebra!B485)</f>
        <v/>
      </c>
      <c r="C485" s="19"/>
      <c r="D485" s="80" t="str">
        <f t="shared" si="14"/>
        <v/>
      </c>
      <c r="E485" s="23" t="str">
        <f t="shared" si="15"/>
        <v/>
      </c>
    </row>
    <row r="486" spans="1:5" x14ac:dyDescent="0.25">
      <c r="A486" s="6" t="str">
        <f>IF(Algebra!A486=0,"",Algebra!A486)</f>
        <v/>
      </c>
      <c r="B486" s="7" t="str">
        <f>IF(Algebra!B486=0,"",Algebra!B486)</f>
        <v/>
      </c>
      <c r="C486" s="19"/>
      <c r="D486" s="80" t="str">
        <f t="shared" si="14"/>
        <v/>
      </c>
      <c r="E486" s="23" t="str">
        <f t="shared" si="15"/>
        <v/>
      </c>
    </row>
    <row r="487" spans="1:5" x14ac:dyDescent="0.25">
      <c r="A487" s="6" t="str">
        <f>IF(Algebra!A487=0,"",Algebra!A487)</f>
        <v/>
      </c>
      <c r="B487" s="7" t="str">
        <f>IF(Algebra!B487=0,"",Algebra!B487)</f>
        <v/>
      </c>
      <c r="C487" s="19"/>
      <c r="D487" s="80" t="str">
        <f t="shared" si="14"/>
        <v/>
      </c>
      <c r="E487" s="23" t="str">
        <f t="shared" si="15"/>
        <v/>
      </c>
    </row>
    <row r="488" spans="1:5" x14ac:dyDescent="0.25">
      <c r="A488" s="6" t="str">
        <f>IF(Algebra!A488=0,"",Algebra!A488)</f>
        <v/>
      </c>
      <c r="B488" s="7" t="str">
        <f>IF(Algebra!B488=0,"",Algebra!B488)</f>
        <v/>
      </c>
      <c r="C488" s="19"/>
      <c r="D488" s="80" t="str">
        <f t="shared" si="14"/>
        <v/>
      </c>
      <c r="E488" s="23" t="str">
        <f t="shared" si="15"/>
        <v/>
      </c>
    </row>
    <row r="489" spans="1:5" x14ac:dyDescent="0.25">
      <c r="A489" s="6" t="str">
        <f>IF(Algebra!A489=0,"",Algebra!A489)</f>
        <v/>
      </c>
      <c r="B489" s="7" t="str">
        <f>IF(Algebra!B489=0,"",Algebra!B489)</f>
        <v/>
      </c>
      <c r="C489" s="19"/>
      <c r="D489" s="80" t="str">
        <f t="shared" si="14"/>
        <v/>
      </c>
      <c r="E489" s="23" t="str">
        <f t="shared" si="15"/>
        <v/>
      </c>
    </row>
    <row r="490" spans="1:5" x14ac:dyDescent="0.25">
      <c r="A490" s="6" t="str">
        <f>IF(Algebra!A490=0,"",Algebra!A490)</f>
        <v/>
      </c>
      <c r="B490" s="7" t="str">
        <f>IF(Algebra!B490=0,"",Algebra!B490)</f>
        <v/>
      </c>
      <c r="C490" s="19"/>
      <c r="D490" s="80" t="str">
        <f t="shared" si="14"/>
        <v/>
      </c>
      <c r="E490" s="23" t="str">
        <f t="shared" si="15"/>
        <v/>
      </c>
    </row>
    <row r="491" spans="1:5" x14ac:dyDescent="0.25">
      <c r="A491" s="6" t="str">
        <f>IF(Algebra!A491=0,"",Algebra!A491)</f>
        <v/>
      </c>
      <c r="B491" s="7" t="str">
        <f>IF(Algebra!B491=0,"",Algebra!B491)</f>
        <v/>
      </c>
      <c r="C491" s="19"/>
      <c r="D491" s="80" t="str">
        <f t="shared" si="14"/>
        <v/>
      </c>
      <c r="E491" s="23" t="str">
        <f t="shared" si="15"/>
        <v/>
      </c>
    </row>
    <row r="492" spans="1:5" x14ac:dyDescent="0.25">
      <c r="A492" s="6" t="str">
        <f>IF(Algebra!A492=0,"",Algebra!A492)</f>
        <v/>
      </c>
      <c r="B492" s="7" t="str">
        <f>IF(Algebra!B492=0,"",Algebra!B492)</f>
        <v/>
      </c>
      <c r="C492" s="19"/>
      <c r="D492" s="80" t="str">
        <f t="shared" si="14"/>
        <v/>
      </c>
      <c r="E492" s="23" t="str">
        <f t="shared" si="15"/>
        <v/>
      </c>
    </row>
    <row r="493" spans="1:5" x14ac:dyDescent="0.25">
      <c r="A493" s="6" t="str">
        <f>IF(Algebra!A493=0,"",Algebra!A493)</f>
        <v/>
      </c>
      <c r="B493" s="7" t="str">
        <f>IF(Algebra!B493=0,"",Algebra!B493)</f>
        <v/>
      </c>
      <c r="C493" s="19"/>
      <c r="D493" s="80" t="str">
        <f t="shared" si="14"/>
        <v/>
      </c>
      <c r="E493" s="23" t="str">
        <f t="shared" si="15"/>
        <v/>
      </c>
    </row>
    <row r="494" spans="1:5" x14ac:dyDescent="0.25">
      <c r="A494" s="6" t="str">
        <f>IF(Algebra!A494=0,"",Algebra!A494)</f>
        <v/>
      </c>
      <c r="B494" s="7" t="str">
        <f>IF(Algebra!B494=0,"",Algebra!B494)</f>
        <v/>
      </c>
      <c r="C494" s="19"/>
      <c r="D494" s="80" t="str">
        <f t="shared" si="14"/>
        <v/>
      </c>
      <c r="E494" s="23" t="str">
        <f t="shared" si="15"/>
        <v/>
      </c>
    </row>
    <row r="495" spans="1:5" x14ac:dyDescent="0.25">
      <c r="A495" s="6" t="str">
        <f>IF(Algebra!A495=0,"",Algebra!A495)</f>
        <v/>
      </c>
      <c r="B495" s="7" t="str">
        <f>IF(Algebra!B495=0,"",Algebra!B495)</f>
        <v/>
      </c>
      <c r="C495" s="19"/>
      <c r="D495" s="80" t="str">
        <f t="shared" si="14"/>
        <v/>
      </c>
      <c r="E495" s="23" t="str">
        <f t="shared" si="15"/>
        <v/>
      </c>
    </row>
    <row r="496" spans="1:5" x14ac:dyDescent="0.25">
      <c r="A496" s="6" t="str">
        <f>IF(Algebra!A496=0,"",Algebra!A496)</f>
        <v/>
      </c>
      <c r="B496" s="7" t="str">
        <f>IF(Algebra!B496=0,"",Algebra!B496)</f>
        <v/>
      </c>
      <c r="C496" s="19"/>
      <c r="D496" s="80" t="str">
        <f t="shared" si="14"/>
        <v/>
      </c>
      <c r="E496" s="23" t="str">
        <f t="shared" si="15"/>
        <v/>
      </c>
    </row>
    <row r="497" spans="1:5" x14ac:dyDescent="0.25">
      <c r="A497" s="6" t="str">
        <f>IF(Algebra!A497=0,"",Algebra!A497)</f>
        <v/>
      </c>
      <c r="B497" s="7" t="str">
        <f>IF(Algebra!B497=0,"",Algebra!B497)</f>
        <v/>
      </c>
      <c r="C497" s="19"/>
      <c r="D497" s="80" t="str">
        <f t="shared" si="14"/>
        <v/>
      </c>
      <c r="E497" s="23" t="str">
        <f t="shared" si="15"/>
        <v/>
      </c>
    </row>
    <row r="498" spans="1:5" x14ac:dyDescent="0.25">
      <c r="A498" s="6" t="str">
        <f>IF(Algebra!A498=0,"",Algebra!A498)</f>
        <v/>
      </c>
      <c r="B498" s="7" t="str">
        <f>IF(Algebra!B498=0,"",Algebra!B498)</f>
        <v/>
      </c>
      <c r="C498" s="19"/>
      <c r="D498" s="80" t="str">
        <f t="shared" si="14"/>
        <v/>
      </c>
      <c r="E498" s="23" t="str">
        <f t="shared" si="15"/>
        <v/>
      </c>
    </row>
    <row r="499" spans="1:5" x14ac:dyDescent="0.25">
      <c r="A499" s="6" t="str">
        <f>IF(Algebra!A499=0,"",Algebra!A499)</f>
        <v/>
      </c>
      <c r="B499" s="7" t="str">
        <f>IF(Algebra!B499=0,"",Algebra!B499)</f>
        <v/>
      </c>
      <c r="C499" s="19"/>
      <c r="D499" s="80" t="str">
        <f t="shared" si="14"/>
        <v/>
      </c>
      <c r="E499" s="23" t="str">
        <f t="shared" si="15"/>
        <v/>
      </c>
    </row>
    <row r="500" spans="1:5" x14ac:dyDescent="0.25">
      <c r="A500" s="6" t="str">
        <f>IF(Algebra!A500=0,"",Algebra!A500)</f>
        <v/>
      </c>
      <c r="B500" s="7" t="str">
        <f>IF(Algebra!B500=0,"",Algebra!B500)</f>
        <v/>
      </c>
      <c r="C500" s="19"/>
      <c r="D500" s="80" t="str">
        <f t="shared" si="14"/>
        <v/>
      </c>
      <c r="E500" s="23" t="str">
        <f t="shared" si="15"/>
        <v/>
      </c>
    </row>
    <row r="501" spans="1:5" x14ac:dyDescent="0.25">
      <c r="A501" s="6" t="str">
        <f>IF(Algebra!A501=0,"",Algebra!A501)</f>
        <v/>
      </c>
      <c r="B501" s="7" t="str">
        <f>IF(Algebra!B501=0,"",Algebra!B501)</f>
        <v/>
      </c>
      <c r="C501" s="19"/>
      <c r="D501" s="80" t="str">
        <f t="shared" si="14"/>
        <v/>
      </c>
      <c r="E501" s="23" t="str">
        <f t="shared" si="15"/>
        <v/>
      </c>
    </row>
    <row r="502" spans="1:5" x14ac:dyDescent="0.25">
      <c r="A502" s="6" t="str">
        <f>IF(Algebra!A502=0,"",Algebra!A502)</f>
        <v/>
      </c>
      <c r="B502" s="7" t="str">
        <f>IF(Algebra!B502=0,"",Algebra!B502)</f>
        <v/>
      </c>
      <c r="C502" s="19"/>
      <c r="D502" s="80" t="str">
        <f t="shared" si="14"/>
        <v/>
      </c>
      <c r="E502" s="23" t="str">
        <f t="shared" si="15"/>
        <v/>
      </c>
    </row>
    <row r="503" spans="1:5" x14ac:dyDescent="0.25">
      <c r="A503" s="6" t="str">
        <f>IF(Algebra!A503=0,"",Algebra!A503)</f>
        <v/>
      </c>
      <c r="B503" s="7" t="str">
        <f>IF(Algebra!B503=0,"",Algebra!B503)</f>
        <v/>
      </c>
      <c r="C503" s="19"/>
      <c r="D503" s="80" t="str">
        <f t="shared" si="14"/>
        <v/>
      </c>
      <c r="E503" s="23" t="str">
        <f t="shared" si="15"/>
        <v/>
      </c>
    </row>
    <row r="504" spans="1:5" x14ac:dyDescent="0.25">
      <c r="A504" s="6" t="str">
        <f>IF(Algebra!A504=0,"",Algebra!A504)</f>
        <v/>
      </c>
      <c r="B504" s="7" t="str">
        <f>IF(Algebra!B504=0,"",Algebra!B504)</f>
        <v/>
      </c>
      <c r="C504" s="19"/>
      <c r="D504" s="80" t="str">
        <f t="shared" si="14"/>
        <v/>
      </c>
      <c r="E504" s="23" t="str">
        <f t="shared" si="15"/>
        <v/>
      </c>
    </row>
    <row r="505" spans="1:5" x14ac:dyDescent="0.25">
      <c r="A505" s="6" t="str">
        <f>IF(Algebra!A505=0,"",Algebra!A505)</f>
        <v/>
      </c>
      <c r="B505" s="7" t="str">
        <f>IF(Algebra!B505=0,"",Algebra!B505)</f>
        <v/>
      </c>
      <c r="C505" s="19"/>
      <c r="D505" s="80" t="str">
        <f t="shared" si="14"/>
        <v/>
      </c>
      <c r="E505" s="23" t="str">
        <f t="shared" si="15"/>
        <v/>
      </c>
    </row>
    <row r="506" spans="1:5" x14ac:dyDescent="0.25">
      <c r="A506" s="6" t="str">
        <f>IF(Algebra!A506=0,"",Algebra!A506)</f>
        <v/>
      </c>
      <c r="B506" s="7" t="str">
        <f>IF(Algebra!B506=0,"",Algebra!B506)</f>
        <v/>
      </c>
      <c r="C506" s="19"/>
      <c r="D506" s="80" t="str">
        <f t="shared" si="14"/>
        <v/>
      </c>
      <c r="E506" s="23" t="str">
        <f t="shared" si="15"/>
        <v/>
      </c>
    </row>
    <row r="507" spans="1:5" x14ac:dyDescent="0.25">
      <c r="A507" s="6" t="str">
        <f>IF(Algebra!A507=0,"",Algebra!A507)</f>
        <v/>
      </c>
      <c r="B507" s="7" t="str">
        <f>IF(Algebra!B507=0,"",Algebra!B507)</f>
        <v/>
      </c>
      <c r="C507" s="19"/>
      <c r="D507" s="80" t="str">
        <f t="shared" si="14"/>
        <v/>
      </c>
      <c r="E507" s="23" t="str">
        <f t="shared" si="15"/>
        <v/>
      </c>
    </row>
    <row r="508" spans="1:5" x14ac:dyDescent="0.25">
      <c r="A508" s="6" t="str">
        <f>IF(Algebra!A508=0,"",Algebra!A508)</f>
        <v/>
      </c>
      <c r="B508" s="7" t="str">
        <f>IF(Algebra!B508=0,"",Algebra!B508)</f>
        <v/>
      </c>
      <c r="C508" s="19"/>
      <c r="D508" s="80" t="str">
        <f t="shared" si="14"/>
        <v/>
      </c>
      <c r="E508" s="23" t="str">
        <f t="shared" si="15"/>
        <v/>
      </c>
    </row>
    <row r="509" spans="1:5" x14ac:dyDescent="0.25">
      <c r="A509" s="6" t="str">
        <f>IF(Algebra!A509=0,"",Algebra!A509)</f>
        <v/>
      </c>
      <c r="B509" s="7" t="str">
        <f>IF(Algebra!B509=0,"",Algebra!B509)</f>
        <v/>
      </c>
      <c r="C509" s="19"/>
      <c r="D509" s="80" t="str">
        <f t="shared" si="14"/>
        <v/>
      </c>
      <c r="E509" s="23" t="str">
        <f t="shared" si="15"/>
        <v/>
      </c>
    </row>
    <row r="510" spans="1:5" x14ac:dyDescent="0.25">
      <c r="A510" s="6" t="str">
        <f>IF(Algebra!A510=0,"",Algebra!A510)</f>
        <v/>
      </c>
      <c r="B510" s="7" t="str">
        <f>IF(Algebra!B510=0,"",Algebra!B510)</f>
        <v/>
      </c>
      <c r="C510" s="19"/>
      <c r="D510" s="80" t="str">
        <f t="shared" si="14"/>
        <v/>
      </c>
      <c r="E510" s="23" t="str">
        <f t="shared" si="15"/>
        <v/>
      </c>
    </row>
    <row r="511" spans="1:5" x14ac:dyDescent="0.25">
      <c r="A511" s="6" t="str">
        <f>IF(Algebra!A511=0,"",Algebra!A511)</f>
        <v/>
      </c>
      <c r="B511" s="7" t="str">
        <f>IF(Algebra!B511=0,"",Algebra!B511)</f>
        <v/>
      </c>
      <c r="C511" s="19"/>
      <c r="D511" s="80" t="str">
        <f t="shared" si="14"/>
        <v/>
      </c>
      <c r="E511" s="23" t="str">
        <f t="shared" si="15"/>
        <v/>
      </c>
    </row>
    <row r="512" spans="1:5" x14ac:dyDescent="0.25">
      <c r="A512" s="6" t="str">
        <f>IF(Algebra!A512=0,"",Algebra!A512)</f>
        <v/>
      </c>
      <c r="B512" s="7" t="str">
        <f>IF(Algebra!B512=0,"",Algebra!B512)</f>
        <v/>
      </c>
      <c r="C512" s="19"/>
      <c r="D512" s="80" t="str">
        <f t="shared" si="14"/>
        <v/>
      </c>
      <c r="E512" s="23" t="str">
        <f t="shared" si="15"/>
        <v/>
      </c>
    </row>
    <row r="513" spans="1:5" x14ac:dyDescent="0.25">
      <c r="A513" s="6" t="str">
        <f>IF(Algebra!A513=0,"",Algebra!A513)</f>
        <v/>
      </c>
      <c r="B513" s="7" t="str">
        <f>IF(Algebra!B513=0,"",Algebra!B513)</f>
        <v/>
      </c>
      <c r="C513" s="19"/>
      <c r="D513" s="80" t="str">
        <f t="shared" si="14"/>
        <v/>
      </c>
      <c r="E513" s="23" t="str">
        <f t="shared" si="15"/>
        <v/>
      </c>
    </row>
    <row r="514" spans="1:5" x14ac:dyDescent="0.25">
      <c r="A514" s="6" t="str">
        <f>IF(Algebra!A514=0,"",Algebra!A514)</f>
        <v/>
      </c>
      <c r="B514" s="7" t="str">
        <f>IF(Algebra!B514=0,"",Algebra!B514)</f>
        <v/>
      </c>
      <c r="C514" s="19"/>
      <c r="D514" s="80" t="str">
        <f t="shared" si="14"/>
        <v/>
      </c>
      <c r="E514" s="23" t="str">
        <f t="shared" si="15"/>
        <v/>
      </c>
    </row>
    <row r="515" spans="1:5" x14ac:dyDescent="0.25">
      <c r="A515" s="6" t="str">
        <f>IF(Algebra!A515=0,"",Algebra!A515)</f>
        <v/>
      </c>
      <c r="B515" s="7" t="str">
        <f>IF(Algebra!B515=0,"",Algebra!B515)</f>
        <v/>
      </c>
      <c r="C515" s="19"/>
      <c r="D515" s="80" t="str">
        <f t="shared" si="14"/>
        <v/>
      </c>
      <c r="E515" s="23" t="str">
        <f t="shared" si="15"/>
        <v/>
      </c>
    </row>
    <row r="516" spans="1:5" x14ac:dyDescent="0.25">
      <c r="A516" s="6" t="str">
        <f>IF(Algebra!A516=0,"",Algebra!A516)</f>
        <v/>
      </c>
      <c r="B516" s="7" t="str">
        <f>IF(Algebra!B516=0,"",Algebra!B516)</f>
        <v/>
      </c>
      <c r="C516" s="19"/>
      <c r="D516" s="80" t="str">
        <f t="shared" si="14"/>
        <v/>
      </c>
      <c r="E516" s="23" t="str">
        <f t="shared" si="15"/>
        <v/>
      </c>
    </row>
    <row r="517" spans="1:5" x14ac:dyDescent="0.25">
      <c r="A517" s="6" t="str">
        <f>IF(Algebra!A517=0,"",Algebra!A517)</f>
        <v/>
      </c>
      <c r="B517" s="7" t="str">
        <f>IF(Algebra!B517=0,"",Algebra!B517)</f>
        <v/>
      </c>
      <c r="C517" s="19"/>
      <c r="D517" s="80" t="str">
        <f t="shared" si="14"/>
        <v/>
      </c>
      <c r="E517" s="23" t="str">
        <f t="shared" si="15"/>
        <v/>
      </c>
    </row>
    <row r="518" spans="1:5" x14ac:dyDescent="0.25">
      <c r="A518" s="6" t="str">
        <f>IF(Algebra!A518=0,"",Algebra!A518)</f>
        <v/>
      </c>
      <c r="B518" s="7" t="str">
        <f>IF(Algebra!B518=0,"",Algebra!B518)</f>
        <v/>
      </c>
      <c r="C518" s="19"/>
      <c r="D518" s="80" t="str">
        <f t="shared" si="14"/>
        <v/>
      </c>
      <c r="E518" s="23" t="str">
        <f t="shared" si="15"/>
        <v/>
      </c>
    </row>
    <row r="519" spans="1:5" x14ac:dyDescent="0.25">
      <c r="A519" s="6" t="str">
        <f>IF(Algebra!A519=0,"",Algebra!A519)</f>
        <v/>
      </c>
      <c r="B519" s="7" t="str">
        <f>IF(Algebra!B519=0,"",Algebra!B519)</f>
        <v/>
      </c>
      <c r="C519" s="19"/>
      <c r="D519" s="80" t="str">
        <f t="shared" si="14"/>
        <v/>
      </c>
      <c r="E519" s="23" t="str">
        <f t="shared" si="15"/>
        <v/>
      </c>
    </row>
    <row r="520" spans="1:5" x14ac:dyDescent="0.25">
      <c r="A520" s="6" t="str">
        <f>IF(Algebra!A520=0,"",Algebra!A520)</f>
        <v/>
      </c>
      <c r="B520" s="7" t="str">
        <f>IF(Algebra!B520=0,"",Algebra!B520)</f>
        <v/>
      </c>
      <c r="C520" s="19"/>
      <c r="D520" s="80" t="str">
        <f t="shared" si="14"/>
        <v/>
      </c>
      <c r="E520" s="23" t="str">
        <f t="shared" si="15"/>
        <v/>
      </c>
    </row>
    <row r="521" spans="1:5" x14ac:dyDescent="0.25">
      <c r="A521" s="6" t="str">
        <f>IF(Algebra!A521=0,"",Algebra!A521)</f>
        <v/>
      </c>
      <c r="B521" s="7" t="str">
        <f>IF(Algebra!B521=0,"",Algebra!B521)</f>
        <v/>
      </c>
      <c r="C521" s="19"/>
      <c r="D521" s="80" t="str">
        <f t="shared" si="14"/>
        <v/>
      </c>
      <c r="E521" s="23" t="str">
        <f t="shared" si="15"/>
        <v/>
      </c>
    </row>
    <row r="522" spans="1:5" x14ac:dyDescent="0.25">
      <c r="A522" s="6" t="str">
        <f>IF(Algebra!A522=0,"",Algebra!A522)</f>
        <v/>
      </c>
      <c r="B522" s="7" t="str">
        <f>IF(Algebra!B522=0,"",Algebra!B522)</f>
        <v/>
      </c>
      <c r="C522" s="19"/>
      <c r="D522" s="80" t="str">
        <f t="shared" si="14"/>
        <v/>
      </c>
      <c r="E522" s="23" t="str">
        <f t="shared" si="15"/>
        <v/>
      </c>
    </row>
    <row r="523" spans="1:5" x14ac:dyDescent="0.25">
      <c r="A523" s="6" t="str">
        <f>IF(Algebra!A523=0,"",Algebra!A523)</f>
        <v/>
      </c>
      <c r="B523" s="7" t="str">
        <f>IF(Algebra!B523=0,"",Algebra!B523)</f>
        <v/>
      </c>
      <c r="C523" s="19"/>
      <c r="D523" s="80" t="str">
        <f t="shared" ref="D523:D531" si="16">IF(C523="","",IF(C523/$C$8&gt;=0.5,"Pass","Needs Improvement"))</f>
        <v/>
      </c>
      <c r="E523" s="23" t="str">
        <f t="shared" ref="E523:E532" si="17">IFERROR(_xlfn.RANK.EQ(C523,$C$10:$C$531,0),"")</f>
        <v/>
      </c>
    </row>
    <row r="524" spans="1:5" x14ac:dyDescent="0.25">
      <c r="A524" s="6" t="str">
        <f>IF(Algebra!A524=0,"",Algebra!A524)</f>
        <v/>
      </c>
      <c r="B524" s="7" t="str">
        <f>IF(Algebra!B524=0,"",Algebra!B524)</f>
        <v/>
      </c>
      <c r="C524" s="19"/>
      <c r="D524" s="80" t="str">
        <f t="shared" si="16"/>
        <v/>
      </c>
      <c r="E524" s="23" t="str">
        <f t="shared" si="17"/>
        <v/>
      </c>
    </row>
    <row r="525" spans="1:5" x14ac:dyDescent="0.25">
      <c r="A525" s="6" t="str">
        <f>IF(Algebra!A525=0,"",Algebra!A525)</f>
        <v/>
      </c>
      <c r="B525" s="7" t="str">
        <f>IF(Algebra!B525=0,"",Algebra!B525)</f>
        <v/>
      </c>
      <c r="C525" s="19"/>
      <c r="D525" s="80" t="str">
        <f t="shared" si="16"/>
        <v/>
      </c>
      <c r="E525" s="23" t="str">
        <f t="shared" si="17"/>
        <v/>
      </c>
    </row>
    <row r="526" spans="1:5" x14ac:dyDescent="0.25">
      <c r="A526" s="6" t="str">
        <f>IF(Algebra!A526=0,"",Algebra!A526)</f>
        <v/>
      </c>
      <c r="B526" s="7" t="str">
        <f>IF(Algebra!B526=0,"",Algebra!B526)</f>
        <v/>
      </c>
      <c r="C526" s="19"/>
      <c r="D526" s="80" t="str">
        <f t="shared" si="16"/>
        <v/>
      </c>
      <c r="E526" s="23" t="str">
        <f t="shared" si="17"/>
        <v/>
      </c>
    </row>
    <row r="527" spans="1:5" x14ac:dyDescent="0.25">
      <c r="A527" s="6" t="str">
        <f>IF(Algebra!A527=0,"",Algebra!A527)</f>
        <v/>
      </c>
      <c r="B527" s="7" t="str">
        <f>IF(Algebra!B527=0,"",Algebra!B527)</f>
        <v/>
      </c>
      <c r="C527" s="19"/>
      <c r="D527" s="80" t="str">
        <f t="shared" si="16"/>
        <v/>
      </c>
      <c r="E527" s="23" t="str">
        <f t="shared" si="17"/>
        <v/>
      </c>
    </row>
    <row r="528" spans="1:5" x14ac:dyDescent="0.25">
      <c r="A528" s="6" t="str">
        <f>IF(Algebra!A528=0,"",Algebra!A528)</f>
        <v/>
      </c>
      <c r="B528" s="7" t="str">
        <f>IF(Algebra!B528=0,"",Algebra!B528)</f>
        <v/>
      </c>
      <c r="C528" s="19"/>
      <c r="D528" s="80" t="str">
        <f t="shared" si="16"/>
        <v/>
      </c>
      <c r="E528" s="23" t="str">
        <f t="shared" si="17"/>
        <v/>
      </c>
    </row>
    <row r="529" spans="1:5" x14ac:dyDescent="0.25">
      <c r="A529" s="6" t="str">
        <f>IF(Algebra!A529=0,"",Algebra!A529)</f>
        <v/>
      </c>
      <c r="B529" s="7" t="str">
        <f>IF(Algebra!B529=0,"",Algebra!B529)</f>
        <v/>
      </c>
      <c r="C529" s="19"/>
      <c r="D529" s="80" t="str">
        <f t="shared" si="16"/>
        <v/>
      </c>
      <c r="E529" s="23" t="str">
        <f t="shared" si="17"/>
        <v/>
      </c>
    </row>
    <row r="530" spans="1:5" x14ac:dyDescent="0.25">
      <c r="A530" s="6" t="str">
        <f>IF(Algebra!A530=0,"",Algebra!A530)</f>
        <v/>
      </c>
      <c r="B530" s="7" t="str">
        <f>IF(Algebra!B530=0,"",Algebra!B530)</f>
        <v/>
      </c>
      <c r="C530" s="19"/>
      <c r="D530" s="80" t="str">
        <f t="shared" si="16"/>
        <v/>
      </c>
      <c r="E530" s="23" t="str">
        <f t="shared" si="17"/>
        <v/>
      </c>
    </row>
    <row r="531" spans="1:5" x14ac:dyDescent="0.25">
      <c r="A531" s="6" t="str">
        <f>IF(Algebra!A531=0,"",Algebra!A531)</f>
        <v/>
      </c>
      <c r="B531" s="7" t="str">
        <f>IF(Algebra!B531=0,"",Algebra!B531)</f>
        <v/>
      </c>
      <c r="C531" s="19"/>
      <c r="D531" s="80" t="str">
        <f t="shared" si="16"/>
        <v/>
      </c>
      <c r="E531" s="23" t="str">
        <f t="shared" si="17"/>
        <v/>
      </c>
    </row>
    <row r="532" spans="1:5" x14ac:dyDescent="0.25">
      <c r="A532" t="s">
        <v>20</v>
      </c>
      <c r="B532" s="7" t="str">
        <f>IF(Algebra!B532=0,"",Algebra!B532)</f>
        <v/>
      </c>
      <c r="C532" t="s">
        <v>20</v>
      </c>
      <c r="D532" s="80"/>
      <c r="E532" s="23" t="str">
        <f t="shared" si="17"/>
        <v/>
      </c>
    </row>
  </sheetData>
  <sheetProtection algorithmName="SHA-512" hashValue="nxQxNC+gl/AtPZE+riu4/ZMT+T3l0XrfQWWkLxtmanxls/KD7+GKk+Bl57xFzNHUl+pFuN+9vaiGMrvMCrzI3A==" saltValue="sCfwyEJtY8t+6Z0mN3Qh2g==" spinCount="100000" sheet="1" objects="1" scenarios="1"/>
  <protectedRanges>
    <protectedRange algorithmName="SHA-512" hashValue="Y8w2mh47qMKceGIUt3dybYb24mJ1f2RMjmDxVgbSxpmfItauPj0r8ymNsIFhoVI5wDDaivYrkmfE9WqLYi7WZA==" saltValue="Dc3/FCoMJt1imZx5eFQfBQ==" spinCount="100000" sqref="C15:C531" name="Range2_2"/>
    <protectedRange algorithmName="SHA-512" hashValue="YSf9D6sGe12GZ7jVg/knY6CCKGwFKlNYT6b70xPTbKtO9K9XYwRRkmz19zqV1EsAA/zuHEaM3WNfTv/FGnstfw==" saltValue="N1U8kAkOeGVxfIDEqOlKXQ==" spinCount="100000" sqref="C2:C7" name="Range3"/>
    <protectedRange algorithmName="SHA-512" hashValue="Y8w2mh47qMKceGIUt3dybYb24mJ1f2RMjmDxVgbSxpmfItauPj0r8ymNsIFhoVI5wDDaivYrkmfE9WqLYi7WZA==" saltValue="Dc3/FCoMJt1imZx5eFQfBQ==" spinCount="100000" sqref="A532 C532" name="Range2"/>
    <protectedRange algorithmName="SHA-512" hashValue="Y8w2mh47qMKceGIUt3dybYb24mJ1f2RMjmDxVgbSxpmfItauPj0r8ymNsIFhoVI5wDDaivYrkmfE9WqLYi7WZA==" saltValue="Dc3/FCoMJt1imZx5eFQfBQ==" spinCount="100000" sqref="C12:C14" name="Range2_5"/>
    <protectedRange algorithmName="SHA-512" hashValue="Y8w2mh47qMKceGIUt3dybYb24mJ1f2RMjmDxVgbSxpmfItauPj0r8ymNsIFhoVI5wDDaivYrkmfE9WqLYi7WZA==" saltValue="Dc3/FCoMJt1imZx5eFQfBQ==" spinCount="100000" sqref="C10:C532" name="Range2_1_1_1"/>
    <protectedRange algorithmName="SHA-512" hashValue="Y8w2mh47qMKceGIUt3dybYb24mJ1f2RMjmDxVgbSxpmfItauPj0r8ymNsIFhoVI5wDDaivYrkmfE9WqLYi7WZA==" saltValue="Dc3/FCoMJt1imZx5eFQfBQ==" spinCount="100000" sqref="C11" name="Range2_3_1_1"/>
  </protectedRanges>
  <mergeCells count="8">
    <mergeCell ref="A1:E1"/>
    <mergeCell ref="A7:B7"/>
    <mergeCell ref="A8:B8"/>
    <mergeCell ref="A6:B6"/>
    <mergeCell ref="A2:B2"/>
    <mergeCell ref="A3:B3"/>
    <mergeCell ref="A4:B4"/>
    <mergeCell ref="A5:B5"/>
  </mergeCells>
  <dataValidations count="2">
    <dataValidation type="decimal" allowBlank="1" showInputMessage="1" showErrorMessage="1" errorTitle="Wrong Entry" error="Maximum marks can not be more than 30 i.e the total marks" sqref="C15:C532">
      <formula1>0</formula1>
      <formula2>30</formula2>
    </dataValidation>
    <dataValidation type="whole" allowBlank="1" showInputMessage="1" showErrorMessage="1" errorTitle="Wrong entry" error="Maximum marks can not be more than 30 i.e the total marks" sqref="C10:C14">
      <formula1>0</formula1>
      <formula2>30</formula2>
    </dataValidation>
  </dataValidation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G532"/>
  <sheetViews>
    <sheetView showGridLines="0" zoomScaleNormal="100" workbookViewId="0">
      <selection activeCell="C8" sqref="C8"/>
    </sheetView>
  </sheetViews>
  <sheetFormatPr defaultRowHeight="15" x14ac:dyDescent="0.25"/>
  <cols>
    <col min="1" max="1" width="10.85546875" customWidth="1"/>
    <col min="2" max="2" width="27.85546875" customWidth="1"/>
    <col min="3" max="3" width="32.7109375" bestFit="1" customWidth="1"/>
    <col min="4" max="4" width="37.28515625" customWidth="1"/>
    <col min="5" max="5" width="14.42578125" customWidth="1"/>
    <col min="6" max="6" width="35.85546875" bestFit="1" customWidth="1"/>
  </cols>
  <sheetData>
    <row r="1" spans="1:7" ht="27" customHeight="1" thickBot="1" x14ac:dyDescent="0.3">
      <c r="A1" s="117" t="s">
        <v>93</v>
      </c>
      <c r="B1" s="118"/>
      <c r="C1" s="118"/>
      <c r="D1" s="118"/>
      <c r="E1" s="119"/>
    </row>
    <row r="2" spans="1:7" ht="26.25" customHeight="1" x14ac:dyDescent="0.25">
      <c r="A2" s="122" t="s">
        <v>1</v>
      </c>
      <c r="B2" s="122"/>
      <c r="C2" s="52">
        <f>Algebra!C2</f>
        <v>0</v>
      </c>
      <c r="D2" s="42" t="s">
        <v>9</v>
      </c>
      <c r="E2" s="43">
        <f>COUNT(A:A)</f>
        <v>0</v>
      </c>
      <c r="G2" s="3"/>
    </row>
    <row r="3" spans="1:7" s="1" customFormat="1" ht="25.5" customHeight="1" x14ac:dyDescent="0.25">
      <c r="A3" s="122" t="s">
        <v>2</v>
      </c>
      <c r="B3" s="122"/>
      <c r="C3" s="52">
        <f>Algebra!C3</f>
        <v>0</v>
      </c>
      <c r="D3" s="10" t="s">
        <v>0</v>
      </c>
      <c r="E3" s="11">
        <f>COUNTIF(D10:D550,"Pass")</f>
        <v>0</v>
      </c>
      <c r="G3" s="3"/>
    </row>
    <row r="4" spans="1:7" s="1" customFormat="1" ht="25.5" customHeight="1" x14ac:dyDescent="0.25">
      <c r="A4" s="122" t="s">
        <v>3</v>
      </c>
      <c r="B4" s="122"/>
      <c r="C4" s="52">
        <f>Algebra!C4</f>
        <v>0</v>
      </c>
      <c r="D4" s="12" t="s">
        <v>10</v>
      </c>
      <c r="E4" s="13" t="str">
        <f>IFERROR(E3/E2,"")</f>
        <v/>
      </c>
    </row>
    <row r="5" spans="1:7" s="1" customFormat="1" ht="25.5" customHeight="1" thickBot="1" x14ac:dyDescent="0.3">
      <c r="A5" s="122" t="s">
        <v>4</v>
      </c>
      <c r="B5" s="122"/>
      <c r="C5" s="52">
        <f>Algebra!C5</f>
        <v>0</v>
      </c>
      <c r="D5" s="14" t="s">
        <v>11</v>
      </c>
      <c r="E5" s="15" t="str">
        <f>IFERROR(1-E4,"")</f>
        <v/>
      </c>
    </row>
    <row r="6" spans="1:7" s="1" customFormat="1" ht="25.5" customHeight="1" x14ac:dyDescent="0.25">
      <c r="A6" s="122" t="s">
        <v>34</v>
      </c>
      <c r="B6" s="122"/>
      <c r="C6" s="52">
        <f>Algebra!C6</f>
        <v>0</v>
      </c>
      <c r="D6"/>
    </row>
    <row r="7" spans="1:7" s="1" customFormat="1" ht="25.5" customHeight="1" x14ac:dyDescent="0.25">
      <c r="A7" s="125" t="s">
        <v>13</v>
      </c>
      <c r="B7" s="126"/>
      <c r="C7" s="4"/>
      <c r="D7"/>
    </row>
    <row r="8" spans="1:7" s="1" customFormat="1" ht="25.5" customHeight="1" thickBot="1" x14ac:dyDescent="0.3">
      <c r="A8" s="120" t="s">
        <v>6</v>
      </c>
      <c r="B8" s="120"/>
      <c r="C8" s="8">
        <v>30</v>
      </c>
      <c r="D8"/>
    </row>
    <row r="9" spans="1:7" s="1" customFormat="1" ht="44.25" customHeight="1" x14ac:dyDescent="0.25">
      <c r="A9" s="5" t="s">
        <v>12</v>
      </c>
      <c r="B9" s="5" t="s">
        <v>14</v>
      </c>
      <c r="C9" s="17" t="s">
        <v>5</v>
      </c>
      <c r="D9" s="20" t="s">
        <v>7</v>
      </c>
      <c r="E9" s="5" t="s">
        <v>111</v>
      </c>
    </row>
    <row r="10" spans="1:7" s="1" customFormat="1" ht="25.5" customHeight="1" x14ac:dyDescent="0.25">
      <c r="A10" s="6" t="str">
        <f>IF(Algebra!A10=0,"",Algebra!A10)</f>
        <v/>
      </c>
      <c r="B10" s="7" t="str">
        <f>IF(Algebra!B10=0,"",Algebra!B10)</f>
        <v/>
      </c>
      <c r="C10" s="18"/>
      <c r="D10" s="21" t="str">
        <f>IF(C10="","",IF(C10/$C$8&gt;=0.5,"Pass","Needs Improvement"))</f>
        <v/>
      </c>
      <c r="E10" s="23" t="str">
        <f>IFERROR(_xlfn.RANK.EQ(C10,$C$10:$C$531,0),"")</f>
        <v/>
      </c>
    </row>
    <row r="11" spans="1:7" s="1" customFormat="1" ht="25.5" customHeight="1" x14ac:dyDescent="0.25">
      <c r="A11" s="6" t="str">
        <f>IF(Algebra!A11=0,"",Algebra!A11)</f>
        <v/>
      </c>
      <c r="B11" s="7" t="str">
        <f>IF(Algebra!B11=0,"",Algebra!B11)</f>
        <v/>
      </c>
      <c r="C11" s="18"/>
      <c r="D11" s="21" t="str">
        <f t="shared" ref="D11:D74" si="0">IF(C11="","",IF(C11/$C$8&gt;=0.5,"Pass","Needs Improvement"))</f>
        <v/>
      </c>
      <c r="E11" s="23" t="str">
        <f t="shared" ref="E11:E74" si="1">IFERROR(_xlfn.RANK.EQ(C11,$C$10:$C$531,0),"")</f>
        <v/>
      </c>
    </row>
    <row r="12" spans="1:7" s="1" customFormat="1" ht="25.5" customHeight="1" x14ac:dyDescent="0.25">
      <c r="A12" s="6" t="str">
        <f>IF(Algebra!A12=0,"",Algebra!A12)</f>
        <v/>
      </c>
      <c r="B12" s="7" t="str">
        <f>IF(Algebra!B12=0,"",Algebra!B12)</f>
        <v/>
      </c>
      <c r="C12" s="47"/>
      <c r="D12" s="21" t="str">
        <f t="shared" si="0"/>
        <v/>
      </c>
      <c r="E12" s="23" t="str">
        <f t="shared" si="1"/>
        <v/>
      </c>
    </row>
    <row r="13" spans="1:7" s="1" customFormat="1" ht="25.5" customHeight="1" x14ac:dyDescent="0.25">
      <c r="A13" s="6" t="str">
        <f>IF(Algebra!A13=0,"",Algebra!A13)</f>
        <v/>
      </c>
      <c r="B13" s="7" t="str">
        <f>IF(Algebra!B13=0,"",Algebra!B13)</f>
        <v/>
      </c>
      <c r="C13" s="47"/>
      <c r="D13" s="21" t="str">
        <f t="shared" si="0"/>
        <v/>
      </c>
      <c r="E13" s="23" t="str">
        <f t="shared" si="1"/>
        <v/>
      </c>
    </row>
    <row r="14" spans="1:7" s="1" customFormat="1" ht="25.5" customHeight="1" x14ac:dyDescent="0.25">
      <c r="A14" s="6" t="str">
        <f>IF(Algebra!A14=0,"",Algebra!A14)</f>
        <v/>
      </c>
      <c r="B14" s="7" t="str">
        <f>IF(Algebra!B14=0,"",Algebra!B14)</f>
        <v/>
      </c>
      <c r="C14" s="47"/>
      <c r="D14" s="21" t="str">
        <f t="shared" si="0"/>
        <v/>
      </c>
      <c r="E14" s="23" t="str">
        <f t="shared" si="1"/>
        <v/>
      </c>
    </row>
    <row r="15" spans="1:7" s="1" customFormat="1" ht="25.5" customHeight="1" x14ac:dyDescent="0.25">
      <c r="A15" s="6" t="str">
        <f>IF(Algebra!A15=0,"",Algebra!A15)</f>
        <v/>
      </c>
      <c r="B15" s="7" t="str">
        <f>IF(Algebra!B15=0,"",Algebra!B15)</f>
        <v/>
      </c>
      <c r="C15" s="18"/>
      <c r="D15" s="21" t="str">
        <f t="shared" si="0"/>
        <v/>
      </c>
      <c r="E15" s="23" t="str">
        <f t="shared" si="1"/>
        <v/>
      </c>
    </row>
    <row r="16" spans="1:7" s="1" customFormat="1" ht="25.5" customHeight="1" x14ac:dyDescent="0.25">
      <c r="A16" s="6" t="str">
        <f>IF(Algebra!A16=0,"",Algebra!A16)</f>
        <v/>
      </c>
      <c r="B16" s="7" t="str">
        <f>IF(Algebra!B16=0,"",Algebra!B16)</f>
        <v/>
      </c>
      <c r="C16" s="18"/>
      <c r="D16" s="21" t="str">
        <f t="shared" si="0"/>
        <v/>
      </c>
      <c r="E16" s="23" t="str">
        <f t="shared" si="1"/>
        <v/>
      </c>
    </row>
    <row r="17" spans="1:5" s="1" customFormat="1" x14ac:dyDescent="0.25">
      <c r="A17" s="6" t="str">
        <f>IF(Algebra!A17=0,"",Algebra!A17)</f>
        <v/>
      </c>
      <c r="B17" s="7" t="str">
        <f>IF(Algebra!B17=0,"",Algebra!B17)</f>
        <v/>
      </c>
      <c r="C17" s="19"/>
      <c r="D17" s="21" t="str">
        <f t="shared" si="0"/>
        <v/>
      </c>
      <c r="E17" s="23" t="str">
        <f t="shared" si="1"/>
        <v/>
      </c>
    </row>
    <row r="18" spans="1:5" s="1" customFormat="1" x14ac:dyDescent="0.25">
      <c r="A18" s="6" t="str">
        <f>IF(Algebra!A18=0,"",Algebra!A18)</f>
        <v/>
      </c>
      <c r="B18" s="7" t="str">
        <f>IF(Algebra!B18=0,"",Algebra!B18)</f>
        <v/>
      </c>
      <c r="C18" s="19"/>
      <c r="D18" s="21" t="str">
        <f t="shared" si="0"/>
        <v/>
      </c>
      <c r="E18" s="23" t="str">
        <f t="shared" si="1"/>
        <v/>
      </c>
    </row>
    <row r="19" spans="1:5" s="1" customFormat="1" x14ac:dyDescent="0.25">
      <c r="A19" s="6" t="str">
        <f>IF(Algebra!A19=0,"",Algebra!A19)</f>
        <v/>
      </c>
      <c r="B19" s="7" t="str">
        <f>IF(Algebra!B19=0,"",Algebra!B19)</f>
        <v/>
      </c>
      <c r="C19" s="19"/>
      <c r="D19" s="21" t="str">
        <f t="shared" si="0"/>
        <v/>
      </c>
      <c r="E19" s="23" t="str">
        <f t="shared" si="1"/>
        <v/>
      </c>
    </row>
    <row r="20" spans="1:5" s="1" customFormat="1" x14ac:dyDescent="0.25">
      <c r="A20" s="6" t="str">
        <f>IF(Algebra!A20=0,"",Algebra!A20)</f>
        <v/>
      </c>
      <c r="B20" s="7" t="str">
        <f>IF(Algebra!B20=0,"",Algebra!B20)</f>
        <v/>
      </c>
      <c r="C20" s="19"/>
      <c r="D20" s="21" t="str">
        <f t="shared" si="0"/>
        <v/>
      </c>
      <c r="E20" s="23" t="str">
        <f t="shared" si="1"/>
        <v/>
      </c>
    </row>
    <row r="21" spans="1:5" s="1" customFormat="1" x14ac:dyDescent="0.25">
      <c r="A21" s="6" t="str">
        <f>IF(Algebra!A21=0,"",Algebra!A21)</f>
        <v/>
      </c>
      <c r="B21" s="7" t="str">
        <f>IF(Algebra!B21=0,"",Algebra!B21)</f>
        <v/>
      </c>
      <c r="C21" s="19"/>
      <c r="D21" s="21" t="str">
        <f t="shared" si="0"/>
        <v/>
      </c>
      <c r="E21" s="23" t="str">
        <f t="shared" si="1"/>
        <v/>
      </c>
    </row>
    <row r="22" spans="1:5" s="1" customFormat="1" x14ac:dyDescent="0.25">
      <c r="A22" s="6" t="str">
        <f>IF(Algebra!A22=0,"",Algebra!A22)</f>
        <v/>
      </c>
      <c r="B22" s="7" t="str">
        <f>IF(Algebra!B22=0,"",Algebra!B22)</f>
        <v/>
      </c>
      <c r="C22" s="19"/>
      <c r="D22" s="21" t="str">
        <f t="shared" si="0"/>
        <v/>
      </c>
      <c r="E22" s="23" t="str">
        <f t="shared" si="1"/>
        <v/>
      </c>
    </row>
    <row r="23" spans="1:5" s="1" customFormat="1" x14ac:dyDescent="0.25">
      <c r="A23" s="6" t="str">
        <f>IF(Algebra!A23=0,"",Algebra!A23)</f>
        <v/>
      </c>
      <c r="B23" s="7" t="str">
        <f>IF(Algebra!B23=0,"",Algebra!B23)</f>
        <v/>
      </c>
      <c r="C23" s="19"/>
      <c r="D23" s="21" t="str">
        <f t="shared" si="0"/>
        <v/>
      </c>
      <c r="E23" s="23" t="str">
        <f t="shared" si="1"/>
        <v/>
      </c>
    </row>
    <row r="24" spans="1:5" s="1" customFormat="1" x14ac:dyDescent="0.25">
      <c r="A24" s="6" t="str">
        <f>IF(Algebra!A24=0,"",Algebra!A24)</f>
        <v/>
      </c>
      <c r="B24" s="7" t="str">
        <f>IF(Algebra!B24=0,"",Algebra!B24)</f>
        <v/>
      </c>
      <c r="C24" s="19"/>
      <c r="D24" s="21" t="str">
        <f t="shared" si="0"/>
        <v/>
      </c>
      <c r="E24" s="23" t="str">
        <f t="shared" si="1"/>
        <v/>
      </c>
    </row>
    <row r="25" spans="1:5" s="1" customFormat="1" x14ac:dyDescent="0.25">
      <c r="A25" s="6" t="str">
        <f>IF(Algebra!A25=0,"",Algebra!A25)</f>
        <v/>
      </c>
      <c r="B25" s="7" t="str">
        <f>IF(Algebra!B25=0,"",Algebra!B25)</f>
        <v/>
      </c>
      <c r="C25" s="19"/>
      <c r="D25" s="21" t="str">
        <f t="shared" si="0"/>
        <v/>
      </c>
      <c r="E25" s="23" t="str">
        <f t="shared" si="1"/>
        <v/>
      </c>
    </row>
    <row r="26" spans="1:5" x14ac:dyDescent="0.25">
      <c r="A26" s="6" t="str">
        <f>IF(Algebra!A26=0,"",Algebra!A26)</f>
        <v/>
      </c>
      <c r="B26" s="7" t="str">
        <f>IF(Algebra!B26=0,"",Algebra!B26)</f>
        <v/>
      </c>
      <c r="C26" s="19"/>
      <c r="D26" s="21" t="str">
        <f t="shared" si="0"/>
        <v/>
      </c>
      <c r="E26" s="23" t="str">
        <f t="shared" si="1"/>
        <v/>
      </c>
    </row>
    <row r="27" spans="1:5" x14ac:dyDescent="0.25">
      <c r="A27" s="6" t="str">
        <f>IF(Algebra!A27=0,"",Algebra!A27)</f>
        <v/>
      </c>
      <c r="B27" s="7" t="str">
        <f>IF(Algebra!B27=0,"",Algebra!B27)</f>
        <v/>
      </c>
      <c r="C27" s="19"/>
      <c r="D27" s="21" t="str">
        <f t="shared" si="0"/>
        <v/>
      </c>
      <c r="E27" s="23" t="str">
        <f t="shared" si="1"/>
        <v/>
      </c>
    </row>
    <row r="28" spans="1:5" x14ac:dyDescent="0.25">
      <c r="A28" s="6" t="str">
        <f>IF(Algebra!A28=0,"",Algebra!A28)</f>
        <v/>
      </c>
      <c r="B28" s="7" t="str">
        <f>IF(Algebra!B28=0,"",Algebra!B28)</f>
        <v/>
      </c>
      <c r="C28" s="19"/>
      <c r="D28" s="21" t="str">
        <f t="shared" si="0"/>
        <v/>
      </c>
      <c r="E28" s="23" t="str">
        <f t="shared" si="1"/>
        <v/>
      </c>
    </row>
    <row r="29" spans="1:5" x14ac:dyDescent="0.25">
      <c r="A29" s="6" t="str">
        <f>IF(Algebra!A29=0,"",Algebra!A29)</f>
        <v/>
      </c>
      <c r="B29" s="7" t="str">
        <f>IF(Algebra!B29=0,"",Algebra!B29)</f>
        <v/>
      </c>
      <c r="C29" s="19"/>
      <c r="D29" s="21" t="str">
        <f t="shared" si="0"/>
        <v/>
      </c>
      <c r="E29" s="23" t="str">
        <f t="shared" si="1"/>
        <v/>
      </c>
    </row>
    <row r="30" spans="1:5" x14ac:dyDescent="0.25">
      <c r="A30" s="6" t="str">
        <f>IF(Algebra!A30=0,"",Algebra!A30)</f>
        <v/>
      </c>
      <c r="B30" s="7" t="str">
        <f>IF(Algebra!B30=0,"",Algebra!B30)</f>
        <v/>
      </c>
      <c r="C30" s="19"/>
      <c r="D30" s="21" t="str">
        <f t="shared" si="0"/>
        <v/>
      </c>
      <c r="E30" s="23" t="str">
        <f t="shared" si="1"/>
        <v/>
      </c>
    </row>
    <row r="31" spans="1:5" x14ac:dyDescent="0.25">
      <c r="A31" s="6" t="str">
        <f>IF(Algebra!A31=0,"",Algebra!A31)</f>
        <v/>
      </c>
      <c r="B31" s="7" t="str">
        <f>IF(Algebra!B31=0,"",Algebra!B31)</f>
        <v/>
      </c>
      <c r="C31" s="19"/>
      <c r="D31" s="21" t="str">
        <f t="shared" si="0"/>
        <v/>
      </c>
      <c r="E31" s="23" t="str">
        <f t="shared" si="1"/>
        <v/>
      </c>
    </row>
    <row r="32" spans="1:5" x14ac:dyDescent="0.25">
      <c r="A32" s="6" t="str">
        <f>IF(Algebra!A32=0,"",Algebra!A32)</f>
        <v/>
      </c>
      <c r="B32" s="7" t="str">
        <f>IF(Algebra!B32=0,"",Algebra!B32)</f>
        <v/>
      </c>
      <c r="C32" s="19"/>
      <c r="D32" s="21" t="str">
        <f t="shared" si="0"/>
        <v/>
      </c>
      <c r="E32" s="23" t="str">
        <f t="shared" si="1"/>
        <v/>
      </c>
    </row>
    <row r="33" spans="1:5" x14ac:dyDescent="0.25">
      <c r="A33" s="6" t="str">
        <f>IF(Algebra!A33=0,"",Algebra!A33)</f>
        <v/>
      </c>
      <c r="B33" s="7" t="str">
        <f>IF(Algebra!B33=0,"",Algebra!B33)</f>
        <v/>
      </c>
      <c r="C33" s="19"/>
      <c r="D33" s="21" t="str">
        <f t="shared" si="0"/>
        <v/>
      </c>
      <c r="E33" s="23" t="str">
        <f t="shared" si="1"/>
        <v/>
      </c>
    </row>
    <row r="34" spans="1:5" x14ac:dyDescent="0.25">
      <c r="A34" s="6" t="str">
        <f>IF(Algebra!A34=0,"",Algebra!A34)</f>
        <v/>
      </c>
      <c r="B34" s="7" t="str">
        <f>IF(Algebra!B34=0,"",Algebra!B34)</f>
        <v/>
      </c>
      <c r="C34" s="19"/>
      <c r="D34" s="21" t="str">
        <f t="shared" si="0"/>
        <v/>
      </c>
      <c r="E34" s="23" t="str">
        <f t="shared" si="1"/>
        <v/>
      </c>
    </row>
    <row r="35" spans="1:5" x14ac:dyDescent="0.25">
      <c r="A35" s="6" t="str">
        <f>IF(Algebra!A35=0,"",Algebra!A35)</f>
        <v/>
      </c>
      <c r="B35" s="7" t="str">
        <f>IF(Algebra!B35=0,"",Algebra!B35)</f>
        <v/>
      </c>
      <c r="C35" s="19"/>
      <c r="D35" s="21" t="str">
        <f t="shared" si="0"/>
        <v/>
      </c>
      <c r="E35" s="23" t="str">
        <f t="shared" si="1"/>
        <v/>
      </c>
    </row>
    <row r="36" spans="1:5" x14ac:dyDescent="0.25">
      <c r="A36" s="6" t="str">
        <f>IF(Algebra!A36=0,"",Algebra!A36)</f>
        <v/>
      </c>
      <c r="B36" s="7" t="str">
        <f>IF(Algebra!B36=0,"",Algebra!B36)</f>
        <v/>
      </c>
      <c r="C36" s="19"/>
      <c r="D36" s="21" t="str">
        <f t="shared" si="0"/>
        <v/>
      </c>
      <c r="E36" s="23" t="str">
        <f t="shared" si="1"/>
        <v/>
      </c>
    </row>
    <row r="37" spans="1:5" x14ac:dyDescent="0.25">
      <c r="A37" s="6" t="str">
        <f>IF(Algebra!A37=0,"",Algebra!A37)</f>
        <v/>
      </c>
      <c r="B37" s="7" t="str">
        <f>IF(Algebra!B37=0,"",Algebra!B37)</f>
        <v/>
      </c>
      <c r="C37" s="19"/>
      <c r="D37" s="21" t="str">
        <f t="shared" si="0"/>
        <v/>
      </c>
      <c r="E37" s="23" t="str">
        <f t="shared" si="1"/>
        <v/>
      </c>
    </row>
    <row r="38" spans="1:5" x14ac:dyDescent="0.25">
      <c r="A38" s="6" t="str">
        <f>IF(Algebra!A38=0,"",Algebra!A38)</f>
        <v/>
      </c>
      <c r="B38" s="7" t="str">
        <f>IF(Algebra!B38=0,"",Algebra!B38)</f>
        <v/>
      </c>
      <c r="C38" s="19"/>
      <c r="D38" s="21" t="str">
        <f t="shared" si="0"/>
        <v/>
      </c>
      <c r="E38" s="23" t="str">
        <f t="shared" si="1"/>
        <v/>
      </c>
    </row>
    <row r="39" spans="1:5" x14ac:dyDescent="0.25">
      <c r="A39" s="6" t="str">
        <f>IF(Algebra!A39=0,"",Algebra!A39)</f>
        <v/>
      </c>
      <c r="B39" s="7" t="str">
        <f>IF(Algebra!B39=0,"",Algebra!B39)</f>
        <v/>
      </c>
      <c r="C39" s="19"/>
      <c r="D39" s="21" t="str">
        <f t="shared" si="0"/>
        <v/>
      </c>
      <c r="E39" s="23" t="str">
        <f t="shared" si="1"/>
        <v/>
      </c>
    </row>
    <row r="40" spans="1:5" x14ac:dyDescent="0.25">
      <c r="A40" s="6" t="str">
        <f>IF(Algebra!A40=0,"",Algebra!A40)</f>
        <v/>
      </c>
      <c r="B40" s="7" t="str">
        <f>IF(Algebra!B40=0,"",Algebra!B40)</f>
        <v/>
      </c>
      <c r="C40" s="19"/>
      <c r="D40" s="21" t="str">
        <f t="shared" si="0"/>
        <v/>
      </c>
      <c r="E40" s="23" t="str">
        <f t="shared" si="1"/>
        <v/>
      </c>
    </row>
    <row r="41" spans="1:5" x14ac:dyDescent="0.25">
      <c r="A41" s="6" t="str">
        <f>IF(Algebra!A41=0,"",Algebra!A41)</f>
        <v/>
      </c>
      <c r="B41" s="7" t="str">
        <f>IF(Algebra!B41=0,"",Algebra!B41)</f>
        <v/>
      </c>
      <c r="C41" s="19"/>
      <c r="D41" s="21" t="str">
        <f t="shared" si="0"/>
        <v/>
      </c>
      <c r="E41" s="23" t="str">
        <f t="shared" si="1"/>
        <v/>
      </c>
    </row>
    <row r="42" spans="1:5" x14ac:dyDescent="0.25">
      <c r="A42" s="6" t="str">
        <f>IF(Algebra!A42=0,"",Algebra!A42)</f>
        <v/>
      </c>
      <c r="B42" s="7" t="str">
        <f>IF(Algebra!B42=0,"",Algebra!B42)</f>
        <v/>
      </c>
      <c r="C42" s="19"/>
      <c r="D42" s="21" t="str">
        <f t="shared" si="0"/>
        <v/>
      </c>
      <c r="E42" s="23" t="str">
        <f t="shared" si="1"/>
        <v/>
      </c>
    </row>
    <row r="43" spans="1:5" x14ac:dyDescent="0.25">
      <c r="A43" s="6" t="str">
        <f>IF(Algebra!A43=0,"",Algebra!A43)</f>
        <v/>
      </c>
      <c r="B43" s="7" t="str">
        <f>IF(Algebra!B43=0,"",Algebra!B43)</f>
        <v/>
      </c>
      <c r="C43" s="19"/>
      <c r="D43" s="21" t="str">
        <f t="shared" si="0"/>
        <v/>
      </c>
      <c r="E43" s="23" t="str">
        <f t="shared" si="1"/>
        <v/>
      </c>
    </row>
    <row r="44" spans="1:5" x14ac:dyDescent="0.25">
      <c r="A44" s="6" t="str">
        <f>IF(Algebra!A44=0,"",Algebra!A44)</f>
        <v/>
      </c>
      <c r="B44" s="7" t="str">
        <f>IF(Algebra!B44=0,"",Algebra!B44)</f>
        <v/>
      </c>
      <c r="C44" s="19"/>
      <c r="D44" s="21" t="str">
        <f t="shared" si="0"/>
        <v/>
      </c>
      <c r="E44" s="23" t="str">
        <f t="shared" si="1"/>
        <v/>
      </c>
    </row>
    <row r="45" spans="1:5" x14ac:dyDescent="0.25">
      <c r="A45" s="6" t="str">
        <f>IF(Algebra!A45=0,"",Algebra!A45)</f>
        <v/>
      </c>
      <c r="B45" s="7" t="str">
        <f>IF(Algebra!B45=0,"",Algebra!B45)</f>
        <v/>
      </c>
      <c r="C45" s="19"/>
      <c r="D45" s="21" t="str">
        <f t="shared" si="0"/>
        <v/>
      </c>
      <c r="E45" s="23" t="str">
        <f t="shared" si="1"/>
        <v/>
      </c>
    </row>
    <row r="46" spans="1:5" x14ac:dyDescent="0.25">
      <c r="A46" s="6" t="str">
        <f>IF(Algebra!A46=0,"",Algebra!A46)</f>
        <v/>
      </c>
      <c r="B46" s="7" t="str">
        <f>IF(Algebra!B46=0,"",Algebra!B46)</f>
        <v/>
      </c>
      <c r="C46" s="19"/>
      <c r="D46" s="21" t="str">
        <f t="shared" si="0"/>
        <v/>
      </c>
      <c r="E46" s="23" t="str">
        <f t="shared" si="1"/>
        <v/>
      </c>
    </row>
    <row r="47" spans="1:5" x14ac:dyDescent="0.25">
      <c r="A47" s="6" t="str">
        <f>IF(Algebra!A47=0,"",Algebra!A47)</f>
        <v/>
      </c>
      <c r="B47" s="7" t="str">
        <f>IF(Algebra!B47=0,"",Algebra!B47)</f>
        <v/>
      </c>
      <c r="C47" s="19"/>
      <c r="D47" s="21" t="str">
        <f t="shared" si="0"/>
        <v/>
      </c>
      <c r="E47" s="23" t="str">
        <f t="shared" si="1"/>
        <v/>
      </c>
    </row>
    <row r="48" spans="1:5" x14ac:dyDescent="0.25">
      <c r="A48" s="6" t="str">
        <f>IF(Algebra!A48=0,"",Algebra!A48)</f>
        <v/>
      </c>
      <c r="B48" s="7" t="str">
        <f>IF(Algebra!B48=0,"",Algebra!B48)</f>
        <v/>
      </c>
      <c r="C48" s="19"/>
      <c r="D48" s="21" t="str">
        <f t="shared" si="0"/>
        <v/>
      </c>
      <c r="E48" s="23" t="str">
        <f t="shared" si="1"/>
        <v/>
      </c>
    </row>
    <row r="49" spans="1:5" x14ac:dyDescent="0.25">
      <c r="A49" s="6" t="str">
        <f>IF(Algebra!A49=0,"",Algebra!A49)</f>
        <v/>
      </c>
      <c r="B49" s="7" t="str">
        <f>IF(Algebra!B49=0,"",Algebra!B49)</f>
        <v/>
      </c>
      <c r="C49" s="19"/>
      <c r="D49" s="21" t="str">
        <f t="shared" si="0"/>
        <v/>
      </c>
      <c r="E49" s="23" t="str">
        <f t="shared" si="1"/>
        <v/>
      </c>
    </row>
    <row r="50" spans="1:5" x14ac:dyDescent="0.25">
      <c r="A50" s="6" t="str">
        <f>IF(Algebra!A50=0,"",Algebra!A50)</f>
        <v/>
      </c>
      <c r="B50" s="7" t="str">
        <f>IF(Algebra!B50=0,"",Algebra!B50)</f>
        <v/>
      </c>
      <c r="C50" s="19"/>
      <c r="D50" s="21" t="str">
        <f t="shared" si="0"/>
        <v/>
      </c>
      <c r="E50" s="23" t="str">
        <f t="shared" si="1"/>
        <v/>
      </c>
    </row>
    <row r="51" spans="1:5" x14ac:dyDescent="0.25">
      <c r="A51" s="6" t="str">
        <f>IF(Algebra!A51=0,"",Algebra!A51)</f>
        <v/>
      </c>
      <c r="B51" s="7" t="str">
        <f>IF(Algebra!B51=0,"",Algebra!B51)</f>
        <v/>
      </c>
      <c r="C51" s="19"/>
      <c r="D51" s="21" t="str">
        <f t="shared" si="0"/>
        <v/>
      </c>
      <c r="E51" s="23" t="str">
        <f t="shared" si="1"/>
        <v/>
      </c>
    </row>
    <row r="52" spans="1:5" x14ac:dyDescent="0.25">
      <c r="A52" s="6" t="str">
        <f>IF(Algebra!A52=0,"",Algebra!A52)</f>
        <v/>
      </c>
      <c r="B52" s="7" t="str">
        <f>IF(Algebra!B52=0,"",Algebra!B52)</f>
        <v/>
      </c>
      <c r="C52" s="19"/>
      <c r="D52" s="21" t="str">
        <f t="shared" si="0"/>
        <v/>
      </c>
      <c r="E52" s="23" t="str">
        <f t="shared" si="1"/>
        <v/>
      </c>
    </row>
    <row r="53" spans="1:5" x14ac:dyDescent="0.25">
      <c r="A53" s="6" t="str">
        <f>IF(Algebra!A53=0,"",Algebra!A53)</f>
        <v/>
      </c>
      <c r="B53" s="7" t="str">
        <f>IF(Algebra!B53=0,"",Algebra!B53)</f>
        <v/>
      </c>
      <c r="C53" s="19"/>
      <c r="D53" s="21" t="str">
        <f t="shared" si="0"/>
        <v/>
      </c>
      <c r="E53" s="23" t="str">
        <f t="shared" si="1"/>
        <v/>
      </c>
    </row>
    <row r="54" spans="1:5" x14ac:dyDescent="0.25">
      <c r="A54" s="6" t="str">
        <f>IF(Algebra!A54=0,"",Algebra!A54)</f>
        <v/>
      </c>
      <c r="B54" s="7" t="str">
        <f>IF(Algebra!B54=0,"",Algebra!B54)</f>
        <v/>
      </c>
      <c r="C54" s="19"/>
      <c r="D54" s="21" t="str">
        <f t="shared" si="0"/>
        <v/>
      </c>
      <c r="E54" s="23" t="str">
        <f t="shared" si="1"/>
        <v/>
      </c>
    </row>
    <row r="55" spans="1:5" x14ac:dyDescent="0.25">
      <c r="A55" s="6" t="str">
        <f>IF(Algebra!A55=0,"",Algebra!A55)</f>
        <v/>
      </c>
      <c r="B55" s="7" t="str">
        <f>IF(Algebra!B55=0,"",Algebra!B55)</f>
        <v/>
      </c>
      <c r="C55" s="19"/>
      <c r="D55" s="21" t="str">
        <f t="shared" si="0"/>
        <v/>
      </c>
      <c r="E55" s="23" t="str">
        <f t="shared" si="1"/>
        <v/>
      </c>
    </row>
    <row r="56" spans="1:5" x14ac:dyDescent="0.25">
      <c r="A56" s="6" t="str">
        <f>IF(Algebra!A56=0,"",Algebra!A56)</f>
        <v/>
      </c>
      <c r="B56" s="7" t="str">
        <f>IF(Algebra!B56=0,"",Algebra!B56)</f>
        <v/>
      </c>
      <c r="C56" s="19"/>
      <c r="D56" s="21" t="str">
        <f t="shared" si="0"/>
        <v/>
      </c>
      <c r="E56" s="23" t="str">
        <f t="shared" si="1"/>
        <v/>
      </c>
    </row>
    <row r="57" spans="1:5" x14ac:dyDescent="0.25">
      <c r="A57" s="6" t="str">
        <f>IF(Algebra!A57=0,"",Algebra!A57)</f>
        <v/>
      </c>
      <c r="B57" s="7" t="str">
        <f>IF(Algebra!B57=0,"",Algebra!B57)</f>
        <v/>
      </c>
      <c r="C57" s="19"/>
      <c r="D57" s="21" t="str">
        <f t="shared" si="0"/>
        <v/>
      </c>
      <c r="E57" s="23" t="str">
        <f t="shared" si="1"/>
        <v/>
      </c>
    </row>
    <row r="58" spans="1:5" x14ac:dyDescent="0.25">
      <c r="A58" s="6" t="str">
        <f>IF(Algebra!A58=0,"",Algebra!A58)</f>
        <v/>
      </c>
      <c r="B58" s="7" t="str">
        <f>IF(Algebra!B58=0,"",Algebra!B58)</f>
        <v/>
      </c>
      <c r="C58" s="19"/>
      <c r="D58" s="21" t="str">
        <f t="shared" si="0"/>
        <v/>
      </c>
      <c r="E58" s="23" t="str">
        <f t="shared" si="1"/>
        <v/>
      </c>
    </row>
    <row r="59" spans="1:5" x14ac:dyDescent="0.25">
      <c r="A59" s="6" t="str">
        <f>IF(Algebra!A59=0,"",Algebra!A59)</f>
        <v/>
      </c>
      <c r="B59" s="7" t="str">
        <f>IF(Algebra!B59=0,"",Algebra!B59)</f>
        <v/>
      </c>
      <c r="C59" s="19"/>
      <c r="D59" s="21" t="str">
        <f t="shared" si="0"/>
        <v/>
      </c>
      <c r="E59" s="23" t="str">
        <f t="shared" si="1"/>
        <v/>
      </c>
    </row>
    <row r="60" spans="1:5" x14ac:dyDescent="0.25">
      <c r="A60" s="6" t="str">
        <f>IF(Algebra!A60=0,"",Algebra!A60)</f>
        <v/>
      </c>
      <c r="B60" s="7" t="str">
        <f>IF(Algebra!B60=0,"",Algebra!B60)</f>
        <v/>
      </c>
      <c r="C60" s="19"/>
      <c r="D60" s="21" t="str">
        <f t="shared" si="0"/>
        <v/>
      </c>
      <c r="E60" s="23" t="str">
        <f t="shared" si="1"/>
        <v/>
      </c>
    </row>
    <row r="61" spans="1:5" x14ac:dyDescent="0.25">
      <c r="A61" s="6" t="str">
        <f>IF(Algebra!A61=0,"",Algebra!A61)</f>
        <v/>
      </c>
      <c r="B61" s="7" t="str">
        <f>IF(Algebra!B61=0,"",Algebra!B61)</f>
        <v/>
      </c>
      <c r="C61" s="19"/>
      <c r="D61" s="21" t="str">
        <f t="shared" si="0"/>
        <v/>
      </c>
      <c r="E61" s="23" t="str">
        <f t="shared" si="1"/>
        <v/>
      </c>
    </row>
    <row r="62" spans="1:5" x14ac:dyDescent="0.25">
      <c r="A62" s="6" t="str">
        <f>IF(Algebra!A62=0,"",Algebra!A62)</f>
        <v/>
      </c>
      <c r="B62" s="7" t="str">
        <f>IF(Algebra!B62=0,"",Algebra!B62)</f>
        <v/>
      </c>
      <c r="C62" s="19"/>
      <c r="D62" s="21" t="str">
        <f t="shared" si="0"/>
        <v/>
      </c>
      <c r="E62" s="23" t="str">
        <f t="shared" si="1"/>
        <v/>
      </c>
    </row>
    <row r="63" spans="1:5" x14ac:dyDescent="0.25">
      <c r="A63" s="6" t="str">
        <f>IF(Algebra!A63=0,"",Algebra!A63)</f>
        <v/>
      </c>
      <c r="B63" s="7" t="str">
        <f>IF(Algebra!B63=0,"",Algebra!B63)</f>
        <v/>
      </c>
      <c r="C63" s="19"/>
      <c r="D63" s="21" t="str">
        <f t="shared" si="0"/>
        <v/>
      </c>
      <c r="E63" s="23" t="str">
        <f t="shared" si="1"/>
        <v/>
      </c>
    </row>
    <row r="64" spans="1:5" x14ac:dyDescent="0.25">
      <c r="A64" s="6" t="str">
        <f>IF(Algebra!A64=0,"",Algebra!A64)</f>
        <v/>
      </c>
      <c r="B64" s="7" t="str">
        <f>IF(Algebra!B64=0,"",Algebra!B64)</f>
        <v/>
      </c>
      <c r="C64" s="19"/>
      <c r="D64" s="21" t="str">
        <f t="shared" si="0"/>
        <v/>
      </c>
      <c r="E64" s="23" t="str">
        <f t="shared" si="1"/>
        <v/>
      </c>
    </row>
    <row r="65" spans="1:5" x14ac:dyDescent="0.25">
      <c r="A65" s="6" t="str">
        <f>IF(Algebra!A65=0,"",Algebra!A65)</f>
        <v/>
      </c>
      <c r="B65" s="7" t="str">
        <f>IF(Algebra!B65=0,"",Algebra!B65)</f>
        <v/>
      </c>
      <c r="C65" s="19"/>
      <c r="D65" s="21" t="str">
        <f t="shared" si="0"/>
        <v/>
      </c>
      <c r="E65" s="23" t="str">
        <f t="shared" si="1"/>
        <v/>
      </c>
    </row>
    <row r="66" spans="1:5" x14ac:dyDescent="0.25">
      <c r="A66" s="6" t="str">
        <f>IF(Algebra!A66=0,"",Algebra!A66)</f>
        <v/>
      </c>
      <c r="B66" s="7" t="str">
        <f>IF(Algebra!B66=0,"",Algebra!B66)</f>
        <v/>
      </c>
      <c r="C66" s="19"/>
      <c r="D66" s="21" t="str">
        <f t="shared" si="0"/>
        <v/>
      </c>
      <c r="E66" s="23" t="str">
        <f t="shared" si="1"/>
        <v/>
      </c>
    </row>
    <row r="67" spans="1:5" x14ac:dyDescent="0.25">
      <c r="A67" s="6" t="str">
        <f>IF(Algebra!A67=0,"",Algebra!A67)</f>
        <v/>
      </c>
      <c r="B67" s="7" t="str">
        <f>IF(Algebra!B67=0,"",Algebra!B67)</f>
        <v/>
      </c>
      <c r="C67" s="19"/>
      <c r="D67" s="21" t="str">
        <f t="shared" si="0"/>
        <v/>
      </c>
      <c r="E67" s="23" t="str">
        <f t="shared" si="1"/>
        <v/>
      </c>
    </row>
    <row r="68" spans="1:5" x14ac:dyDescent="0.25">
      <c r="A68" s="6" t="str">
        <f>IF(Algebra!A68=0,"",Algebra!A68)</f>
        <v/>
      </c>
      <c r="B68" s="7" t="str">
        <f>IF(Algebra!B68=0,"",Algebra!B68)</f>
        <v/>
      </c>
      <c r="C68" s="19"/>
      <c r="D68" s="21" t="str">
        <f t="shared" si="0"/>
        <v/>
      </c>
      <c r="E68" s="23" t="str">
        <f t="shared" si="1"/>
        <v/>
      </c>
    </row>
    <row r="69" spans="1:5" x14ac:dyDescent="0.25">
      <c r="A69" s="6" t="str">
        <f>IF(Algebra!A69=0,"",Algebra!A69)</f>
        <v/>
      </c>
      <c r="B69" s="7" t="str">
        <f>IF(Algebra!B69=0,"",Algebra!B69)</f>
        <v/>
      </c>
      <c r="C69" s="19"/>
      <c r="D69" s="21" t="str">
        <f t="shared" si="0"/>
        <v/>
      </c>
      <c r="E69" s="23" t="str">
        <f t="shared" si="1"/>
        <v/>
      </c>
    </row>
    <row r="70" spans="1:5" x14ac:dyDescent="0.25">
      <c r="A70" s="6" t="str">
        <f>IF(Algebra!A70=0,"",Algebra!A70)</f>
        <v/>
      </c>
      <c r="B70" s="7" t="str">
        <f>IF(Algebra!B70=0,"",Algebra!B70)</f>
        <v/>
      </c>
      <c r="C70" s="19"/>
      <c r="D70" s="21" t="str">
        <f t="shared" si="0"/>
        <v/>
      </c>
      <c r="E70" s="23" t="str">
        <f t="shared" si="1"/>
        <v/>
      </c>
    </row>
    <row r="71" spans="1:5" x14ac:dyDescent="0.25">
      <c r="A71" s="6" t="str">
        <f>IF(Algebra!A71=0,"",Algebra!A71)</f>
        <v/>
      </c>
      <c r="B71" s="7" t="str">
        <f>IF(Algebra!B71=0,"",Algebra!B71)</f>
        <v/>
      </c>
      <c r="C71" s="19"/>
      <c r="D71" s="21" t="str">
        <f t="shared" si="0"/>
        <v/>
      </c>
      <c r="E71" s="23" t="str">
        <f t="shared" si="1"/>
        <v/>
      </c>
    </row>
    <row r="72" spans="1:5" x14ac:dyDescent="0.25">
      <c r="A72" s="6" t="str">
        <f>IF(Algebra!A72=0,"",Algebra!A72)</f>
        <v/>
      </c>
      <c r="B72" s="7" t="str">
        <f>IF(Algebra!B72=0,"",Algebra!B72)</f>
        <v/>
      </c>
      <c r="C72" s="19"/>
      <c r="D72" s="21" t="str">
        <f t="shared" si="0"/>
        <v/>
      </c>
      <c r="E72" s="23" t="str">
        <f t="shared" si="1"/>
        <v/>
      </c>
    </row>
    <row r="73" spans="1:5" x14ac:dyDescent="0.25">
      <c r="A73" s="6" t="str">
        <f>IF(Algebra!A73=0,"",Algebra!A73)</f>
        <v/>
      </c>
      <c r="B73" s="7" t="str">
        <f>IF(Algebra!B73=0,"",Algebra!B73)</f>
        <v/>
      </c>
      <c r="C73" s="19"/>
      <c r="D73" s="21" t="str">
        <f t="shared" si="0"/>
        <v/>
      </c>
      <c r="E73" s="23" t="str">
        <f t="shared" si="1"/>
        <v/>
      </c>
    </row>
    <row r="74" spans="1:5" x14ac:dyDescent="0.25">
      <c r="A74" s="6" t="str">
        <f>IF(Algebra!A74=0,"",Algebra!A74)</f>
        <v/>
      </c>
      <c r="B74" s="7" t="str">
        <f>IF(Algebra!B74=0,"",Algebra!B74)</f>
        <v/>
      </c>
      <c r="C74" s="19"/>
      <c r="D74" s="21" t="str">
        <f t="shared" si="0"/>
        <v/>
      </c>
      <c r="E74" s="23" t="str">
        <f t="shared" si="1"/>
        <v/>
      </c>
    </row>
    <row r="75" spans="1:5" x14ac:dyDescent="0.25">
      <c r="A75" s="6" t="str">
        <f>IF(Algebra!A75=0,"",Algebra!A75)</f>
        <v/>
      </c>
      <c r="B75" s="7" t="str">
        <f>IF(Algebra!B75=0,"",Algebra!B75)</f>
        <v/>
      </c>
      <c r="C75" s="19"/>
      <c r="D75" s="21" t="str">
        <f t="shared" ref="D75:D138" si="2">IF(C75="","",IF(C75/$C$8&gt;=0.5,"Pass","Needs Improvement"))</f>
        <v/>
      </c>
      <c r="E75" s="23" t="str">
        <f t="shared" ref="E75:E138" si="3">IFERROR(_xlfn.RANK.EQ(C75,$C$10:$C$531,0),"")</f>
        <v/>
      </c>
    </row>
    <row r="76" spans="1:5" x14ac:dyDescent="0.25">
      <c r="A76" s="6" t="str">
        <f>IF(Algebra!A76=0,"",Algebra!A76)</f>
        <v/>
      </c>
      <c r="B76" s="7" t="str">
        <f>IF(Algebra!B76=0,"",Algebra!B76)</f>
        <v/>
      </c>
      <c r="C76" s="19"/>
      <c r="D76" s="21" t="str">
        <f t="shared" si="2"/>
        <v/>
      </c>
      <c r="E76" s="23" t="str">
        <f t="shared" si="3"/>
        <v/>
      </c>
    </row>
    <row r="77" spans="1:5" x14ac:dyDescent="0.25">
      <c r="A77" s="6" t="str">
        <f>IF(Algebra!A77=0,"",Algebra!A77)</f>
        <v/>
      </c>
      <c r="B77" s="7" t="str">
        <f>IF(Algebra!B77=0,"",Algebra!B77)</f>
        <v/>
      </c>
      <c r="C77" s="19"/>
      <c r="D77" s="21" t="str">
        <f t="shared" si="2"/>
        <v/>
      </c>
      <c r="E77" s="23" t="str">
        <f t="shared" si="3"/>
        <v/>
      </c>
    </row>
    <row r="78" spans="1:5" x14ac:dyDescent="0.25">
      <c r="A78" s="6" t="str">
        <f>IF(Algebra!A78=0,"",Algebra!A78)</f>
        <v/>
      </c>
      <c r="B78" s="7" t="str">
        <f>IF(Algebra!B78=0,"",Algebra!B78)</f>
        <v/>
      </c>
      <c r="C78" s="19"/>
      <c r="D78" s="21" t="str">
        <f t="shared" si="2"/>
        <v/>
      </c>
      <c r="E78" s="23" t="str">
        <f t="shared" si="3"/>
        <v/>
      </c>
    </row>
    <row r="79" spans="1:5" x14ac:dyDescent="0.25">
      <c r="A79" s="6" t="str">
        <f>IF(Algebra!A79=0,"",Algebra!A79)</f>
        <v/>
      </c>
      <c r="B79" s="7" t="str">
        <f>IF(Algebra!B79=0,"",Algebra!B79)</f>
        <v/>
      </c>
      <c r="C79" s="19"/>
      <c r="D79" s="21" t="str">
        <f t="shared" si="2"/>
        <v/>
      </c>
      <c r="E79" s="23" t="str">
        <f t="shared" si="3"/>
        <v/>
      </c>
    </row>
    <row r="80" spans="1:5" x14ac:dyDescent="0.25">
      <c r="A80" s="6" t="str">
        <f>IF(Algebra!A80=0,"",Algebra!A80)</f>
        <v/>
      </c>
      <c r="B80" s="7" t="str">
        <f>IF(Algebra!B80=0,"",Algebra!B80)</f>
        <v/>
      </c>
      <c r="C80" s="19"/>
      <c r="D80" s="21" t="str">
        <f t="shared" si="2"/>
        <v/>
      </c>
      <c r="E80" s="23" t="str">
        <f t="shared" si="3"/>
        <v/>
      </c>
    </row>
    <row r="81" spans="1:5" x14ac:dyDescent="0.25">
      <c r="A81" s="6" t="str">
        <f>IF(Algebra!A81=0,"",Algebra!A81)</f>
        <v/>
      </c>
      <c r="B81" s="7" t="str">
        <f>IF(Algebra!B81=0,"",Algebra!B81)</f>
        <v/>
      </c>
      <c r="C81" s="19"/>
      <c r="D81" s="21" t="str">
        <f t="shared" si="2"/>
        <v/>
      </c>
      <c r="E81" s="23" t="str">
        <f t="shared" si="3"/>
        <v/>
      </c>
    </row>
    <row r="82" spans="1:5" x14ac:dyDescent="0.25">
      <c r="A82" s="6" t="str">
        <f>IF(Algebra!A82=0,"",Algebra!A82)</f>
        <v/>
      </c>
      <c r="B82" s="7" t="str">
        <f>IF(Algebra!B82=0,"",Algebra!B82)</f>
        <v/>
      </c>
      <c r="C82" s="19"/>
      <c r="D82" s="21" t="str">
        <f t="shared" si="2"/>
        <v/>
      </c>
      <c r="E82" s="23" t="str">
        <f t="shared" si="3"/>
        <v/>
      </c>
    </row>
    <row r="83" spans="1:5" x14ac:dyDescent="0.25">
      <c r="A83" s="6" t="str">
        <f>IF(Algebra!A83=0,"",Algebra!A83)</f>
        <v/>
      </c>
      <c r="B83" s="7" t="str">
        <f>IF(Algebra!B83=0,"",Algebra!B83)</f>
        <v/>
      </c>
      <c r="C83" s="19"/>
      <c r="D83" s="21" t="str">
        <f t="shared" si="2"/>
        <v/>
      </c>
      <c r="E83" s="23" t="str">
        <f t="shared" si="3"/>
        <v/>
      </c>
    </row>
    <row r="84" spans="1:5" x14ac:dyDescent="0.25">
      <c r="A84" s="6" t="str">
        <f>IF(Algebra!A84=0,"",Algebra!A84)</f>
        <v/>
      </c>
      <c r="B84" s="7" t="str">
        <f>IF(Algebra!B84=0,"",Algebra!B84)</f>
        <v/>
      </c>
      <c r="C84" s="19"/>
      <c r="D84" s="21" t="str">
        <f t="shared" si="2"/>
        <v/>
      </c>
      <c r="E84" s="23" t="str">
        <f t="shared" si="3"/>
        <v/>
      </c>
    </row>
    <row r="85" spans="1:5" x14ac:dyDescent="0.25">
      <c r="A85" s="6" t="str">
        <f>IF(Algebra!A85=0,"",Algebra!A85)</f>
        <v/>
      </c>
      <c r="B85" s="7" t="str">
        <f>IF(Algebra!B85=0,"",Algebra!B85)</f>
        <v/>
      </c>
      <c r="C85" s="19"/>
      <c r="D85" s="21" t="str">
        <f t="shared" si="2"/>
        <v/>
      </c>
      <c r="E85" s="23" t="str">
        <f t="shared" si="3"/>
        <v/>
      </c>
    </row>
    <row r="86" spans="1:5" x14ac:dyDescent="0.25">
      <c r="A86" s="6" t="str">
        <f>IF(Algebra!A86=0,"",Algebra!A86)</f>
        <v/>
      </c>
      <c r="B86" s="7" t="str">
        <f>IF(Algebra!B86=0,"",Algebra!B86)</f>
        <v/>
      </c>
      <c r="C86" s="19"/>
      <c r="D86" s="21" t="str">
        <f t="shared" si="2"/>
        <v/>
      </c>
      <c r="E86" s="23" t="str">
        <f t="shared" si="3"/>
        <v/>
      </c>
    </row>
    <row r="87" spans="1:5" x14ac:dyDescent="0.25">
      <c r="A87" s="6" t="str">
        <f>IF(Algebra!A87=0,"",Algebra!A87)</f>
        <v/>
      </c>
      <c r="B87" s="7" t="str">
        <f>IF(Algebra!B87=0,"",Algebra!B87)</f>
        <v/>
      </c>
      <c r="C87" s="19"/>
      <c r="D87" s="21" t="str">
        <f t="shared" si="2"/>
        <v/>
      </c>
      <c r="E87" s="23" t="str">
        <f t="shared" si="3"/>
        <v/>
      </c>
    </row>
    <row r="88" spans="1:5" x14ac:dyDescent="0.25">
      <c r="A88" s="6" t="str">
        <f>IF(Algebra!A88=0,"",Algebra!A88)</f>
        <v/>
      </c>
      <c r="B88" s="7" t="str">
        <f>IF(Algebra!B88=0,"",Algebra!B88)</f>
        <v/>
      </c>
      <c r="C88" s="19"/>
      <c r="D88" s="21" t="str">
        <f t="shared" si="2"/>
        <v/>
      </c>
      <c r="E88" s="23" t="str">
        <f t="shared" si="3"/>
        <v/>
      </c>
    </row>
    <row r="89" spans="1:5" x14ac:dyDescent="0.25">
      <c r="A89" s="6" t="str">
        <f>IF(Algebra!A89=0,"",Algebra!A89)</f>
        <v/>
      </c>
      <c r="B89" s="7" t="str">
        <f>IF(Algebra!B89=0,"",Algebra!B89)</f>
        <v/>
      </c>
      <c r="C89" s="19"/>
      <c r="D89" s="21" t="str">
        <f t="shared" si="2"/>
        <v/>
      </c>
      <c r="E89" s="23" t="str">
        <f t="shared" si="3"/>
        <v/>
      </c>
    </row>
    <row r="90" spans="1:5" x14ac:dyDescent="0.25">
      <c r="A90" s="6" t="str">
        <f>IF(Algebra!A90=0,"",Algebra!A90)</f>
        <v/>
      </c>
      <c r="B90" s="7" t="str">
        <f>IF(Algebra!B90=0,"",Algebra!B90)</f>
        <v/>
      </c>
      <c r="C90" s="19"/>
      <c r="D90" s="21" t="str">
        <f t="shared" si="2"/>
        <v/>
      </c>
      <c r="E90" s="23" t="str">
        <f t="shared" si="3"/>
        <v/>
      </c>
    </row>
    <row r="91" spans="1:5" x14ac:dyDescent="0.25">
      <c r="A91" s="6" t="str">
        <f>IF(Algebra!A91=0,"",Algebra!A91)</f>
        <v/>
      </c>
      <c r="B91" s="7" t="str">
        <f>IF(Algebra!B91=0,"",Algebra!B91)</f>
        <v/>
      </c>
      <c r="C91" s="19"/>
      <c r="D91" s="21" t="str">
        <f t="shared" si="2"/>
        <v/>
      </c>
      <c r="E91" s="23" t="str">
        <f t="shared" si="3"/>
        <v/>
      </c>
    </row>
    <row r="92" spans="1:5" x14ac:dyDescent="0.25">
      <c r="A92" s="6" t="str">
        <f>IF(Algebra!A92=0,"",Algebra!A92)</f>
        <v/>
      </c>
      <c r="B92" s="7" t="str">
        <f>IF(Algebra!B92=0,"",Algebra!B92)</f>
        <v/>
      </c>
      <c r="C92" s="19"/>
      <c r="D92" s="21" t="str">
        <f t="shared" si="2"/>
        <v/>
      </c>
      <c r="E92" s="23" t="str">
        <f t="shared" si="3"/>
        <v/>
      </c>
    </row>
    <row r="93" spans="1:5" x14ac:dyDescent="0.25">
      <c r="A93" s="6" t="str">
        <f>IF(Algebra!A93=0,"",Algebra!A93)</f>
        <v/>
      </c>
      <c r="B93" s="7" t="str">
        <f>IF(Algebra!B93=0,"",Algebra!B93)</f>
        <v/>
      </c>
      <c r="C93" s="19"/>
      <c r="D93" s="21" t="str">
        <f t="shared" si="2"/>
        <v/>
      </c>
      <c r="E93" s="23" t="str">
        <f t="shared" si="3"/>
        <v/>
      </c>
    </row>
    <row r="94" spans="1:5" x14ac:dyDescent="0.25">
      <c r="A94" s="6" t="str">
        <f>IF(Algebra!A94=0,"",Algebra!A94)</f>
        <v/>
      </c>
      <c r="B94" s="7" t="str">
        <f>IF(Algebra!B94=0,"",Algebra!B94)</f>
        <v/>
      </c>
      <c r="C94" s="19"/>
      <c r="D94" s="21" t="str">
        <f t="shared" si="2"/>
        <v/>
      </c>
      <c r="E94" s="23" t="str">
        <f t="shared" si="3"/>
        <v/>
      </c>
    </row>
    <row r="95" spans="1:5" x14ac:dyDescent="0.25">
      <c r="A95" s="6" t="str">
        <f>IF(Algebra!A95=0,"",Algebra!A95)</f>
        <v/>
      </c>
      <c r="B95" s="7" t="str">
        <f>IF(Algebra!B95=0,"",Algebra!B95)</f>
        <v/>
      </c>
      <c r="C95" s="19"/>
      <c r="D95" s="21" t="str">
        <f t="shared" si="2"/>
        <v/>
      </c>
      <c r="E95" s="23" t="str">
        <f t="shared" si="3"/>
        <v/>
      </c>
    </row>
    <row r="96" spans="1:5" x14ac:dyDescent="0.25">
      <c r="A96" s="6" t="str">
        <f>IF(Algebra!A96=0,"",Algebra!A96)</f>
        <v/>
      </c>
      <c r="B96" s="7" t="str">
        <f>IF(Algebra!B96=0,"",Algebra!B96)</f>
        <v/>
      </c>
      <c r="C96" s="19"/>
      <c r="D96" s="21" t="str">
        <f t="shared" si="2"/>
        <v/>
      </c>
      <c r="E96" s="23" t="str">
        <f t="shared" si="3"/>
        <v/>
      </c>
    </row>
    <row r="97" spans="1:5" x14ac:dyDescent="0.25">
      <c r="A97" s="6" t="str">
        <f>IF(Algebra!A97=0,"",Algebra!A97)</f>
        <v/>
      </c>
      <c r="B97" s="7" t="str">
        <f>IF(Algebra!B97=0,"",Algebra!B97)</f>
        <v/>
      </c>
      <c r="C97" s="19"/>
      <c r="D97" s="21" t="str">
        <f t="shared" si="2"/>
        <v/>
      </c>
      <c r="E97" s="23" t="str">
        <f t="shared" si="3"/>
        <v/>
      </c>
    </row>
    <row r="98" spans="1:5" x14ac:dyDescent="0.25">
      <c r="A98" s="6" t="str">
        <f>IF(Algebra!A98=0,"",Algebra!A98)</f>
        <v/>
      </c>
      <c r="B98" s="7" t="str">
        <f>IF(Algebra!B98=0,"",Algebra!B98)</f>
        <v/>
      </c>
      <c r="C98" s="19"/>
      <c r="D98" s="21" t="str">
        <f t="shared" si="2"/>
        <v/>
      </c>
      <c r="E98" s="23" t="str">
        <f t="shared" si="3"/>
        <v/>
      </c>
    </row>
    <row r="99" spans="1:5" x14ac:dyDescent="0.25">
      <c r="A99" s="6" t="str">
        <f>IF(Algebra!A99=0,"",Algebra!A99)</f>
        <v/>
      </c>
      <c r="B99" s="7" t="str">
        <f>IF(Algebra!B99=0,"",Algebra!B99)</f>
        <v/>
      </c>
      <c r="C99" s="19"/>
      <c r="D99" s="21" t="str">
        <f t="shared" si="2"/>
        <v/>
      </c>
      <c r="E99" s="23" t="str">
        <f t="shared" si="3"/>
        <v/>
      </c>
    </row>
    <row r="100" spans="1:5" x14ac:dyDescent="0.25">
      <c r="A100" s="6" t="str">
        <f>IF(Algebra!A100=0,"",Algebra!A100)</f>
        <v/>
      </c>
      <c r="B100" s="7" t="str">
        <f>IF(Algebra!B100=0,"",Algebra!B100)</f>
        <v/>
      </c>
      <c r="C100" s="19"/>
      <c r="D100" s="21" t="str">
        <f t="shared" si="2"/>
        <v/>
      </c>
      <c r="E100" s="23" t="str">
        <f t="shared" si="3"/>
        <v/>
      </c>
    </row>
    <row r="101" spans="1:5" x14ac:dyDescent="0.25">
      <c r="A101" s="6" t="str">
        <f>IF(Algebra!A101=0,"",Algebra!A101)</f>
        <v/>
      </c>
      <c r="B101" s="7" t="str">
        <f>IF(Algebra!B101=0,"",Algebra!B101)</f>
        <v/>
      </c>
      <c r="C101" s="19"/>
      <c r="D101" s="21" t="str">
        <f t="shared" si="2"/>
        <v/>
      </c>
      <c r="E101" s="23" t="str">
        <f t="shared" si="3"/>
        <v/>
      </c>
    </row>
    <row r="102" spans="1:5" x14ac:dyDescent="0.25">
      <c r="A102" s="6" t="str">
        <f>IF(Algebra!A102=0,"",Algebra!A102)</f>
        <v/>
      </c>
      <c r="B102" s="7" t="str">
        <f>IF(Algebra!B102=0,"",Algebra!B102)</f>
        <v/>
      </c>
      <c r="C102" s="19"/>
      <c r="D102" s="21" t="str">
        <f t="shared" si="2"/>
        <v/>
      </c>
      <c r="E102" s="23" t="str">
        <f t="shared" si="3"/>
        <v/>
      </c>
    </row>
    <row r="103" spans="1:5" x14ac:dyDescent="0.25">
      <c r="A103" s="6" t="str">
        <f>IF(Algebra!A103=0,"",Algebra!A103)</f>
        <v/>
      </c>
      <c r="B103" s="7" t="str">
        <f>IF(Algebra!B103=0,"",Algebra!B103)</f>
        <v/>
      </c>
      <c r="C103" s="19"/>
      <c r="D103" s="21" t="str">
        <f t="shared" si="2"/>
        <v/>
      </c>
      <c r="E103" s="23" t="str">
        <f t="shared" si="3"/>
        <v/>
      </c>
    </row>
    <row r="104" spans="1:5" x14ac:dyDescent="0.25">
      <c r="A104" s="6" t="str">
        <f>IF(Algebra!A104=0,"",Algebra!A104)</f>
        <v/>
      </c>
      <c r="B104" s="7" t="str">
        <f>IF(Algebra!B104=0,"",Algebra!B104)</f>
        <v/>
      </c>
      <c r="C104" s="19"/>
      <c r="D104" s="21" t="str">
        <f t="shared" si="2"/>
        <v/>
      </c>
      <c r="E104" s="23" t="str">
        <f t="shared" si="3"/>
        <v/>
      </c>
    </row>
    <row r="105" spans="1:5" x14ac:dyDescent="0.25">
      <c r="A105" s="6" t="str">
        <f>IF(Algebra!A105=0,"",Algebra!A105)</f>
        <v/>
      </c>
      <c r="B105" s="7" t="str">
        <f>IF(Algebra!B105=0,"",Algebra!B105)</f>
        <v/>
      </c>
      <c r="C105" s="19"/>
      <c r="D105" s="21" t="str">
        <f t="shared" si="2"/>
        <v/>
      </c>
      <c r="E105" s="23" t="str">
        <f t="shared" si="3"/>
        <v/>
      </c>
    </row>
    <row r="106" spans="1:5" x14ac:dyDescent="0.25">
      <c r="A106" s="6" t="str">
        <f>IF(Algebra!A106=0,"",Algebra!A106)</f>
        <v/>
      </c>
      <c r="B106" s="7" t="str">
        <f>IF(Algebra!B106=0,"",Algebra!B106)</f>
        <v/>
      </c>
      <c r="C106" s="19"/>
      <c r="D106" s="21" t="str">
        <f t="shared" si="2"/>
        <v/>
      </c>
      <c r="E106" s="23" t="str">
        <f t="shared" si="3"/>
        <v/>
      </c>
    </row>
    <row r="107" spans="1:5" x14ac:dyDescent="0.25">
      <c r="A107" s="6" t="str">
        <f>IF(Algebra!A107=0,"",Algebra!A107)</f>
        <v/>
      </c>
      <c r="B107" s="7" t="str">
        <f>IF(Algebra!B107=0,"",Algebra!B107)</f>
        <v/>
      </c>
      <c r="C107" s="19"/>
      <c r="D107" s="21" t="str">
        <f t="shared" si="2"/>
        <v/>
      </c>
      <c r="E107" s="23" t="str">
        <f t="shared" si="3"/>
        <v/>
      </c>
    </row>
    <row r="108" spans="1:5" x14ac:dyDescent="0.25">
      <c r="A108" s="6" t="str">
        <f>IF(Algebra!A108=0,"",Algebra!A108)</f>
        <v/>
      </c>
      <c r="B108" s="7" t="str">
        <f>IF(Algebra!B108=0,"",Algebra!B108)</f>
        <v/>
      </c>
      <c r="C108" s="19"/>
      <c r="D108" s="21" t="str">
        <f t="shared" si="2"/>
        <v/>
      </c>
      <c r="E108" s="23" t="str">
        <f t="shared" si="3"/>
        <v/>
      </c>
    </row>
    <row r="109" spans="1:5" x14ac:dyDescent="0.25">
      <c r="A109" s="6" t="str">
        <f>IF(Algebra!A109=0,"",Algebra!A109)</f>
        <v/>
      </c>
      <c r="B109" s="7" t="str">
        <f>IF(Algebra!B109=0,"",Algebra!B109)</f>
        <v/>
      </c>
      <c r="C109" s="19"/>
      <c r="D109" s="21" t="str">
        <f t="shared" si="2"/>
        <v/>
      </c>
      <c r="E109" s="23" t="str">
        <f t="shared" si="3"/>
        <v/>
      </c>
    </row>
    <row r="110" spans="1:5" x14ac:dyDescent="0.25">
      <c r="A110" s="6" t="str">
        <f>IF(Algebra!A110=0,"",Algebra!A110)</f>
        <v/>
      </c>
      <c r="B110" s="7" t="str">
        <f>IF(Algebra!B110=0,"",Algebra!B110)</f>
        <v/>
      </c>
      <c r="C110" s="19"/>
      <c r="D110" s="21" t="str">
        <f t="shared" si="2"/>
        <v/>
      </c>
      <c r="E110" s="23" t="str">
        <f t="shared" si="3"/>
        <v/>
      </c>
    </row>
    <row r="111" spans="1:5" x14ac:dyDescent="0.25">
      <c r="A111" s="6" t="str">
        <f>IF(Algebra!A111=0,"",Algebra!A111)</f>
        <v/>
      </c>
      <c r="B111" s="7" t="str">
        <f>IF(Algebra!B111=0,"",Algebra!B111)</f>
        <v/>
      </c>
      <c r="C111" s="19"/>
      <c r="D111" s="21" t="str">
        <f t="shared" si="2"/>
        <v/>
      </c>
      <c r="E111" s="23" t="str">
        <f t="shared" si="3"/>
        <v/>
      </c>
    </row>
    <row r="112" spans="1:5" x14ac:dyDescent="0.25">
      <c r="A112" s="6" t="str">
        <f>IF(Algebra!A112=0,"",Algebra!A112)</f>
        <v/>
      </c>
      <c r="B112" s="7" t="str">
        <f>IF(Algebra!B112=0,"",Algebra!B112)</f>
        <v/>
      </c>
      <c r="C112" s="19"/>
      <c r="D112" s="21" t="str">
        <f t="shared" si="2"/>
        <v/>
      </c>
      <c r="E112" s="23" t="str">
        <f t="shared" si="3"/>
        <v/>
      </c>
    </row>
    <row r="113" spans="1:5" x14ac:dyDescent="0.25">
      <c r="A113" s="6" t="str">
        <f>IF(Algebra!A113=0,"",Algebra!A113)</f>
        <v/>
      </c>
      <c r="B113" s="7" t="str">
        <f>IF(Algebra!B113=0,"",Algebra!B113)</f>
        <v/>
      </c>
      <c r="C113" s="19"/>
      <c r="D113" s="21" t="str">
        <f t="shared" si="2"/>
        <v/>
      </c>
      <c r="E113" s="23" t="str">
        <f t="shared" si="3"/>
        <v/>
      </c>
    </row>
    <row r="114" spans="1:5" x14ac:dyDescent="0.25">
      <c r="A114" s="6" t="str">
        <f>IF(Algebra!A114=0,"",Algebra!A114)</f>
        <v/>
      </c>
      <c r="B114" s="7" t="str">
        <f>IF(Algebra!B114=0,"",Algebra!B114)</f>
        <v/>
      </c>
      <c r="C114" s="19"/>
      <c r="D114" s="21" t="str">
        <f t="shared" si="2"/>
        <v/>
      </c>
      <c r="E114" s="23" t="str">
        <f t="shared" si="3"/>
        <v/>
      </c>
    </row>
    <row r="115" spans="1:5" x14ac:dyDescent="0.25">
      <c r="A115" s="6" t="str">
        <f>IF(Algebra!A115=0,"",Algebra!A115)</f>
        <v/>
      </c>
      <c r="B115" s="7" t="str">
        <f>IF(Algebra!B115=0,"",Algebra!B115)</f>
        <v/>
      </c>
      <c r="C115" s="19"/>
      <c r="D115" s="21" t="str">
        <f t="shared" si="2"/>
        <v/>
      </c>
      <c r="E115" s="23" t="str">
        <f t="shared" si="3"/>
        <v/>
      </c>
    </row>
    <row r="116" spans="1:5" x14ac:dyDescent="0.25">
      <c r="A116" s="6" t="str">
        <f>IF(Algebra!A116=0,"",Algebra!A116)</f>
        <v/>
      </c>
      <c r="B116" s="7" t="str">
        <f>IF(Algebra!B116=0,"",Algebra!B116)</f>
        <v/>
      </c>
      <c r="C116" s="19"/>
      <c r="D116" s="21" t="str">
        <f t="shared" si="2"/>
        <v/>
      </c>
      <c r="E116" s="23" t="str">
        <f t="shared" si="3"/>
        <v/>
      </c>
    </row>
    <row r="117" spans="1:5" x14ac:dyDescent="0.25">
      <c r="A117" s="6" t="str">
        <f>IF(Algebra!A117=0,"",Algebra!A117)</f>
        <v/>
      </c>
      <c r="B117" s="7" t="str">
        <f>IF(Algebra!B117=0,"",Algebra!B117)</f>
        <v/>
      </c>
      <c r="C117" s="19"/>
      <c r="D117" s="21" t="str">
        <f t="shared" si="2"/>
        <v/>
      </c>
      <c r="E117" s="23" t="str">
        <f t="shared" si="3"/>
        <v/>
      </c>
    </row>
    <row r="118" spans="1:5" x14ac:dyDescent="0.25">
      <c r="A118" s="6" t="str">
        <f>IF(Algebra!A118=0,"",Algebra!A118)</f>
        <v/>
      </c>
      <c r="B118" s="7" t="str">
        <f>IF(Algebra!B118=0,"",Algebra!B118)</f>
        <v/>
      </c>
      <c r="C118" s="19"/>
      <c r="D118" s="21" t="str">
        <f t="shared" si="2"/>
        <v/>
      </c>
      <c r="E118" s="23" t="str">
        <f t="shared" si="3"/>
        <v/>
      </c>
    </row>
    <row r="119" spans="1:5" x14ac:dyDescent="0.25">
      <c r="A119" s="6" t="str">
        <f>IF(Algebra!A119=0,"",Algebra!A119)</f>
        <v/>
      </c>
      <c r="B119" s="7" t="str">
        <f>IF(Algebra!B119=0,"",Algebra!B119)</f>
        <v/>
      </c>
      <c r="C119" s="19"/>
      <c r="D119" s="21" t="str">
        <f t="shared" si="2"/>
        <v/>
      </c>
      <c r="E119" s="23" t="str">
        <f t="shared" si="3"/>
        <v/>
      </c>
    </row>
    <row r="120" spans="1:5" x14ac:dyDescent="0.25">
      <c r="A120" s="6" t="str">
        <f>IF(Algebra!A120=0,"",Algebra!A120)</f>
        <v/>
      </c>
      <c r="B120" s="7" t="str">
        <f>IF(Algebra!B120=0,"",Algebra!B120)</f>
        <v/>
      </c>
      <c r="C120" s="19"/>
      <c r="D120" s="21" t="str">
        <f t="shared" si="2"/>
        <v/>
      </c>
      <c r="E120" s="23" t="str">
        <f t="shared" si="3"/>
        <v/>
      </c>
    </row>
    <row r="121" spans="1:5" x14ac:dyDescent="0.25">
      <c r="A121" s="6" t="str">
        <f>IF(Algebra!A121=0,"",Algebra!A121)</f>
        <v/>
      </c>
      <c r="B121" s="7" t="str">
        <f>IF(Algebra!B121=0,"",Algebra!B121)</f>
        <v/>
      </c>
      <c r="C121" s="19"/>
      <c r="D121" s="21" t="str">
        <f t="shared" si="2"/>
        <v/>
      </c>
      <c r="E121" s="23" t="str">
        <f t="shared" si="3"/>
        <v/>
      </c>
    </row>
    <row r="122" spans="1:5" x14ac:dyDescent="0.25">
      <c r="A122" s="6" t="str">
        <f>IF(Algebra!A122=0,"",Algebra!A122)</f>
        <v/>
      </c>
      <c r="B122" s="7" t="str">
        <f>IF(Algebra!B122=0,"",Algebra!B122)</f>
        <v/>
      </c>
      <c r="C122" s="19"/>
      <c r="D122" s="21" t="str">
        <f t="shared" si="2"/>
        <v/>
      </c>
      <c r="E122" s="23" t="str">
        <f t="shared" si="3"/>
        <v/>
      </c>
    </row>
    <row r="123" spans="1:5" x14ac:dyDescent="0.25">
      <c r="A123" s="6" t="str">
        <f>IF(Algebra!A123=0,"",Algebra!A123)</f>
        <v/>
      </c>
      <c r="B123" s="7" t="str">
        <f>IF(Algebra!B123=0,"",Algebra!B123)</f>
        <v/>
      </c>
      <c r="C123" s="19"/>
      <c r="D123" s="21" t="str">
        <f t="shared" si="2"/>
        <v/>
      </c>
      <c r="E123" s="23" t="str">
        <f t="shared" si="3"/>
        <v/>
      </c>
    </row>
    <row r="124" spans="1:5" x14ac:dyDescent="0.25">
      <c r="A124" s="6" t="str">
        <f>IF(Algebra!A124=0,"",Algebra!A124)</f>
        <v/>
      </c>
      <c r="B124" s="7" t="str">
        <f>IF(Algebra!B124=0,"",Algebra!B124)</f>
        <v/>
      </c>
      <c r="C124" s="19"/>
      <c r="D124" s="21" t="str">
        <f t="shared" si="2"/>
        <v/>
      </c>
      <c r="E124" s="23" t="str">
        <f t="shared" si="3"/>
        <v/>
      </c>
    </row>
    <row r="125" spans="1:5" x14ac:dyDescent="0.25">
      <c r="A125" s="6" t="str">
        <f>IF(Algebra!A125=0,"",Algebra!A125)</f>
        <v/>
      </c>
      <c r="B125" s="7" t="str">
        <f>IF(Algebra!B125=0,"",Algebra!B125)</f>
        <v/>
      </c>
      <c r="C125" s="19"/>
      <c r="D125" s="21" t="str">
        <f t="shared" si="2"/>
        <v/>
      </c>
      <c r="E125" s="23" t="str">
        <f t="shared" si="3"/>
        <v/>
      </c>
    </row>
    <row r="126" spans="1:5" x14ac:dyDescent="0.25">
      <c r="A126" s="6" t="str">
        <f>IF(Algebra!A126=0,"",Algebra!A126)</f>
        <v/>
      </c>
      <c r="B126" s="7" t="str">
        <f>IF(Algebra!B126=0,"",Algebra!B126)</f>
        <v/>
      </c>
      <c r="C126" s="19"/>
      <c r="D126" s="21" t="str">
        <f t="shared" si="2"/>
        <v/>
      </c>
      <c r="E126" s="23" t="str">
        <f t="shared" si="3"/>
        <v/>
      </c>
    </row>
    <row r="127" spans="1:5" x14ac:dyDescent="0.25">
      <c r="A127" s="6" t="str">
        <f>IF(Algebra!A127=0,"",Algebra!A127)</f>
        <v/>
      </c>
      <c r="B127" s="7" t="str">
        <f>IF(Algebra!B127=0,"",Algebra!B127)</f>
        <v/>
      </c>
      <c r="C127" s="19"/>
      <c r="D127" s="21" t="str">
        <f t="shared" si="2"/>
        <v/>
      </c>
      <c r="E127" s="23" t="str">
        <f t="shared" si="3"/>
        <v/>
      </c>
    </row>
    <row r="128" spans="1:5" x14ac:dyDescent="0.25">
      <c r="A128" s="6" t="str">
        <f>IF(Algebra!A128=0,"",Algebra!A128)</f>
        <v/>
      </c>
      <c r="B128" s="7" t="str">
        <f>IF(Algebra!B128=0,"",Algebra!B128)</f>
        <v/>
      </c>
      <c r="C128" s="19"/>
      <c r="D128" s="21" t="str">
        <f t="shared" si="2"/>
        <v/>
      </c>
      <c r="E128" s="23" t="str">
        <f t="shared" si="3"/>
        <v/>
      </c>
    </row>
    <row r="129" spans="1:5" x14ac:dyDescent="0.25">
      <c r="A129" s="6" t="str">
        <f>IF(Algebra!A129=0,"",Algebra!A129)</f>
        <v/>
      </c>
      <c r="B129" s="7" t="str">
        <f>IF(Algebra!B129=0,"",Algebra!B129)</f>
        <v/>
      </c>
      <c r="C129" s="19"/>
      <c r="D129" s="21" t="str">
        <f t="shared" si="2"/>
        <v/>
      </c>
      <c r="E129" s="23" t="str">
        <f t="shared" si="3"/>
        <v/>
      </c>
    </row>
    <row r="130" spans="1:5" x14ac:dyDescent="0.25">
      <c r="A130" s="6" t="str">
        <f>IF(Algebra!A130=0,"",Algebra!A130)</f>
        <v/>
      </c>
      <c r="B130" s="7" t="str">
        <f>IF(Algebra!B130=0,"",Algebra!B130)</f>
        <v/>
      </c>
      <c r="C130" s="19"/>
      <c r="D130" s="21" t="str">
        <f t="shared" si="2"/>
        <v/>
      </c>
      <c r="E130" s="23" t="str">
        <f t="shared" si="3"/>
        <v/>
      </c>
    </row>
    <row r="131" spans="1:5" x14ac:dyDescent="0.25">
      <c r="A131" s="6" t="str">
        <f>IF(Algebra!A131=0,"",Algebra!A131)</f>
        <v/>
      </c>
      <c r="B131" s="7" t="str">
        <f>IF(Algebra!B131=0,"",Algebra!B131)</f>
        <v/>
      </c>
      <c r="C131" s="19"/>
      <c r="D131" s="21" t="str">
        <f t="shared" si="2"/>
        <v/>
      </c>
      <c r="E131" s="23" t="str">
        <f t="shared" si="3"/>
        <v/>
      </c>
    </row>
    <row r="132" spans="1:5" x14ac:dyDescent="0.25">
      <c r="A132" s="6" t="str">
        <f>IF(Algebra!A132=0,"",Algebra!A132)</f>
        <v/>
      </c>
      <c r="B132" s="7" t="str">
        <f>IF(Algebra!B132=0,"",Algebra!B132)</f>
        <v/>
      </c>
      <c r="C132" s="19"/>
      <c r="D132" s="21" t="str">
        <f t="shared" si="2"/>
        <v/>
      </c>
      <c r="E132" s="23" t="str">
        <f t="shared" si="3"/>
        <v/>
      </c>
    </row>
    <row r="133" spans="1:5" x14ac:dyDescent="0.25">
      <c r="A133" s="6" t="str">
        <f>IF(Algebra!A133=0,"",Algebra!A133)</f>
        <v/>
      </c>
      <c r="B133" s="7" t="str">
        <f>IF(Algebra!B133=0,"",Algebra!B133)</f>
        <v/>
      </c>
      <c r="C133" s="19"/>
      <c r="D133" s="21" t="str">
        <f t="shared" si="2"/>
        <v/>
      </c>
      <c r="E133" s="23" t="str">
        <f t="shared" si="3"/>
        <v/>
      </c>
    </row>
    <row r="134" spans="1:5" x14ac:dyDescent="0.25">
      <c r="A134" s="6" t="str">
        <f>IF(Algebra!A134=0,"",Algebra!A134)</f>
        <v/>
      </c>
      <c r="B134" s="7" t="str">
        <f>IF(Algebra!B134=0,"",Algebra!B134)</f>
        <v/>
      </c>
      <c r="C134" s="19"/>
      <c r="D134" s="21" t="str">
        <f t="shared" si="2"/>
        <v/>
      </c>
      <c r="E134" s="23" t="str">
        <f t="shared" si="3"/>
        <v/>
      </c>
    </row>
    <row r="135" spans="1:5" x14ac:dyDescent="0.25">
      <c r="A135" s="6" t="str">
        <f>IF(Algebra!A135=0,"",Algebra!A135)</f>
        <v/>
      </c>
      <c r="B135" s="7" t="str">
        <f>IF(Algebra!B135=0,"",Algebra!B135)</f>
        <v/>
      </c>
      <c r="C135" s="19"/>
      <c r="D135" s="21" t="str">
        <f t="shared" si="2"/>
        <v/>
      </c>
      <c r="E135" s="23" t="str">
        <f t="shared" si="3"/>
        <v/>
      </c>
    </row>
    <row r="136" spans="1:5" x14ac:dyDescent="0.25">
      <c r="A136" s="6" t="str">
        <f>IF(Algebra!A136=0,"",Algebra!A136)</f>
        <v/>
      </c>
      <c r="B136" s="7" t="str">
        <f>IF(Algebra!B136=0,"",Algebra!B136)</f>
        <v/>
      </c>
      <c r="C136" s="19"/>
      <c r="D136" s="21" t="str">
        <f t="shared" si="2"/>
        <v/>
      </c>
      <c r="E136" s="23" t="str">
        <f t="shared" si="3"/>
        <v/>
      </c>
    </row>
    <row r="137" spans="1:5" x14ac:dyDescent="0.25">
      <c r="A137" s="6" t="str">
        <f>IF(Algebra!A137=0,"",Algebra!A137)</f>
        <v/>
      </c>
      <c r="B137" s="7" t="str">
        <f>IF(Algebra!B137=0,"",Algebra!B137)</f>
        <v/>
      </c>
      <c r="C137" s="19"/>
      <c r="D137" s="21" t="str">
        <f t="shared" si="2"/>
        <v/>
      </c>
      <c r="E137" s="23" t="str">
        <f t="shared" si="3"/>
        <v/>
      </c>
    </row>
    <row r="138" spans="1:5" x14ac:dyDescent="0.25">
      <c r="A138" s="6" t="str">
        <f>IF(Algebra!A138=0,"",Algebra!A138)</f>
        <v/>
      </c>
      <c r="B138" s="7" t="str">
        <f>IF(Algebra!B138=0,"",Algebra!B138)</f>
        <v/>
      </c>
      <c r="C138" s="19"/>
      <c r="D138" s="21" t="str">
        <f t="shared" si="2"/>
        <v/>
      </c>
      <c r="E138" s="23" t="str">
        <f t="shared" si="3"/>
        <v/>
      </c>
    </row>
    <row r="139" spans="1:5" x14ac:dyDescent="0.25">
      <c r="A139" s="6" t="str">
        <f>IF(Algebra!A139=0,"",Algebra!A139)</f>
        <v/>
      </c>
      <c r="B139" s="7" t="str">
        <f>IF(Algebra!B139=0,"",Algebra!B139)</f>
        <v/>
      </c>
      <c r="C139" s="19"/>
      <c r="D139" s="21" t="str">
        <f t="shared" ref="D139:D202" si="4">IF(C139="","",IF(C139/$C$8&gt;=0.5,"Pass","Needs Improvement"))</f>
        <v/>
      </c>
      <c r="E139" s="23" t="str">
        <f t="shared" ref="E139:E202" si="5">IFERROR(_xlfn.RANK.EQ(C139,$C$10:$C$531,0),"")</f>
        <v/>
      </c>
    </row>
    <row r="140" spans="1:5" x14ac:dyDescent="0.25">
      <c r="A140" s="6" t="str">
        <f>IF(Algebra!A140=0,"",Algebra!A140)</f>
        <v/>
      </c>
      <c r="B140" s="7" t="str">
        <f>IF(Algebra!B140=0,"",Algebra!B140)</f>
        <v/>
      </c>
      <c r="C140" s="19"/>
      <c r="D140" s="21" t="str">
        <f t="shared" si="4"/>
        <v/>
      </c>
      <c r="E140" s="23" t="str">
        <f t="shared" si="5"/>
        <v/>
      </c>
    </row>
    <row r="141" spans="1:5" x14ac:dyDescent="0.25">
      <c r="A141" s="6" t="str">
        <f>IF(Algebra!A141=0,"",Algebra!A141)</f>
        <v/>
      </c>
      <c r="B141" s="7" t="str">
        <f>IF(Algebra!B141=0,"",Algebra!B141)</f>
        <v/>
      </c>
      <c r="C141" s="19"/>
      <c r="D141" s="21" t="str">
        <f t="shared" si="4"/>
        <v/>
      </c>
      <c r="E141" s="23" t="str">
        <f t="shared" si="5"/>
        <v/>
      </c>
    </row>
    <row r="142" spans="1:5" x14ac:dyDescent="0.25">
      <c r="A142" s="6" t="str">
        <f>IF(Algebra!A142=0,"",Algebra!A142)</f>
        <v/>
      </c>
      <c r="B142" s="7" t="str">
        <f>IF(Algebra!B142=0,"",Algebra!B142)</f>
        <v/>
      </c>
      <c r="C142" s="19"/>
      <c r="D142" s="21" t="str">
        <f t="shared" si="4"/>
        <v/>
      </c>
      <c r="E142" s="23" t="str">
        <f t="shared" si="5"/>
        <v/>
      </c>
    </row>
    <row r="143" spans="1:5" x14ac:dyDescent="0.25">
      <c r="A143" s="6" t="str">
        <f>IF(Algebra!A143=0,"",Algebra!A143)</f>
        <v/>
      </c>
      <c r="B143" s="7" t="str">
        <f>IF(Algebra!B143=0,"",Algebra!B143)</f>
        <v/>
      </c>
      <c r="C143" s="19"/>
      <c r="D143" s="21" t="str">
        <f t="shared" si="4"/>
        <v/>
      </c>
      <c r="E143" s="23" t="str">
        <f t="shared" si="5"/>
        <v/>
      </c>
    </row>
    <row r="144" spans="1:5" x14ac:dyDescent="0.25">
      <c r="A144" s="6" t="str">
        <f>IF(Algebra!A144=0,"",Algebra!A144)</f>
        <v/>
      </c>
      <c r="B144" s="7" t="str">
        <f>IF(Algebra!B144=0,"",Algebra!B144)</f>
        <v/>
      </c>
      <c r="C144" s="19"/>
      <c r="D144" s="21" t="str">
        <f t="shared" si="4"/>
        <v/>
      </c>
      <c r="E144" s="23" t="str">
        <f t="shared" si="5"/>
        <v/>
      </c>
    </row>
    <row r="145" spans="1:5" x14ac:dyDescent="0.25">
      <c r="A145" s="6" t="str">
        <f>IF(Algebra!A145=0,"",Algebra!A145)</f>
        <v/>
      </c>
      <c r="B145" s="7" t="str">
        <f>IF(Algebra!B145=0,"",Algebra!B145)</f>
        <v/>
      </c>
      <c r="C145" s="19"/>
      <c r="D145" s="21" t="str">
        <f t="shared" si="4"/>
        <v/>
      </c>
      <c r="E145" s="23" t="str">
        <f t="shared" si="5"/>
        <v/>
      </c>
    </row>
    <row r="146" spans="1:5" x14ac:dyDescent="0.25">
      <c r="A146" s="6" t="str">
        <f>IF(Algebra!A146=0,"",Algebra!A146)</f>
        <v/>
      </c>
      <c r="B146" s="7" t="str">
        <f>IF(Algebra!B146=0,"",Algebra!B146)</f>
        <v/>
      </c>
      <c r="C146" s="19"/>
      <c r="D146" s="21" t="str">
        <f t="shared" si="4"/>
        <v/>
      </c>
      <c r="E146" s="23" t="str">
        <f t="shared" si="5"/>
        <v/>
      </c>
    </row>
    <row r="147" spans="1:5" x14ac:dyDescent="0.25">
      <c r="A147" s="6" t="str">
        <f>IF(Algebra!A147=0,"",Algebra!A147)</f>
        <v/>
      </c>
      <c r="B147" s="7" t="str">
        <f>IF(Algebra!B147=0,"",Algebra!B147)</f>
        <v/>
      </c>
      <c r="C147" s="19"/>
      <c r="D147" s="21" t="str">
        <f t="shared" si="4"/>
        <v/>
      </c>
      <c r="E147" s="23" t="str">
        <f t="shared" si="5"/>
        <v/>
      </c>
    </row>
    <row r="148" spans="1:5" x14ac:dyDescent="0.25">
      <c r="A148" s="6" t="str">
        <f>IF(Algebra!A148=0,"",Algebra!A148)</f>
        <v/>
      </c>
      <c r="B148" s="7" t="str">
        <f>IF(Algebra!B148=0,"",Algebra!B148)</f>
        <v/>
      </c>
      <c r="C148" s="19"/>
      <c r="D148" s="21" t="str">
        <f t="shared" si="4"/>
        <v/>
      </c>
      <c r="E148" s="23" t="str">
        <f t="shared" si="5"/>
        <v/>
      </c>
    </row>
    <row r="149" spans="1:5" x14ac:dyDescent="0.25">
      <c r="A149" s="6" t="str">
        <f>IF(Algebra!A149=0,"",Algebra!A149)</f>
        <v/>
      </c>
      <c r="B149" s="7" t="str">
        <f>IF(Algebra!B149=0,"",Algebra!B149)</f>
        <v/>
      </c>
      <c r="C149" s="19"/>
      <c r="D149" s="21" t="str">
        <f t="shared" si="4"/>
        <v/>
      </c>
      <c r="E149" s="23" t="str">
        <f t="shared" si="5"/>
        <v/>
      </c>
    </row>
    <row r="150" spans="1:5" x14ac:dyDescent="0.25">
      <c r="A150" s="6" t="str">
        <f>IF(Algebra!A150=0,"",Algebra!A150)</f>
        <v/>
      </c>
      <c r="B150" s="7" t="str">
        <f>IF(Algebra!B150=0,"",Algebra!B150)</f>
        <v/>
      </c>
      <c r="C150" s="19"/>
      <c r="D150" s="21" t="str">
        <f t="shared" si="4"/>
        <v/>
      </c>
      <c r="E150" s="23" t="str">
        <f t="shared" si="5"/>
        <v/>
      </c>
    </row>
    <row r="151" spans="1:5" x14ac:dyDescent="0.25">
      <c r="A151" s="6" t="str">
        <f>IF(Algebra!A151=0,"",Algebra!A151)</f>
        <v/>
      </c>
      <c r="B151" s="7" t="str">
        <f>IF(Algebra!B151=0,"",Algebra!B151)</f>
        <v/>
      </c>
      <c r="C151" s="19"/>
      <c r="D151" s="21" t="str">
        <f t="shared" si="4"/>
        <v/>
      </c>
      <c r="E151" s="23" t="str">
        <f t="shared" si="5"/>
        <v/>
      </c>
    </row>
    <row r="152" spans="1:5" x14ac:dyDescent="0.25">
      <c r="A152" s="6" t="str">
        <f>IF(Algebra!A152=0,"",Algebra!A152)</f>
        <v/>
      </c>
      <c r="B152" s="7" t="str">
        <f>IF(Algebra!B152=0,"",Algebra!B152)</f>
        <v/>
      </c>
      <c r="C152" s="19"/>
      <c r="D152" s="21" t="str">
        <f t="shared" si="4"/>
        <v/>
      </c>
      <c r="E152" s="23" t="str">
        <f t="shared" si="5"/>
        <v/>
      </c>
    </row>
    <row r="153" spans="1:5" x14ac:dyDescent="0.25">
      <c r="A153" s="6" t="str">
        <f>IF(Algebra!A153=0,"",Algebra!A153)</f>
        <v/>
      </c>
      <c r="B153" s="7" t="str">
        <f>IF(Algebra!B153=0,"",Algebra!B153)</f>
        <v/>
      </c>
      <c r="C153" s="19"/>
      <c r="D153" s="21" t="str">
        <f t="shared" si="4"/>
        <v/>
      </c>
      <c r="E153" s="23" t="str">
        <f t="shared" si="5"/>
        <v/>
      </c>
    </row>
    <row r="154" spans="1:5" x14ac:dyDescent="0.25">
      <c r="A154" s="6" t="str">
        <f>IF(Algebra!A154=0,"",Algebra!A154)</f>
        <v/>
      </c>
      <c r="B154" s="7" t="str">
        <f>IF(Algebra!B154=0,"",Algebra!B154)</f>
        <v/>
      </c>
      <c r="C154" s="19"/>
      <c r="D154" s="21" t="str">
        <f t="shared" si="4"/>
        <v/>
      </c>
      <c r="E154" s="23" t="str">
        <f t="shared" si="5"/>
        <v/>
      </c>
    </row>
    <row r="155" spans="1:5" x14ac:dyDescent="0.25">
      <c r="A155" s="6" t="str">
        <f>IF(Algebra!A155=0,"",Algebra!A155)</f>
        <v/>
      </c>
      <c r="B155" s="7" t="str">
        <f>IF(Algebra!B155=0,"",Algebra!B155)</f>
        <v/>
      </c>
      <c r="C155" s="19"/>
      <c r="D155" s="21" t="str">
        <f t="shared" si="4"/>
        <v/>
      </c>
      <c r="E155" s="23" t="str">
        <f t="shared" si="5"/>
        <v/>
      </c>
    </row>
    <row r="156" spans="1:5" x14ac:dyDescent="0.25">
      <c r="A156" s="6" t="str">
        <f>IF(Algebra!A156=0,"",Algebra!A156)</f>
        <v/>
      </c>
      <c r="B156" s="7" t="str">
        <f>IF(Algebra!B156=0,"",Algebra!B156)</f>
        <v/>
      </c>
      <c r="C156" s="19"/>
      <c r="D156" s="21" t="str">
        <f t="shared" si="4"/>
        <v/>
      </c>
      <c r="E156" s="23" t="str">
        <f t="shared" si="5"/>
        <v/>
      </c>
    </row>
    <row r="157" spans="1:5" x14ac:dyDescent="0.25">
      <c r="A157" s="6" t="str">
        <f>IF(Algebra!A157=0,"",Algebra!A157)</f>
        <v/>
      </c>
      <c r="B157" s="7" t="str">
        <f>IF(Algebra!B157=0,"",Algebra!B157)</f>
        <v/>
      </c>
      <c r="C157" s="19"/>
      <c r="D157" s="21" t="str">
        <f t="shared" si="4"/>
        <v/>
      </c>
      <c r="E157" s="23" t="str">
        <f t="shared" si="5"/>
        <v/>
      </c>
    </row>
    <row r="158" spans="1:5" x14ac:dyDescent="0.25">
      <c r="A158" s="6" t="str">
        <f>IF(Algebra!A158=0,"",Algebra!A158)</f>
        <v/>
      </c>
      <c r="B158" s="7" t="str">
        <f>IF(Algebra!B158=0,"",Algebra!B158)</f>
        <v/>
      </c>
      <c r="C158" s="19"/>
      <c r="D158" s="21" t="str">
        <f t="shared" si="4"/>
        <v/>
      </c>
      <c r="E158" s="23" t="str">
        <f t="shared" si="5"/>
        <v/>
      </c>
    </row>
    <row r="159" spans="1:5" x14ac:dyDescent="0.25">
      <c r="A159" s="6" t="str">
        <f>IF(Algebra!A159=0,"",Algebra!A159)</f>
        <v/>
      </c>
      <c r="B159" s="7" t="str">
        <f>IF(Algebra!B159=0,"",Algebra!B159)</f>
        <v/>
      </c>
      <c r="C159" s="19"/>
      <c r="D159" s="21" t="str">
        <f t="shared" si="4"/>
        <v/>
      </c>
      <c r="E159" s="23" t="str">
        <f t="shared" si="5"/>
        <v/>
      </c>
    </row>
    <row r="160" spans="1:5" x14ac:dyDescent="0.25">
      <c r="A160" s="6" t="str">
        <f>IF(Algebra!A160=0,"",Algebra!A160)</f>
        <v/>
      </c>
      <c r="B160" s="7" t="str">
        <f>IF(Algebra!B160=0,"",Algebra!B160)</f>
        <v/>
      </c>
      <c r="C160" s="19"/>
      <c r="D160" s="21" t="str">
        <f t="shared" si="4"/>
        <v/>
      </c>
      <c r="E160" s="23" t="str">
        <f t="shared" si="5"/>
        <v/>
      </c>
    </row>
    <row r="161" spans="1:5" x14ac:dyDescent="0.25">
      <c r="A161" s="6" t="str">
        <f>IF(Algebra!A161=0,"",Algebra!A161)</f>
        <v/>
      </c>
      <c r="B161" s="7" t="str">
        <f>IF(Algebra!B161=0,"",Algebra!B161)</f>
        <v/>
      </c>
      <c r="C161" s="19"/>
      <c r="D161" s="21" t="str">
        <f t="shared" si="4"/>
        <v/>
      </c>
      <c r="E161" s="23" t="str">
        <f t="shared" si="5"/>
        <v/>
      </c>
    </row>
    <row r="162" spans="1:5" x14ac:dyDescent="0.25">
      <c r="A162" s="6" t="str">
        <f>IF(Algebra!A162=0,"",Algebra!A162)</f>
        <v/>
      </c>
      <c r="B162" s="7" t="str">
        <f>IF(Algebra!B162=0,"",Algebra!B162)</f>
        <v/>
      </c>
      <c r="C162" s="19"/>
      <c r="D162" s="21" t="str">
        <f t="shared" si="4"/>
        <v/>
      </c>
      <c r="E162" s="23" t="str">
        <f t="shared" si="5"/>
        <v/>
      </c>
    </row>
    <row r="163" spans="1:5" x14ac:dyDescent="0.25">
      <c r="A163" s="6" t="str">
        <f>IF(Algebra!A163=0,"",Algebra!A163)</f>
        <v/>
      </c>
      <c r="B163" s="7" t="str">
        <f>IF(Algebra!B163=0,"",Algebra!B163)</f>
        <v/>
      </c>
      <c r="C163" s="19"/>
      <c r="D163" s="21" t="str">
        <f t="shared" si="4"/>
        <v/>
      </c>
      <c r="E163" s="23" t="str">
        <f t="shared" si="5"/>
        <v/>
      </c>
    </row>
    <row r="164" spans="1:5" x14ac:dyDescent="0.25">
      <c r="A164" s="6" t="str">
        <f>IF(Algebra!A164=0,"",Algebra!A164)</f>
        <v/>
      </c>
      <c r="B164" s="7" t="str">
        <f>IF(Algebra!B164=0,"",Algebra!B164)</f>
        <v/>
      </c>
      <c r="C164" s="19"/>
      <c r="D164" s="21" t="str">
        <f t="shared" si="4"/>
        <v/>
      </c>
      <c r="E164" s="23" t="str">
        <f t="shared" si="5"/>
        <v/>
      </c>
    </row>
    <row r="165" spans="1:5" x14ac:dyDescent="0.25">
      <c r="A165" s="6" t="str">
        <f>IF(Algebra!A165=0,"",Algebra!A165)</f>
        <v/>
      </c>
      <c r="B165" s="7" t="str">
        <f>IF(Algebra!B165=0,"",Algebra!B165)</f>
        <v/>
      </c>
      <c r="C165" s="19"/>
      <c r="D165" s="21" t="str">
        <f t="shared" si="4"/>
        <v/>
      </c>
      <c r="E165" s="23" t="str">
        <f t="shared" si="5"/>
        <v/>
      </c>
    </row>
    <row r="166" spans="1:5" x14ac:dyDescent="0.25">
      <c r="A166" s="6" t="str">
        <f>IF(Algebra!A166=0,"",Algebra!A166)</f>
        <v/>
      </c>
      <c r="B166" s="7" t="str">
        <f>IF(Algebra!B166=0,"",Algebra!B166)</f>
        <v/>
      </c>
      <c r="C166" s="19"/>
      <c r="D166" s="21" t="str">
        <f t="shared" si="4"/>
        <v/>
      </c>
      <c r="E166" s="23" t="str">
        <f t="shared" si="5"/>
        <v/>
      </c>
    </row>
    <row r="167" spans="1:5" x14ac:dyDescent="0.25">
      <c r="A167" s="6" t="str">
        <f>IF(Algebra!A167=0,"",Algebra!A167)</f>
        <v/>
      </c>
      <c r="B167" s="7" t="str">
        <f>IF(Algebra!B167=0,"",Algebra!B167)</f>
        <v/>
      </c>
      <c r="C167" s="19"/>
      <c r="D167" s="21" t="str">
        <f t="shared" si="4"/>
        <v/>
      </c>
      <c r="E167" s="23" t="str">
        <f t="shared" si="5"/>
        <v/>
      </c>
    </row>
    <row r="168" spans="1:5" x14ac:dyDescent="0.25">
      <c r="A168" s="6" t="str">
        <f>IF(Algebra!A168=0,"",Algebra!A168)</f>
        <v/>
      </c>
      <c r="B168" s="7" t="str">
        <f>IF(Algebra!B168=0,"",Algebra!B168)</f>
        <v/>
      </c>
      <c r="C168" s="19"/>
      <c r="D168" s="21" t="str">
        <f t="shared" si="4"/>
        <v/>
      </c>
      <c r="E168" s="23" t="str">
        <f t="shared" si="5"/>
        <v/>
      </c>
    </row>
    <row r="169" spans="1:5" x14ac:dyDescent="0.25">
      <c r="A169" s="6" t="str">
        <f>IF(Algebra!A169=0,"",Algebra!A169)</f>
        <v/>
      </c>
      <c r="B169" s="7" t="str">
        <f>IF(Algebra!B169=0,"",Algebra!B169)</f>
        <v/>
      </c>
      <c r="C169" s="19"/>
      <c r="D169" s="21" t="str">
        <f t="shared" si="4"/>
        <v/>
      </c>
      <c r="E169" s="23" t="str">
        <f t="shared" si="5"/>
        <v/>
      </c>
    </row>
    <row r="170" spans="1:5" x14ac:dyDescent="0.25">
      <c r="A170" s="6" t="str">
        <f>IF(Algebra!A170=0,"",Algebra!A170)</f>
        <v/>
      </c>
      <c r="B170" s="7" t="str">
        <f>IF(Algebra!B170=0,"",Algebra!B170)</f>
        <v/>
      </c>
      <c r="C170" s="19"/>
      <c r="D170" s="21" t="str">
        <f t="shared" si="4"/>
        <v/>
      </c>
      <c r="E170" s="23" t="str">
        <f t="shared" si="5"/>
        <v/>
      </c>
    </row>
    <row r="171" spans="1:5" x14ac:dyDescent="0.25">
      <c r="A171" s="6" t="str">
        <f>IF(Algebra!A171=0,"",Algebra!A171)</f>
        <v/>
      </c>
      <c r="B171" s="7" t="str">
        <f>IF(Algebra!B171=0,"",Algebra!B171)</f>
        <v/>
      </c>
      <c r="C171" s="19"/>
      <c r="D171" s="21" t="str">
        <f t="shared" si="4"/>
        <v/>
      </c>
      <c r="E171" s="23" t="str">
        <f t="shared" si="5"/>
        <v/>
      </c>
    </row>
    <row r="172" spans="1:5" x14ac:dyDescent="0.25">
      <c r="A172" s="6" t="str">
        <f>IF(Algebra!A172=0,"",Algebra!A172)</f>
        <v/>
      </c>
      <c r="B172" s="7" t="str">
        <f>IF(Algebra!B172=0,"",Algebra!B172)</f>
        <v/>
      </c>
      <c r="C172" s="19"/>
      <c r="D172" s="21" t="str">
        <f t="shared" si="4"/>
        <v/>
      </c>
      <c r="E172" s="23" t="str">
        <f t="shared" si="5"/>
        <v/>
      </c>
    </row>
    <row r="173" spans="1:5" x14ac:dyDescent="0.25">
      <c r="A173" s="6" t="str">
        <f>IF(Algebra!A173=0,"",Algebra!A173)</f>
        <v/>
      </c>
      <c r="B173" s="7" t="str">
        <f>IF(Algebra!B173=0,"",Algebra!B173)</f>
        <v/>
      </c>
      <c r="C173" s="19"/>
      <c r="D173" s="21" t="str">
        <f t="shared" si="4"/>
        <v/>
      </c>
      <c r="E173" s="23" t="str">
        <f t="shared" si="5"/>
        <v/>
      </c>
    </row>
    <row r="174" spans="1:5" x14ac:dyDescent="0.25">
      <c r="A174" s="6" t="str">
        <f>IF(Algebra!A174=0,"",Algebra!A174)</f>
        <v/>
      </c>
      <c r="B174" s="7" t="str">
        <f>IF(Algebra!B174=0,"",Algebra!B174)</f>
        <v/>
      </c>
      <c r="C174" s="19"/>
      <c r="D174" s="21" t="str">
        <f t="shared" si="4"/>
        <v/>
      </c>
      <c r="E174" s="23" t="str">
        <f t="shared" si="5"/>
        <v/>
      </c>
    </row>
    <row r="175" spans="1:5" x14ac:dyDescent="0.25">
      <c r="A175" s="6" t="str">
        <f>IF(Algebra!A175=0,"",Algebra!A175)</f>
        <v/>
      </c>
      <c r="B175" s="7" t="str">
        <f>IF(Algebra!B175=0,"",Algebra!B175)</f>
        <v/>
      </c>
      <c r="C175" s="19"/>
      <c r="D175" s="21" t="str">
        <f t="shared" si="4"/>
        <v/>
      </c>
      <c r="E175" s="23" t="str">
        <f t="shared" si="5"/>
        <v/>
      </c>
    </row>
    <row r="176" spans="1:5" x14ac:dyDescent="0.25">
      <c r="A176" s="6" t="str">
        <f>IF(Algebra!A176=0,"",Algebra!A176)</f>
        <v/>
      </c>
      <c r="B176" s="7" t="str">
        <f>IF(Algebra!B176=0,"",Algebra!B176)</f>
        <v/>
      </c>
      <c r="C176" s="19"/>
      <c r="D176" s="21" t="str">
        <f t="shared" si="4"/>
        <v/>
      </c>
      <c r="E176" s="23" t="str">
        <f t="shared" si="5"/>
        <v/>
      </c>
    </row>
    <row r="177" spans="1:5" x14ac:dyDescent="0.25">
      <c r="A177" s="6" t="str">
        <f>IF(Algebra!A177=0,"",Algebra!A177)</f>
        <v/>
      </c>
      <c r="B177" s="7" t="str">
        <f>IF(Algebra!B177=0,"",Algebra!B177)</f>
        <v/>
      </c>
      <c r="C177" s="19"/>
      <c r="D177" s="21" t="str">
        <f t="shared" si="4"/>
        <v/>
      </c>
      <c r="E177" s="23" t="str">
        <f t="shared" si="5"/>
        <v/>
      </c>
    </row>
    <row r="178" spans="1:5" x14ac:dyDescent="0.25">
      <c r="A178" s="6" t="str">
        <f>IF(Algebra!A178=0,"",Algebra!A178)</f>
        <v/>
      </c>
      <c r="B178" s="7" t="str">
        <f>IF(Algebra!B178=0,"",Algebra!B178)</f>
        <v/>
      </c>
      <c r="C178" s="19"/>
      <c r="D178" s="21" t="str">
        <f t="shared" si="4"/>
        <v/>
      </c>
      <c r="E178" s="23" t="str">
        <f t="shared" si="5"/>
        <v/>
      </c>
    </row>
    <row r="179" spans="1:5" x14ac:dyDescent="0.25">
      <c r="A179" s="6" t="str">
        <f>IF(Algebra!A179=0,"",Algebra!A179)</f>
        <v/>
      </c>
      <c r="B179" s="7" t="str">
        <f>IF(Algebra!B179=0,"",Algebra!B179)</f>
        <v/>
      </c>
      <c r="C179" s="19"/>
      <c r="D179" s="21" t="str">
        <f t="shared" si="4"/>
        <v/>
      </c>
      <c r="E179" s="23" t="str">
        <f t="shared" si="5"/>
        <v/>
      </c>
    </row>
    <row r="180" spans="1:5" x14ac:dyDescent="0.25">
      <c r="A180" s="6" t="str">
        <f>IF(Algebra!A180=0,"",Algebra!A180)</f>
        <v/>
      </c>
      <c r="B180" s="7" t="str">
        <f>IF(Algebra!B180=0,"",Algebra!B180)</f>
        <v/>
      </c>
      <c r="C180" s="19"/>
      <c r="D180" s="21" t="str">
        <f t="shared" si="4"/>
        <v/>
      </c>
      <c r="E180" s="23" t="str">
        <f t="shared" si="5"/>
        <v/>
      </c>
    </row>
    <row r="181" spans="1:5" x14ac:dyDescent="0.25">
      <c r="A181" s="6" t="str">
        <f>IF(Algebra!A181=0,"",Algebra!A181)</f>
        <v/>
      </c>
      <c r="B181" s="7" t="str">
        <f>IF(Algebra!B181=0,"",Algebra!B181)</f>
        <v/>
      </c>
      <c r="C181" s="19"/>
      <c r="D181" s="21" t="str">
        <f t="shared" si="4"/>
        <v/>
      </c>
      <c r="E181" s="23" t="str">
        <f t="shared" si="5"/>
        <v/>
      </c>
    </row>
    <row r="182" spans="1:5" x14ac:dyDescent="0.25">
      <c r="A182" s="6" t="str">
        <f>IF(Algebra!A182=0,"",Algebra!A182)</f>
        <v/>
      </c>
      <c r="B182" s="7" t="str">
        <f>IF(Algebra!B182=0,"",Algebra!B182)</f>
        <v/>
      </c>
      <c r="C182" s="19"/>
      <c r="D182" s="21" t="str">
        <f t="shared" si="4"/>
        <v/>
      </c>
      <c r="E182" s="23" t="str">
        <f t="shared" si="5"/>
        <v/>
      </c>
    </row>
    <row r="183" spans="1:5" x14ac:dyDescent="0.25">
      <c r="A183" s="6" t="str">
        <f>IF(Algebra!A183=0,"",Algebra!A183)</f>
        <v/>
      </c>
      <c r="B183" s="7" t="str">
        <f>IF(Algebra!B183=0,"",Algebra!B183)</f>
        <v/>
      </c>
      <c r="C183" s="19"/>
      <c r="D183" s="21" t="str">
        <f t="shared" si="4"/>
        <v/>
      </c>
      <c r="E183" s="23" t="str">
        <f t="shared" si="5"/>
        <v/>
      </c>
    </row>
    <row r="184" spans="1:5" x14ac:dyDescent="0.25">
      <c r="A184" s="6" t="str">
        <f>IF(Algebra!A184=0,"",Algebra!A184)</f>
        <v/>
      </c>
      <c r="B184" s="7" t="str">
        <f>IF(Algebra!B184=0,"",Algebra!B184)</f>
        <v/>
      </c>
      <c r="C184" s="19"/>
      <c r="D184" s="21" t="str">
        <f t="shared" si="4"/>
        <v/>
      </c>
      <c r="E184" s="23" t="str">
        <f t="shared" si="5"/>
        <v/>
      </c>
    </row>
    <row r="185" spans="1:5" x14ac:dyDescent="0.25">
      <c r="A185" s="6" t="str">
        <f>IF(Algebra!A185=0,"",Algebra!A185)</f>
        <v/>
      </c>
      <c r="B185" s="7" t="str">
        <f>IF(Algebra!B185=0,"",Algebra!B185)</f>
        <v/>
      </c>
      <c r="C185" s="19"/>
      <c r="D185" s="21" t="str">
        <f t="shared" si="4"/>
        <v/>
      </c>
      <c r="E185" s="23" t="str">
        <f t="shared" si="5"/>
        <v/>
      </c>
    </row>
    <row r="186" spans="1:5" x14ac:dyDescent="0.25">
      <c r="A186" s="6" t="str">
        <f>IF(Algebra!A186=0,"",Algebra!A186)</f>
        <v/>
      </c>
      <c r="B186" s="7" t="str">
        <f>IF(Algebra!B186=0,"",Algebra!B186)</f>
        <v/>
      </c>
      <c r="C186" s="19"/>
      <c r="D186" s="21" t="str">
        <f t="shared" si="4"/>
        <v/>
      </c>
      <c r="E186" s="23" t="str">
        <f t="shared" si="5"/>
        <v/>
      </c>
    </row>
    <row r="187" spans="1:5" x14ac:dyDescent="0.25">
      <c r="A187" s="6" t="str">
        <f>IF(Algebra!A187=0,"",Algebra!A187)</f>
        <v/>
      </c>
      <c r="B187" s="7" t="str">
        <f>IF(Algebra!B187=0,"",Algebra!B187)</f>
        <v/>
      </c>
      <c r="C187" s="19"/>
      <c r="D187" s="21" t="str">
        <f t="shared" si="4"/>
        <v/>
      </c>
      <c r="E187" s="23" t="str">
        <f t="shared" si="5"/>
        <v/>
      </c>
    </row>
    <row r="188" spans="1:5" x14ac:dyDescent="0.25">
      <c r="A188" s="6" t="str">
        <f>IF(Algebra!A188=0,"",Algebra!A188)</f>
        <v/>
      </c>
      <c r="B188" s="7" t="str">
        <f>IF(Algebra!B188=0,"",Algebra!B188)</f>
        <v/>
      </c>
      <c r="C188" s="19"/>
      <c r="D188" s="21" t="str">
        <f t="shared" si="4"/>
        <v/>
      </c>
      <c r="E188" s="23" t="str">
        <f t="shared" si="5"/>
        <v/>
      </c>
    </row>
    <row r="189" spans="1:5" x14ac:dyDescent="0.25">
      <c r="A189" s="6" t="str">
        <f>IF(Algebra!A189=0,"",Algebra!A189)</f>
        <v/>
      </c>
      <c r="B189" s="7" t="str">
        <f>IF(Algebra!B189=0,"",Algebra!B189)</f>
        <v/>
      </c>
      <c r="C189" s="19"/>
      <c r="D189" s="21" t="str">
        <f t="shared" si="4"/>
        <v/>
      </c>
      <c r="E189" s="23" t="str">
        <f t="shared" si="5"/>
        <v/>
      </c>
    </row>
    <row r="190" spans="1:5" x14ac:dyDescent="0.25">
      <c r="A190" s="6" t="str">
        <f>IF(Algebra!A190=0,"",Algebra!A190)</f>
        <v/>
      </c>
      <c r="B190" s="7" t="str">
        <f>IF(Algebra!B190=0,"",Algebra!B190)</f>
        <v/>
      </c>
      <c r="C190" s="19"/>
      <c r="D190" s="21" t="str">
        <f t="shared" si="4"/>
        <v/>
      </c>
      <c r="E190" s="23" t="str">
        <f t="shared" si="5"/>
        <v/>
      </c>
    </row>
    <row r="191" spans="1:5" x14ac:dyDescent="0.25">
      <c r="A191" s="6" t="str">
        <f>IF(Algebra!A191=0,"",Algebra!A191)</f>
        <v/>
      </c>
      <c r="B191" s="7" t="str">
        <f>IF(Algebra!B191=0,"",Algebra!B191)</f>
        <v/>
      </c>
      <c r="C191" s="19"/>
      <c r="D191" s="21" t="str">
        <f t="shared" si="4"/>
        <v/>
      </c>
      <c r="E191" s="23" t="str">
        <f t="shared" si="5"/>
        <v/>
      </c>
    </row>
    <row r="192" spans="1:5" x14ac:dyDescent="0.25">
      <c r="A192" s="6" t="str">
        <f>IF(Algebra!A192=0,"",Algebra!A192)</f>
        <v/>
      </c>
      <c r="B192" s="7" t="str">
        <f>IF(Algebra!B192=0,"",Algebra!B192)</f>
        <v/>
      </c>
      <c r="C192" s="19"/>
      <c r="D192" s="21" t="str">
        <f t="shared" si="4"/>
        <v/>
      </c>
      <c r="E192" s="23" t="str">
        <f t="shared" si="5"/>
        <v/>
      </c>
    </row>
    <row r="193" spans="1:5" x14ac:dyDescent="0.25">
      <c r="A193" s="6" t="str">
        <f>IF(Algebra!A193=0,"",Algebra!A193)</f>
        <v/>
      </c>
      <c r="B193" s="7" t="str">
        <f>IF(Algebra!B193=0,"",Algebra!B193)</f>
        <v/>
      </c>
      <c r="C193" s="19"/>
      <c r="D193" s="21" t="str">
        <f t="shared" si="4"/>
        <v/>
      </c>
      <c r="E193" s="23" t="str">
        <f t="shared" si="5"/>
        <v/>
      </c>
    </row>
    <row r="194" spans="1:5" x14ac:dyDescent="0.25">
      <c r="A194" s="6" t="str">
        <f>IF(Algebra!A194=0,"",Algebra!A194)</f>
        <v/>
      </c>
      <c r="B194" s="7" t="str">
        <f>IF(Algebra!B194=0,"",Algebra!B194)</f>
        <v/>
      </c>
      <c r="C194" s="19"/>
      <c r="D194" s="21" t="str">
        <f t="shared" si="4"/>
        <v/>
      </c>
      <c r="E194" s="23" t="str">
        <f t="shared" si="5"/>
        <v/>
      </c>
    </row>
    <row r="195" spans="1:5" x14ac:dyDescent="0.25">
      <c r="A195" s="6" t="str">
        <f>IF(Algebra!A195=0,"",Algebra!A195)</f>
        <v/>
      </c>
      <c r="B195" s="7" t="str">
        <f>IF(Algebra!B195=0,"",Algebra!B195)</f>
        <v/>
      </c>
      <c r="C195" s="19"/>
      <c r="D195" s="21" t="str">
        <f t="shared" si="4"/>
        <v/>
      </c>
      <c r="E195" s="23" t="str">
        <f t="shared" si="5"/>
        <v/>
      </c>
    </row>
    <row r="196" spans="1:5" x14ac:dyDescent="0.25">
      <c r="A196" s="6" t="str">
        <f>IF(Algebra!A196=0,"",Algebra!A196)</f>
        <v/>
      </c>
      <c r="B196" s="7" t="str">
        <f>IF(Algebra!B196=0,"",Algebra!B196)</f>
        <v/>
      </c>
      <c r="C196" s="19"/>
      <c r="D196" s="21" t="str">
        <f t="shared" si="4"/>
        <v/>
      </c>
      <c r="E196" s="23" t="str">
        <f t="shared" si="5"/>
        <v/>
      </c>
    </row>
    <row r="197" spans="1:5" x14ac:dyDescent="0.25">
      <c r="A197" s="6" t="str">
        <f>IF(Algebra!A197=0,"",Algebra!A197)</f>
        <v/>
      </c>
      <c r="B197" s="7" t="str">
        <f>IF(Algebra!B197=0,"",Algebra!B197)</f>
        <v/>
      </c>
      <c r="C197" s="19"/>
      <c r="D197" s="21" t="str">
        <f t="shared" si="4"/>
        <v/>
      </c>
      <c r="E197" s="23" t="str">
        <f t="shared" si="5"/>
        <v/>
      </c>
    </row>
    <row r="198" spans="1:5" x14ac:dyDescent="0.25">
      <c r="A198" s="6" t="str">
        <f>IF(Algebra!A198=0,"",Algebra!A198)</f>
        <v/>
      </c>
      <c r="B198" s="7" t="str">
        <f>IF(Algebra!B198=0,"",Algebra!B198)</f>
        <v/>
      </c>
      <c r="C198" s="19"/>
      <c r="D198" s="21" t="str">
        <f t="shared" si="4"/>
        <v/>
      </c>
      <c r="E198" s="23" t="str">
        <f t="shared" si="5"/>
        <v/>
      </c>
    </row>
    <row r="199" spans="1:5" x14ac:dyDescent="0.25">
      <c r="A199" s="6" t="str">
        <f>IF(Algebra!A199=0,"",Algebra!A199)</f>
        <v/>
      </c>
      <c r="B199" s="7" t="str">
        <f>IF(Algebra!B199=0,"",Algebra!B199)</f>
        <v/>
      </c>
      <c r="C199" s="19"/>
      <c r="D199" s="21" t="str">
        <f t="shared" si="4"/>
        <v/>
      </c>
      <c r="E199" s="23" t="str">
        <f t="shared" si="5"/>
        <v/>
      </c>
    </row>
    <row r="200" spans="1:5" x14ac:dyDescent="0.25">
      <c r="A200" s="6" t="str">
        <f>IF(Algebra!A200=0,"",Algebra!A200)</f>
        <v/>
      </c>
      <c r="B200" s="7" t="str">
        <f>IF(Algebra!B200=0,"",Algebra!B200)</f>
        <v/>
      </c>
      <c r="C200" s="19"/>
      <c r="D200" s="21" t="str">
        <f t="shared" si="4"/>
        <v/>
      </c>
      <c r="E200" s="23" t="str">
        <f t="shared" si="5"/>
        <v/>
      </c>
    </row>
    <row r="201" spans="1:5" x14ac:dyDescent="0.25">
      <c r="A201" s="6" t="str">
        <f>IF(Algebra!A201=0,"",Algebra!A201)</f>
        <v/>
      </c>
      <c r="B201" s="7" t="str">
        <f>IF(Algebra!B201=0,"",Algebra!B201)</f>
        <v/>
      </c>
      <c r="C201" s="19"/>
      <c r="D201" s="21" t="str">
        <f t="shared" si="4"/>
        <v/>
      </c>
      <c r="E201" s="23" t="str">
        <f t="shared" si="5"/>
        <v/>
      </c>
    </row>
    <row r="202" spans="1:5" x14ac:dyDescent="0.25">
      <c r="A202" s="6" t="str">
        <f>IF(Algebra!A202=0,"",Algebra!A202)</f>
        <v/>
      </c>
      <c r="B202" s="7" t="str">
        <f>IF(Algebra!B202=0,"",Algebra!B202)</f>
        <v/>
      </c>
      <c r="C202" s="19"/>
      <c r="D202" s="21" t="str">
        <f t="shared" si="4"/>
        <v/>
      </c>
      <c r="E202" s="23" t="str">
        <f t="shared" si="5"/>
        <v/>
      </c>
    </row>
    <row r="203" spans="1:5" x14ac:dyDescent="0.25">
      <c r="A203" s="6" t="str">
        <f>IF(Algebra!A203=0,"",Algebra!A203)</f>
        <v/>
      </c>
      <c r="B203" s="7" t="str">
        <f>IF(Algebra!B203=0,"",Algebra!B203)</f>
        <v/>
      </c>
      <c r="C203" s="19"/>
      <c r="D203" s="21" t="str">
        <f t="shared" ref="D203:D266" si="6">IF(C203="","",IF(C203/$C$8&gt;=0.5,"Pass","Needs Improvement"))</f>
        <v/>
      </c>
      <c r="E203" s="23" t="str">
        <f t="shared" ref="E203:E266" si="7">IFERROR(_xlfn.RANK.EQ(C203,$C$10:$C$531,0),"")</f>
        <v/>
      </c>
    </row>
    <row r="204" spans="1:5" x14ac:dyDescent="0.25">
      <c r="A204" s="6" t="str">
        <f>IF(Algebra!A204=0,"",Algebra!A204)</f>
        <v/>
      </c>
      <c r="B204" s="7" t="str">
        <f>IF(Algebra!B204=0,"",Algebra!B204)</f>
        <v/>
      </c>
      <c r="C204" s="19"/>
      <c r="D204" s="21" t="str">
        <f t="shared" si="6"/>
        <v/>
      </c>
      <c r="E204" s="23" t="str">
        <f t="shared" si="7"/>
        <v/>
      </c>
    </row>
    <row r="205" spans="1:5" x14ac:dyDescent="0.25">
      <c r="A205" s="6" t="str">
        <f>IF(Algebra!A205=0,"",Algebra!A205)</f>
        <v/>
      </c>
      <c r="B205" s="7" t="str">
        <f>IF(Algebra!B205=0,"",Algebra!B205)</f>
        <v/>
      </c>
      <c r="C205" s="19"/>
      <c r="D205" s="21" t="str">
        <f t="shared" si="6"/>
        <v/>
      </c>
      <c r="E205" s="23" t="str">
        <f t="shared" si="7"/>
        <v/>
      </c>
    </row>
    <row r="206" spans="1:5" x14ac:dyDescent="0.25">
      <c r="A206" s="6" t="str">
        <f>IF(Algebra!A206=0,"",Algebra!A206)</f>
        <v/>
      </c>
      <c r="B206" s="7" t="str">
        <f>IF(Algebra!B206=0,"",Algebra!B206)</f>
        <v/>
      </c>
      <c r="C206" s="19"/>
      <c r="D206" s="21" t="str">
        <f t="shared" si="6"/>
        <v/>
      </c>
      <c r="E206" s="23" t="str">
        <f t="shared" si="7"/>
        <v/>
      </c>
    </row>
    <row r="207" spans="1:5" x14ac:dyDescent="0.25">
      <c r="A207" s="6" t="str">
        <f>IF(Algebra!A207=0,"",Algebra!A207)</f>
        <v/>
      </c>
      <c r="B207" s="7" t="str">
        <f>IF(Algebra!B207=0,"",Algebra!B207)</f>
        <v/>
      </c>
      <c r="C207" s="19"/>
      <c r="D207" s="21" t="str">
        <f t="shared" si="6"/>
        <v/>
      </c>
      <c r="E207" s="23" t="str">
        <f t="shared" si="7"/>
        <v/>
      </c>
    </row>
    <row r="208" spans="1:5" x14ac:dyDescent="0.25">
      <c r="A208" s="6" t="str">
        <f>IF(Algebra!A208=0,"",Algebra!A208)</f>
        <v/>
      </c>
      <c r="B208" s="7" t="str">
        <f>IF(Algebra!B208=0,"",Algebra!B208)</f>
        <v/>
      </c>
      <c r="C208" s="19"/>
      <c r="D208" s="21" t="str">
        <f t="shared" si="6"/>
        <v/>
      </c>
      <c r="E208" s="23" t="str">
        <f t="shared" si="7"/>
        <v/>
      </c>
    </row>
    <row r="209" spans="1:5" x14ac:dyDescent="0.25">
      <c r="A209" s="6" t="str">
        <f>IF(Algebra!A209=0,"",Algebra!A209)</f>
        <v/>
      </c>
      <c r="B209" s="7" t="str">
        <f>IF(Algebra!B209=0,"",Algebra!B209)</f>
        <v/>
      </c>
      <c r="C209" s="19"/>
      <c r="D209" s="21" t="str">
        <f t="shared" si="6"/>
        <v/>
      </c>
      <c r="E209" s="23" t="str">
        <f t="shared" si="7"/>
        <v/>
      </c>
    </row>
    <row r="210" spans="1:5" x14ac:dyDescent="0.25">
      <c r="A210" s="6" t="str">
        <f>IF(Algebra!A210=0,"",Algebra!A210)</f>
        <v/>
      </c>
      <c r="B210" s="7" t="str">
        <f>IF(Algebra!B210=0,"",Algebra!B210)</f>
        <v/>
      </c>
      <c r="C210" s="19"/>
      <c r="D210" s="21" t="str">
        <f t="shared" si="6"/>
        <v/>
      </c>
      <c r="E210" s="23" t="str">
        <f t="shared" si="7"/>
        <v/>
      </c>
    </row>
    <row r="211" spans="1:5" x14ac:dyDescent="0.25">
      <c r="A211" s="6" t="str">
        <f>IF(Algebra!A211=0,"",Algebra!A211)</f>
        <v/>
      </c>
      <c r="B211" s="7" t="str">
        <f>IF(Algebra!B211=0,"",Algebra!B211)</f>
        <v/>
      </c>
      <c r="C211" s="19"/>
      <c r="D211" s="21" t="str">
        <f t="shared" si="6"/>
        <v/>
      </c>
      <c r="E211" s="23" t="str">
        <f t="shared" si="7"/>
        <v/>
      </c>
    </row>
    <row r="212" spans="1:5" x14ac:dyDescent="0.25">
      <c r="A212" s="6" t="str">
        <f>IF(Algebra!A212=0,"",Algebra!A212)</f>
        <v/>
      </c>
      <c r="B212" s="7" t="str">
        <f>IF(Algebra!B212=0,"",Algebra!B212)</f>
        <v/>
      </c>
      <c r="C212" s="19"/>
      <c r="D212" s="21" t="str">
        <f t="shared" si="6"/>
        <v/>
      </c>
      <c r="E212" s="23" t="str">
        <f t="shared" si="7"/>
        <v/>
      </c>
    </row>
    <row r="213" spans="1:5" x14ac:dyDescent="0.25">
      <c r="A213" s="6" t="str">
        <f>IF(Algebra!A213=0,"",Algebra!A213)</f>
        <v/>
      </c>
      <c r="B213" s="7" t="str">
        <f>IF(Algebra!B213=0,"",Algebra!B213)</f>
        <v/>
      </c>
      <c r="C213" s="19"/>
      <c r="D213" s="21" t="str">
        <f t="shared" si="6"/>
        <v/>
      </c>
      <c r="E213" s="23" t="str">
        <f t="shared" si="7"/>
        <v/>
      </c>
    </row>
    <row r="214" spans="1:5" x14ac:dyDescent="0.25">
      <c r="A214" s="6" t="str">
        <f>IF(Algebra!A214=0,"",Algebra!A214)</f>
        <v/>
      </c>
      <c r="B214" s="7" t="str">
        <f>IF(Algebra!B214=0,"",Algebra!B214)</f>
        <v/>
      </c>
      <c r="C214" s="19"/>
      <c r="D214" s="21" t="str">
        <f t="shared" si="6"/>
        <v/>
      </c>
      <c r="E214" s="23" t="str">
        <f t="shared" si="7"/>
        <v/>
      </c>
    </row>
    <row r="215" spans="1:5" x14ac:dyDescent="0.25">
      <c r="A215" s="6" t="str">
        <f>IF(Algebra!A215=0,"",Algebra!A215)</f>
        <v/>
      </c>
      <c r="B215" s="7" t="str">
        <f>IF(Algebra!B215=0,"",Algebra!B215)</f>
        <v/>
      </c>
      <c r="C215" s="19"/>
      <c r="D215" s="21" t="str">
        <f t="shared" si="6"/>
        <v/>
      </c>
      <c r="E215" s="23" t="str">
        <f t="shared" si="7"/>
        <v/>
      </c>
    </row>
    <row r="216" spans="1:5" x14ac:dyDescent="0.25">
      <c r="A216" s="6" t="str">
        <f>IF(Algebra!A216=0,"",Algebra!A216)</f>
        <v/>
      </c>
      <c r="B216" s="7" t="str">
        <f>IF(Algebra!B216=0,"",Algebra!B216)</f>
        <v/>
      </c>
      <c r="C216" s="19"/>
      <c r="D216" s="21" t="str">
        <f t="shared" si="6"/>
        <v/>
      </c>
      <c r="E216" s="23" t="str">
        <f t="shared" si="7"/>
        <v/>
      </c>
    </row>
    <row r="217" spans="1:5" x14ac:dyDescent="0.25">
      <c r="A217" s="6" t="str">
        <f>IF(Algebra!A217=0,"",Algebra!A217)</f>
        <v/>
      </c>
      <c r="B217" s="7" t="str">
        <f>IF(Algebra!B217=0,"",Algebra!B217)</f>
        <v/>
      </c>
      <c r="C217" s="19"/>
      <c r="D217" s="21" t="str">
        <f t="shared" si="6"/>
        <v/>
      </c>
      <c r="E217" s="23" t="str">
        <f t="shared" si="7"/>
        <v/>
      </c>
    </row>
    <row r="218" spans="1:5" x14ac:dyDescent="0.25">
      <c r="A218" s="6" t="str">
        <f>IF(Algebra!A218=0,"",Algebra!A218)</f>
        <v/>
      </c>
      <c r="B218" s="7" t="str">
        <f>IF(Algebra!B218=0,"",Algebra!B218)</f>
        <v/>
      </c>
      <c r="C218" s="19"/>
      <c r="D218" s="21" t="str">
        <f t="shared" si="6"/>
        <v/>
      </c>
      <c r="E218" s="23" t="str">
        <f t="shared" si="7"/>
        <v/>
      </c>
    </row>
    <row r="219" spans="1:5" x14ac:dyDescent="0.25">
      <c r="A219" s="6" t="str">
        <f>IF(Algebra!A219=0,"",Algebra!A219)</f>
        <v/>
      </c>
      <c r="B219" s="7" t="str">
        <f>IF(Algebra!B219=0,"",Algebra!B219)</f>
        <v/>
      </c>
      <c r="C219" s="19"/>
      <c r="D219" s="21" t="str">
        <f t="shared" si="6"/>
        <v/>
      </c>
      <c r="E219" s="23" t="str">
        <f t="shared" si="7"/>
        <v/>
      </c>
    </row>
    <row r="220" spans="1:5" x14ac:dyDescent="0.25">
      <c r="A220" s="6" t="str">
        <f>IF(Algebra!A220=0,"",Algebra!A220)</f>
        <v/>
      </c>
      <c r="B220" s="7" t="str">
        <f>IF(Algebra!B220=0,"",Algebra!B220)</f>
        <v/>
      </c>
      <c r="C220" s="19"/>
      <c r="D220" s="21" t="str">
        <f t="shared" si="6"/>
        <v/>
      </c>
      <c r="E220" s="23" t="str">
        <f t="shared" si="7"/>
        <v/>
      </c>
    </row>
    <row r="221" spans="1:5" x14ac:dyDescent="0.25">
      <c r="A221" s="6" t="str">
        <f>IF(Algebra!A221=0,"",Algebra!A221)</f>
        <v/>
      </c>
      <c r="B221" s="7" t="str">
        <f>IF(Algebra!B221=0,"",Algebra!B221)</f>
        <v/>
      </c>
      <c r="C221" s="19"/>
      <c r="D221" s="21" t="str">
        <f t="shared" si="6"/>
        <v/>
      </c>
      <c r="E221" s="23" t="str">
        <f t="shared" si="7"/>
        <v/>
      </c>
    </row>
    <row r="222" spans="1:5" x14ac:dyDescent="0.25">
      <c r="A222" s="6" t="str">
        <f>IF(Algebra!A222=0,"",Algebra!A222)</f>
        <v/>
      </c>
      <c r="B222" s="7" t="str">
        <f>IF(Algebra!B222=0,"",Algebra!B222)</f>
        <v/>
      </c>
      <c r="C222" s="19"/>
      <c r="D222" s="21" t="str">
        <f t="shared" si="6"/>
        <v/>
      </c>
      <c r="E222" s="23" t="str">
        <f t="shared" si="7"/>
        <v/>
      </c>
    </row>
    <row r="223" spans="1:5" x14ac:dyDescent="0.25">
      <c r="A223" s="6" t="str">
        <f>IF(Algebra!A223=0,"",Algebra!A223)</f>
        <v/>
      </c>
      <c r="B223" s="7" t="str">
        <f>IF(Algebra!B223=0,"",Algebra!B223)</f>
        <v/>
      </c>
      <c r="C223" s="19"/>
      <c r="D223" s="21" t="str">
        <f t="shared" si="6"/>
        <v/>
      </c>
      <c r="E223" s="23" t="str">
        <f t="shared" si="7"/>
        <v/>
      </c>
    </row>
    <row r="224" spans="1:5" x14ac:dyDescent="0.25">
      <c r="A224" s="6" t="str">
        <f>IF(Algebra!A224=0,"",Algebra!A224)</f>
        <v/>
      </c>
      <c r="B224" s="7" t="str">
        <f>IF(Algebra!B224=0,"",Algebra!B224)</f>
        <v/>
      </c>
      <c r="C224" s="19"/>
      <c r="D224" s="21" t="str">
        <f t="shared" si="6"/>
        <v/>
      </c>
      <c r="E224" s="23" t="str">
        <f t="shared" si="7"/>
        <v/>
      </c>
    </row>
    <row r="225" spans="1:5" x14ac:dyDescent="0.25">
      <c r="A225" s="6" t="str">
        <f>IF(Algebra!A225=0,"",Algebra!A225)</f>
        <v/>
      </c>
      <c r="B225" s="7" t="str">
        <f>IF(Algebra!B225=0,"",Algebra!B225)</f>
        <v/>
      </c>
      <c r="C225" s="19"/>
      <c r="D225" s="21" t="str">
        <f t="shared" si="6"/>
        <v/>
      </c>
      <c r="E225" s="23" t="str">
        <f t="shared" si="7"/>
        <v/>
      </c>
    </row>
    <row r="226" spans="1:5" x14ac:dyDescent="0.25">
      <c r="A226" s="6" t="str">
        <f>IF(Algebra!A226=0,"",Algebra!A226)</f>
        <v/>
      </c>
      <c r="B226" s="7" t="str">
        <f>IF(Algebra!B226=0,"",Algebra!B226)</f>
        <v/>
      </c>
      <c r="C226" s="19"/>
      <c r="D226" s="21" t="str">
        <f t="shared" si="6"/>
        <v/>
      </c>
      <c r="E226" s="23" t="str">
        <f t="shared" si="7"/>
        <v/>
      </c>
    </row>
    <row r="227" spans="1:5" x14ac:dyDescent="0.25">
      <c r="A227" s="6" t="str">
        <f>IF(Algebra!A227=0,"",Algebra!A227)</f>
        <v/>
      </c>
      <c r="B227" s="7" t="str">
        <f>IF(Algebra!B227=0,"",Algebra!B227)</f>
        <v/>
      </c>
      <c r="C227" s="19"/>
      <c r="D227" s="21" t="str">
        <f t="shared" si="6"/>
        <v/>
      </c>
      <c r="E227" s="23" t="str">
        <f t="shared" si="7"/>
        <v/>
      </c>
    </row>
    <row r="228" spans="1:5" x14ac:dyDescent="0.25">
      <c r="A228" s="6" t="str">
        <f>IF(Algebra!A228=0,"",Algebra!A228)</f>
        <v/>
      </c>
      <c r="B228" s="7" t="str">
        <f>IF(Algebra!B228=0,"",Algebra!B228)</f>
        <v/>
      </c>
      <c r="C228" s="19"/>
      <c r="D228" s="21" t="str">
        <f t="shared" si="6"/>
        <v/>
      </c>
      <c r="E228" s="23" t="str">
        <f t="shared" si="7"/>
        <v/>
      </c>
    </row>
    <row r="229" spans="1:5" x14ac:dyDescent="0.25">
      <c r="A229" s="6" t="str">
        <f>IF(Algebra!A229=0,"",Algebra!A229)</f>
        <v/>
      </c>
      <c r="B229" s="7" t="str">
        <f>IF(Algebra!B229=0,"",Algebra!B229)</f>
        <v/>
      </c>
      <c r="C229" s="19"/>
      <c r="D229" s="21" t="str">
        <f t="shared" si="6"/>
        <v/>
      </c>
      <c r="E229" s="23" t="str">
        <f t="shared" si="7"/>
        <v/>
      </c>
    </row>
    <row r="230" spans="1:5" x14ac:dyDescent="0.25">
      <c r="A230" s="6" t="str">
        <f>IF(Algebra!A230=0,"",Algebra!A230)</f>
        <v/>
      </c>
      <c r="B230" s="7" t="str">
        <f>IF(Algebra!B230=0,"",Algebra!B230)</f>
        <v/>
      </c>
      <c r="C230" s="19"/>
      <c r="D230" s="21" t="str">
        <f t="shared" si="6"/>
        <v/>
      </c>
      <c r="E230" s="23" t="str">
        <f t="shared" si="7"/>
        <v/>
      </c>
    </row>
    <row r="231" spans="1:5" x14ac:dyDescent="0.25">
      <c r="A231" s="6" t="str">
        <f>IF(Algebra!A231=0,"",Algebra!A231)</f>
        <v/>
      </c>
      <c r="B231" s="7" t="str">
        <f>IF(Algebra!B231=0,"",Algebra!B231)</f>
        <v/>
      </c>
      <c r="C231" s="19"/>
      <c r="D231" s="21" t="str">
        <f t="shared" si="6"/>
        <v/>
      </c>
      <c r="E231" s="23" t="str">
        <f t="shared" si="7"/>
        <v/>
      </c>
    </row>
    <row r="232" spans="1:5" x14ac:dyDescent="0.25">
      <c r="A232" s="6" t="str">
        <f>IF(Algebra!A232=0,"",Algebra!A232)</f>
        <v/>
      </c>
      <c r="B232" s="7" t="str">
        <f>IF(Algebra!B232=0,"",Algebra!B232)</f>
        <v/>
      </c>
      <c r="C232" s="19"/>
      <c r="D232" s="21" t="str">
        <f t="shared" si="6"/>
        <v/>
      </c>
      <c r="E232" s="23" t="str">
        <f t="shared" si="7"/>
        <v/>
      </c>
    </row>
    <row r="233" spans="1:5" x14ac:dyDescent="0.25">
      <c r="A233" s="6" t="str">
        <f>IF(Algebra!A233=0,"",Algebra!A233)</f>
        <v/>
      </c>
      <c r="B233" s="7" t="str">
        <f>IF(Algebra!B233=0,"",Algebra!B233)</f>
        <v/>
      </c>
      <c r="C233" s="19"/>
      <c r="D233" s="21" t="str">
        <f t="shared" si="6"/>
        <v/>
      </c>
      <c r="E233" s="23" t="str">
        <f t="shared" si="7"/>
        <v/>
      </c>
    </row>
    <row r="234" spans="1:5" x14ac:dyDescent="0.25">
      <c r="A234" s="6" t="str">
        <f>IF(Algebra!A234=0,"",Algebra!A234)</f>
        <v/>
      </c>
      <c r="B234" s="7" t="str">
        <f>IF(Algebra!B234=0,"",Algebra!B234)</f>
        <v/>
      </c>
      <c r="C234" s="19"/>
      <c r="D234" s="21" t="str">
        <f t="shared" si="6"/>
        <v/>
      </c>
      <c r="E234" s="23" t="str">
        <f t="shared" si="7"/>
        <v/>
      </c>
    </row>
    <row r="235" spans="1:5" x14ac:dyDescent="0.25">
      <c r="A235" s="6" t="str">
        <f>IF(Algebra!A235=0,"",Algebra!A235)</f>
        <v/>
      </c>
      <c r="B235" s="7" t="str">
        <f>IF(Algebra!B235=0,"",Algebra!B235)</f>
        <v/>
      </c>
      <c r="C235" s="19"/>
      <c r="D235" s="21" t="str">
        <f t="shared" si="6"/>
        <v/>
      </c>
      <c r="E235" s="23" t="str">
        <f t="shared" si="7"/>
        <v/>
      </c>
    </row>
    <row r="236" spans="1:5" x14ac:dyDescent="0.25">
      <c r="A236" s="6" t="str">
        <f>IF(Algebra!A236=0,"",Algebra!A236)</f>
        <v/>
      </c>
      <c r="B236" s="7" t="str">
        <f>IF(Algebra!B236=0,"",Algebra!B236)</f>
        <v/>
      </c>
      <c r="C236" s="19"/>
      <c r="D236" s="21" t="str">
        <f t="shared" si="6"/>
        <v/>
      </c>
      <c r="E236" s="23" t="str">
        <f t="shared" si="7"/>
        <v/>
      </c>
    </row>
    <row r="237" spans="1:5" x14ac:dyDescent="0.25">
      <c r="A237" s="6" t="str">
        <f>IF(Algebra!A237=0,"",Algebra!A237)</f>
        <v/>
      </c>
      <c r="B237" s="7" t="str">
        <f>IF(Algebra!B237=0,"",Algebra!B237)</f>
        <v/>
      </c>
      <c r="C237" s="19"/>
      <c r="D237" s="21" t="str">
        <f t="shared" si="6"/>
        <v/>
      </c>
      <c r="E237" s="23" t="str">
        <f t="shared" si="7"/>
        <v/>
      </c>
    </row>
    <row r="238" spans="1:5" x14ac:dyDescent="0.25">
      <c r="A238" s="6" t="str">
        <f>IF(Algebra!A238=0,"",Algebra!A238)</f>
        <v/>
      </c>
      <c r="B238" s="7" t="str">
        <f>IF(Algebra!B238=0,"",Algebra!B238)</f>
        <v/>
      </c>
      <c r="C238" s="19"/>
      <c r="D238" s="21" t="str">
        <f t="shared" si="6"/>
        <v/>
      </c>
      <c r="E238" s="23" t="str">
        <f t="shared" si="7"/>
        <v/>
      </c>
    </row>
    <row r="239" spans="1:5" x14ac:dyDescent="0.25">
      <c r="A239" s="6" t="str">
        <f>IF(Algebra!A239=0,"",Algebra!A239)</f>
        <v/>
      </c>
      <c r="B239" s="7" t="str">
        <f>IF(Algebra!B239=0,"",Algebra!B239)</f>
        <v/>
      </c>
      <c r="C239" s="19"/>
      <c r="D239" s="21" t="str">
        <f t="shared" si="6"/>
        <v/>
      </c>
      <c r="E239" s="23" t="str">
        <f t="shared" si="7"/>
        <v/>
      </c>
    </row>
    <row r="240" spans="1:5" x14ac:dyDescent="0.25">
      <c r="A240" s="6" t="str">
        <f>IF(Algebra!A240=0,"",Algebra!A240)</f>
        <v/>
      </c>
      <c r="B240" s="7" t="str">
        <f>IF(Algebra!B240=0,"",Algebra!B240)</f>
        <v/>
      </c>
      <c r="C240" s="19"/>
      <c r="D240" s="21" t="str">
        <f t="shared" si="6"/>
        <v/>
      </c>
      <c r="E240" s="23" t="str">
        <f t="shared" si="7"/>
        <v/>
      </c>
    </row>
    <row r="241" spans="1:5" x14ac:dyDescent="0.25">
      <c r="A241" s="6" t="str">
        <f>IF(Algebra!A241=0,"",Algebra!A241)</f>
        <v/>
      </c>
      <c r="B241" s="7" t="str">
        <f>IF(Algebra!B241=0,"",Algebra!B241)</f>
        <v/>
      </c>
      <c r="C241" s="19"/>
      <c r="D241" s="21" t="str">
        <f t="shared" si="6"/>
        <v/>
      </c>
      <c r="E241" s="23" t="str">
        <f t="shared" si="7"/>
        <v/>
      </c>
    </row>
    <row r="242" spans="1:5" x14ac:dyDescent="0.25">
      <c r="A242" s="6" t="str">
        <f>IF(Algebra!A242=0,"",Algebra!A242)</f>
        <v/>
      </c>
      <c r="B242" s="7" t="str">
        <f>IF(Algebra!B242=0,"",Algebra!B242)</f>
        <v/>
      </c>
      <c r="C242" s="19"/>
      <c r="D242" s="21" t="str">
        <f t="shared" si="6"/>
        <v/>
      </c>
      <c r="E242" s="23" t="str">
        <f t="shared" si="7"/>
        <v/>
      </c>
    </row>
    <row r="243" spans="1:5" x14ac:dyDescent="0.25">
      <c r="A243" s="6" t="str">
        <f>IF(Algebra!A243=0,"",Algebra!A243)</f>
        <v/>
      </c>
      <c r="B243" s="7" t="str">
        <f>IF(Algebra!B243=0,"",Algebra!B243)</f>
        <v/>
      </c>
      <c r="C243" s="19"/>
      <c r="D243" s="21" t="str">
        <f t="shared" si="6"/>
        <v/>
      </c>
      <c r="E243" s="23" t="str">
        <f t="shared" si="7"/>
        <v/>
      </c>
    </row>
    <row r="244" spans="1:5" x14ac:dyDescent="0.25">
      <c r="A244" s="6" t="str">
        <f>IF(Algebra!A244=0,"",Algebra!A244)</f>
        <v/>
      </c>
      <c r="B244" s="7" t="str">
        <f>IF(Algebra!B244=0,"",Algebra!B244)</f>
        <v/>
      </c>
      <c r="C244" s="19"/>
      <c r="D244" s="21" t="str">
        <f t="shared" si="6"/>
        <v/>
      </c>
      <c r="E244" s="23" t="str">
        <f t="shared" si="7"/>
        <v/>
      </c>
    </row>
    <row r="245" spans="1:5" x14ac:dyDescent="0.25">
      <c r="A245" s="6" t="str">
        <f>IF(Algebra!A245=0,"",Algebra!A245)</f>
        <v/>
      </c>
      <c r="B245" s="7" t="str">
        <f>IF(Algebra!B245=0,"",Algebra!B245)</f>
        <v/>
      </c>
      <c r="C245" s="19"/>
      <c r="D245" s="21" t="str">
        <f t="shared" si="6"/>
        <v/>
      </c>
      <c r="E245" s="23" t="str">
        <f t="shared" si="7"/>
        <v/>
      </c>
    </row>
    <row r="246" spans="1:5" x14ac:dyDescent="0.25">
      <c r="A246" s="6" t="str">
        <f>IF(Algebra!A246=0,"",Algebra!A246)</f>
        <v/>
      </c>
      <c r="B246" s="7" t="str">
        <f>IF(Algebra!B246=0,"",Algebra!B246)</f>
        <v/>
      </c>
      <c r="C246" s="19"/>
      <c r="D246" s="21" t="str">
        <f t="shared" si="6"/>
        <v/>
      </c>
      <c r="E246" s="23" t="str">
        <f t="shared" si="7"/>
        <v/>
      </c>
    </row>
    <row r="247" spans="1:5" x14ac:dyDescent="0.25">
      <c r="A247" s="6" t="str">
        <f>IF(Algebra!A247=0,"",Algebra!A247)</f>
        <v/>
      </c>
      <c r="B247" s="7" t="str">
        <f>IF(Algebra!B247=0,"",Algebra!B247)</f>
        <v/>
      </c>
      <c r="C247" s="19"/>
      <c r="D247" s="21" t="str">
        <f t="shared" si="6"/>
        <v/>
      </c>
      <c r="E247" s="23" t="str">
        <f t="shared" si="7"/>
        <v/>
      </c>
    </row>
    <row r="248" spans="1:5" x14ac:dyDescent="0.25">
      <c r="A248" s="6" t="str">
        <f>IF(Algebra!A248=0,"",Algebra!A248)</f>
        <v/>
      </c>
      <c r="B248" s="7" t="str">
        <f>IF(Algebra!B248=0,"",Algebra!B248)</f>
        <v/>
      </c>
      <c r="C248" s="19"/>
      <c r="D248" s="21" t="str">
        <f t="shared" si="6"/>
        <v/>
      </c>
      <c r="E248" s="23" t="str">
        <f t="shared" si="7"/>
        <v/>
      </c>
    </row>
    <row r="249" spans="1:5" x14ac:dyDescent="0.25">
      <c r="A249" s="6" t="str">
        <f>IF(Algebra!A249=0,"",Algebra!A249)</f>
        <v/>
      </c>
      <c r="B249" s="7" t="str">
        <f>IF(Algebra!B249=0,"",Algebra!B249)</f>
        <v/>
      </c>
      <c r="C249" s="19"/>
      <c r="D249" s="21" t="str">
        <f t="shared" si="6"/>
        <v/>
      </c>
      <c r="E249" s="23" t="str">
        <f t="shared" si="7"/>
        <v/>
      </c>
    </row>
    <row r="250" spans="1:5" x14ac:dyDescent="0.25">
      <c r="A250" s="6" t="str">
        <f>IF(Algebra!A250=0,"",Algebra!A250)</f>
        <v/>
      </c>
      <c r="B250" s="7" t="str">
        <f>IF(Algebra!B250=0,"",Algebra!B250)</f>
        <v/>
      </c>
      <c r="C250" s="19"/>
      <c r="D250" s="21" t="str">
        <f t="shared" si="6"/>
        <v/>
      </c>
      <c r="E250" s="23" t="str">
        <f t="shared" si="7"/>
        <v/>
      </c>
    </row>
    <row r="251" spans="1:5" x14ac:dyDescent="0.25">
      <c r="A251" s="6" t="str">
        <f>IF(Algebra!A251=0,"",Algebra!A251)</f>
        <v/>
      </c>
      <c r="B251" s="7" t="str">
        <f>IF(Algebra!B251=0,"",Algebra!B251)</f>
        <v/>
      </c>
      <c r="C251" s="19"/>
      <c r="D251" s="21" t="str">
        <f t="shared" si="6"/>
        <v/>
      </c>
      <c r="E251" s="23" t="str">
        <f t="shared" si="7"/>
        <v/>
      </c>
    </row>
    <row r="252" spans="1:5" x14ac:dyDescent="0.25">
      <c r="A252" s="6" t="str">
        <f>IF(Algebra!A252=0,"",Algebra!A252)</f>
        <v/>
      </c>
      <c r="B252" s="7" t="str">
        <f>IF(Algebra!B252=0,"",Algebra!B252)</f>
        <v/>
      </c>
      <c r="C252" s="19"/>
      <c r="D252" s="21" t="str">
        <f t="shared" si="6"/>
        <v/>
      </c>
      <c r="E252" s="23" t="str">
        <f t="shared" si="7"/>
        <v/>
      </c>
    </row>
    <row r="253" spans="1:5" x14ac:dyDescent="0.25">
      <c r="A253" s="6" t="str">
        <f>IF(Algebra!A253=0,"",Algebra!A253)</f>
        <v/>
      </c>
      <c r="B253" s="7" t="str">
        <f>IF(Algebra!B253=0,"",Algebra!B253)</f>
        <v/>
      </c>
      <c r="C253" s="19"/>
      <c r="D253" s="21" t="str">
        <f t="shared" si="6"/>
        <v/>
      </c>
      <c r="E253" s="23" t="str">
        <f t="shared" si="7"/>
        <v/>
      </c>
    </row>
    <row r="254" spans="1:5" x14ac:dyDescent="0.25">
      <c r="A254" s="6" t="str">
        <f>IF(Algebra!A254=0,"",Algebra!A254)</f>
        <v/>
      </c>
      <c r="B254" s="7" t="str">
        <f>IF(Algebra!B254=0,"",Algebra!B254)</f>
        <v/>
      </c>
      <c r="C254" s="19"/>
      <c r="D254" s="21" t="str">
        <f t="shared" si="6"/>
        <v/>
      </c>
      <c r="E254" s="23" t="str">
        <f t="shared" si="7"/>
        <v/>
      </c>
    </row>
    <row r="255" spans="1:5" x14ac:dyDescent="0.25">
      <c r="A255" s="6" t="str">
        <f>IF(Algebra!A255=0,"",Algebra!A255)</f>
        <v/>
      </c>
      <c r="B255" s="7" t="str">
        <f>IF(Algebra!B255=0,"",Algebra!B255)</f>
        <v/>
      </c>
      <c r="C255" s="19"/>
      <c r="D255" s="21" t="str">
        <f t="shared" si="6"/>
        <v/>
      </c>
      <c r="E255" s="23" t="str">
        <f t="shared" si="7"/>
        <v/>
      </c>
    </row>
    <row r="256" spans="1:5" x14ac:dyDescent="0.25">
      <c r="A256" s="6" t="str">
        <f>IF(Algebra!A256=0,"",Algebra!A256)</f>
        <v/>
      </c>
      <c r="B256" s="7" t="str">
        <f>IF(Algebra!B256=0,"",Algebra!B256)</f>
        <v/>
      </c>
      <c r="C256" s="19"/>
      <c r="D256" s="21" t="str">
        <f t="shared" si="6"/>
        <v/>
      </c>
      <c r="E256" s="23" t="str">
        <f t="shared" si="7"/>
        <v/>
      </c>
    </row>
    <row r="257" spans="1:5" x14ac:dyDescent="0.25">
      <c r="A257" s="6" t="str">
        <f>IF(Algebra!A257=0,"",Algebra!A257)</f>
        <v/>
      </c>
      <c r="B257" s="7" t="str">
        <f>IF(Algebra!B257=0,"",Algebra!B257)</f>
        <v/>
      </c>
      <c r="C257" s="19"/>
      <c r="D257" s="21" t="str">
        <f t="shared" si="6"/>
        <v/>
      </c>
      <c r="E257" s="23" t="str">
        <f t="shared" si="7"/>
        <v/>
      </c>
    </row>
    <row r="258" spans="1:5" x14ac:dyDescent="0.25">
      <c r="A258" s="6" t="str">
        <f>IF(Algebra!A258=0,"",Algebra!A258)</f>
        <v/>
      </c>
      <c r="B258" s="7" t="str">
        <f>IF(Algebra!B258=0,"",Algebra!B258)</f>
        <v/>
      </c>
      <c r="C258" s="19"/>
      <c r="D258" s="21" t="str">
        <f t="shared" si="6"/>
        <v/>
      </c>
      <c r="E258" s="23" t="str">
        <f t="shared" si="7"/>
        <v/>
      </c>
    </row>
    <row r="259" spans="1:5" x14ac:dyDescent="0.25">
      <c r="A259" s="6" t="str">
        <f>IF(Algebra!A259=0,"",Algebra!A259)</f>
        <v/>
      </c>
      <c r="B259" s="7" t="str">
        <f>IF(Algebra!B259=0,"",Algebra!B259)</f>
        <v/>
      </c>
      <c r="C259" s="19"/>
      <c r="D259" s="21" t="str">
        <f t="shared" si="6"/>
        <v/>
      </c>
      <c r="E259" s="23" t="str">
        <f t="shared" si="7"/>
        <v/>
      </c>
    </row>
    <row r="260" spans="1:5" x14ac:dyDescent="0.25">
      <c r="A260" s="6" t="str">
        <f>IF(Algebra!A260=0,"",Algebra!A260)</f>
        <v/>
      </c>
      <c r="B260" s="7" t="str">
        <f>IF(Algebra!B260=0,"",Algebra!B260)</f>
        <v/>
      </c>
      <c r="C260" s="19"/>
      <c r="D260" s="21" t="str">
        <f t="shared" si="6"/>
        <v/>
      </c>
      <c r="E260" s="23" t="str">
        <f t="shared" si="7"/>
        <v/>
      </c>
    </row>
    <row r="261" spans="1:5" x14ac:dyDescent="0.25">
      <c r="A261" s="6" t="str">
        <f>IF(Algebra!A261=0,"",Algebra!A261)</f>
        <v/>
      </c>
      <c r="B261" s="7" t="str">
        <f>IF(Algebra!B261=0,"",Algebra!B261)</f>
        <v/>
      </c>
      <c r="C261" s="19"/>
      <c r="D261" s="21" t="str">
        <f t="shared" si="6"/>
        <v/>
      </c>
      <c r="E261" s="23" t="str">
        <f t="shared" si="7"/>
        <v/>
      </c>
    </row>
    <row r="262" spans="1:5" x14ac:dyDescent="0.25">
      <c r="A262" s="6" t="str">
        <f>IF(Algebra!A262=0,"",Algebra!A262)</f>
        <v/>
      </c>
      <c r="B262" s="7" t="str">
        <f>IF(Algebra!B262=0,"",Algebra!B262)</f>
        <v/>
      </c>
      <c r="C262" s="19"/>
      <c r="D262" s="21" t="str">
        <f t="shared" si="6"/>
        <v/>
      </c>
      <c r="E262" s="23" t="str">
        <f t="shared" si="7"/>
        <v/>
      </c>
    </row>
    <row r="263" spans="1:5" x14ac:dyDescent="0.25">
      <c r="A263" s="6" t="str">
        <f>IF(Algebra!A263=0,"",Algebra!A263)</f>
        <v/>
      </c>
      <c r="B263" s="7" t="str">
        <f>IF(Algebra!B263=0,"",Algebra!B263)</f>
        <v/>
      </c>
      <c r="C263" s="19"/>
      <c r="D263" s="21" t="str">
        <f t="shared" si="6"/>
        <v/>
      </c>
      <c r="E263" s="23" t="str">
        <f t="shared" si="7"/>
        <v/>
      </c>
    </row>
    <row r="264" spans="1:5" x14ac:dyDescent="0.25">
      <c r="A264" s="6" t="str">
        <f>IF(Algebra!A264=0,"",Algebra!A264)</f>
        <v/>
      </c>
      <c r="B264" s="7" t="str">
        <f>IF(Algebra!B264=0,"",Algebra!B264)</f>
        <v/>
      </c>
      <c r="C264" s="19"/>
      <c r="D264" s="21" t="str">
        <f t="shared" si="6"/>
        <v/>
      </c>
      <c r="E264" s="23" t="str">
        <f t="shared" si="7"/>
        <v/>
      </c>
    </row>
    <row r="265" spans="1:5" x14ac:dyDescent="0.25">
      <c r="A265" s="6" t="str">
        <f>IF(Algebra!A265=0,"",Algebra!A265)</f>
        <v/>
      </c>
      <c r="B265" s="7" t="str">
        <f>IF(Algebra!B265=0,"",Algebra!B265)</f>
        <v/>
      </c>
      <c r="C265" s="19"/>
      <c r="D265" s="21" t="str">
        <f t="shared" si="6"/>
        <v/>
      </c>
      <c r="E265" s="23" t="str">
        <f t="shared" si="7"/>
        <v/>
      </c>
    </row>
    <row r="266" spans="1:5" x14ac:dyDescent="0.25">
      <c r="A266" s="6" t="str">
        <f>IF(Algebra!A266=0,"",Algebra!A266)</f>
        <v/>
      </c>
      <c r="B266" s="7" t="str">
        <f>IF(Algebra!B266=0,"",Algebra!B266)</f>
        <v/>
      </c>
      <c r="C266" s="19"/>
      <c r="D266" s="21" t="str">
        <f t="shared" si="6"/>
        <v/>
      </c>
      <c r="E266" s="23" t="str">
        <f t="shared" si="7"/>
        <v/>
      </c>
    </row>
    <row r="267" spans="1:5" x14ac:dyDescent="0.25">
      <c r="A267" s="6" t="str">
        <f>IF(Algebra!A267=0,"",Algebra!A267)</f>
        <v/>
      </c>
      <c r="B267" s="7" t="str">
        <f>IF(Algebra!B267=0,"",Algebra!B267)</f>
        <v/>
      </c>
      <c r="C267" s="19"/>
      <c r="D267" s="21" t="str">
        <f t="shared" ref="D267:D330" si="8">IF(C267="","",IF(C267/$C$8&gt;=0.5,"Pass","Needs Improvement"))</f>
        <v/>
      </c>
      <c r="E267" s="23" t="str">
        <f t="shared" ref="E267:E330" si="9">IFERROR(_xlfn.RANK.EQ(C267,$C$10:$C$531,0),"")</f>
        <v/>
      </c>
    </row>
    <row r="268" spans="1:5" x14ac:dyDescent="0.25">
      <c r="A268" s="6" t="str">
        <f>IF(Algebra!A268=0,"",Algebra!A268)</f>
        <v/>
      </c>
      <c r="B268" s="7" t="str">
        <f>IF(Algebra!B268=0,"",Algebra!B268)</f>
        <v/>
      </c>
      <c r="C268" s="19"/>
      <c r="D268" s="21" t="str">
        <f t="shared" si="8"/>
        <v/>
      </c>
      <c r="E268" s="23" t="str">
        <f t="shared" si="9"/>
        <v/>
      </c>
    </row>
    <row r="269" spans="1:5" x14ac:dyDescent="0.25">
      <c r="A269" s="6" t="str">
        <f>IF(Algebra!A269=0,"",Algebra!A269)</f>
        <v/>
      </c>
      <c r="B269" s="7" t="str">
        <f>IF(Algebra!B269=0,"",Algebra!B269)</f>
        <v/>
      </c>
      <c r="C269" s="19"/>
      <c r="D269" s="21" t="str">
        <f t="shared" si="8"/>
        <v/>
      </c>
      <c r="E269" s="23" t="str">
        <f t="shared" si="9"/>
        <v/>
      </c>
    </row>
    <row r="270" spans="1:5" x14ac:dyDescent="0.25">
      <c r="A270" s="6" t="str">
        <f>IF(Algebra!A270=0,"",Algebra!A270)</f>
        <v/>
      </c>
      <c r="B270" s="7" t="str">
        <f>IF(Algebra!B270=0,"",Algebra!B270)</f>
        <v/>
      </c>
      <c r="C270" s="19"/>
      <c r="D270" s="21" t="str">
        <f t="shared" si="8"/>
        <v/>
      </c>
      <c r="E270" s="23" t="str">
        <f t="shared" si="9"/>
        <v/>
      </c>
    </row>
    <row r="271" spans="1:5" x14ac:dyDescent="0.25">
      <c r="A271" s="6" t="str">
        <f>IF(Algebra!A271=0,"",Algebra!A271)</f>
        <v/>
      </c>
      <c r="B271" s="7" t="str">
        <f>IF(Algebra!B271=0,"",Algebra!B271)</f>
        <v/>
      </c>
      <c r="C271" s="19"/>
      <c r="D271" s="21" t="str">
        <f t="shared" si="8"/>
        <v/>
      </c>
      <c r="E271" s="23" t="str">
        <f t="shared" si="9"/>
        <v/>
      </c>
    </row>
    <row r="272" spans="1:5" x14ac:dyDescent="0.25">
      <c r="A272" s="6" t="str">
        <f>IF(Algebra!A272=0,"",Algebra!A272)</f>
        <v/>
      </c>
      <c r="B272" s="7" t="str">
        <f>IF(Algebra!B272=0,"",Algebra!B272)</f>
        <v/>
      </c>
      <c r="C272" s="19"/>
      <c r="D272" s="21" t="str">
        <f t="shared" si="8"/>
        <v/>
      </c>
      <c r="E272" s="23" t="str">
        <f t="shared" si="9"/>
        <v/>
      </c>
    </row>
    <row r="273" spans="1:5" x14ac:dyDescent="0.25">
      <c r="A273" s="6" t="str">
        <f>IF(Algebra!A273=0,"",Algebra!A273)</f>
        <v/>
      </c>
      <c r="B273" s="7" t="str">
        <f>IF(Algebra!B273=0,"",Algebra!B273)</f>
        <v/>
      </c>
      <c r="C273" s="19"/>
      <c r="D273" s="21" t="str">
        <f t="shared" si="8"/>
        <v/>
      </c>
      <c r="E273" s="23" t="str">
        <f t="shared" si="9"/>
        <v/>
      </c>
    </row>
    <row r="274" spans="1:5" x14ac:dyDescent="0.25">
      <c r="A274" s="6" t="str">
        <f>IF(Algebra!A274=0,"",Algebra!A274)</f>
        <v/>
      </c>
      <c r="B274" s="7" t="str">
        <f>IF(Algebra!B274=0,"",Algebra!B274)</f>
        <v/>
      </c>
      <c r="C274" s="19"/>
      <c r="D274" s="21" t="str">
        <f t="shared" si="8"/>
        <v/>
      </c>
      <c r="E274" s="23" t="str">
        <f t="shared" si="9"/>
        <v/>
      </c>
    </row>
    <row r="275" spans="1:5" x14ac:dyDescent="0.25">
      <c r="A275" s="6" t="str">
        <f>IF(Algebra!A275=0,"",Algebra!A275)</f>
        <v/>
      </c>
      <c r="B275" s="7" t="str">
        <f>IF(Algebra!B275=0,"",Algebra!B275)</f>
        <v/>
      </c>
      <c r="C275" s="19"/>
      <c r="D275" s="21" t="str">
        <f t="shared" si="8"/>
        <v/>
      </c>
      <c r="E275" s="23" t="str">
        <f t="shared" si="9"/>
        <v/>
      </c>
    </row>
    <row r="276" spans="1:5" x14ac:dyDescent="0.25">
      <c r="A276" s="6" t="str">
        <f>IF(Algebra!A276=0,"",Algebra!A276)</f>
        <v/>
      </c>
      <c r="B276" s="7" t="str">
        <f>IF(Algebra!B276=0,"",Algebra!B276)</f>
        <v/>
      </c>
      <c r="C276" s="19"/>
      <c r="D276" s="21" t="str">
        <f t="shared" si="8"/>
        <v/>
      </c>
      <c r="E276" s="23" t="str">
        <f t="shared" si="9"/>
        <v/>
      </c>
    </row>
    <row r="277" spans="1:5" x14ac:dyDescent="0.25">
      <c r="A277" s="6" t="str">
        <f>IF(Algebra!A277=0,"",Algebra!A277)</f>
        <v/>
      </c>
      <c r="B277" s="7" t="str">
        <f>IF(Algebra!B277=0,"",Algebra!B277)</f>
        <v/>
      </c>
      <c r="C277" s="19"/>
      <c r="D277" s="21" t="str">
        <f t="shared" si="8"/>
        <v/>
      </c>
      <c r="E277" s="23" t="str">
        <f t="shared" si="9"/>
        <v/>
      </c>
    </row>
    <row r="278" spans="1:5" x14ac:dyDescent="0.25">
      <c r="A278" s="6" t="str">
        <f>IF(Algebra!A278=0,"",Algebra!A278)</f>
        <v/>
      </c>
      <c r="B278" s="7" t="str">
        <f>IF(Algebra!B278=0,"",Algebra!B278)</f>
        <v/>
      </c>
      <c r="C278" s="19"/>
      <c r="D278" s="21" t="str">
        <f t="shared" si="8"/>
        <v/>
      </c>
      <c r="E278" s="23" t="str">
        <f t="shared" si="9"/>
        <v/>
      </c>
    </row>
    <row r="279" spans="1:5" x14ac:dyDescent="0.25">
      <c r="A279" s="6" t="str">
        <f>IF(Algebra!A279=0,"",Algebra!A279)</f>
        <v/>
      </c>
      <c r="B279" s="7" t="str">
        <f>IF(Algebra!B279=0,"",Algebra!B279)</f>
        <v/>
      </c>
      <c r="C279" s="19"/>
      <c r="D279" s="21" t="str">
        <f t="shared" si="8"/>
        <v/>
      </c>
      <c r="E279" s="23" t="str">
        <f t="shared" si="9"/>
        <v/>
      </c>
    </row>
    <row r="280" spans="1:5" x14ac:dyDescent="0.25">
      <c r="A280" s="6" t="str">
        <f>IF(Algebra!A280=0,"",Algebra!A280)</f>
        <v/>
      </c>
      <c r="B280" s="7" t="str">
        <f>IF(Algebra!B280=0,"",Algebra!B280)</f>
        <v/>
      </c>
      <c r="C280" s="19"/>
      <c r="D280" s="21" t="str">
        <f t="shared" si="8"/>
        <v/>
      </c>
      <c r="E280" s="23" t="str">
        <f t="shared" si="9"/>
        <v/>
      </c>
    </row>
    <row r="281" spans="1:5" x14ac:dyDescent="0.25">
      <c r="A281" s="6" t="str">
        <f>IF(Algebra!A281=0,"",Algebra!A281)</f>
        <v/>
      </c>
      <c r="B281" s="7" t="str">
        <f>IF(Algebra!B281=0,"",Algebra!B281)</f>
        <v/>
      </c>
      <c r="C281" s="19"/>
      <c r="D281" s="21" t="str">
        <f t="shared" si="8"/>
        <v/>
      </c>
      <c r="E281" s="23" t="str">
        <f t="shared" si="9"/>
        <v/>
      </c>
    </row>
    <row r="282" spans="1:5" x14ac:dyDescent="0.25">
      <c r="A282" s="6" t="str">
        <f>IF(Algebra!A282=0,"",Algebra!A282)</f>
        <v/>
      </c>
      <c r="B282" s="7" t="str">
        <f>IF(Algebra!B282=0,"",Algebra!B282)</f>
        <v/>
      </c>
      <c r="C282" s="19"/>
      <c r="D282" s="21" t="str">
        <f t="shared" si="8"/>
        <v/>
      </c>
      <c r="E282" s="23" t="str">
        <f t="shared" si="9"/>
        <v/>
      </c>
    </row>
    <row r="283" spans="1:5" x14ac:dyDescent="0.25">
      <c r="A283" s="6" t="str">
        <f>IF(Algebra!A283=0,"",Algebra!A283)</f>
        <v/>
      </c>
      <c r="B283" s="7" t="str">
        <f>IF(Algebra!B283=0,"",Algebra!B283)</f>
        <v/>
      </c>
      <c r="C283" s="19"/>
      <c r="D283" s="21" t="str">
        <f t="shared" si="8"/>
        <v/>
      </c>
      <c r="E283" s="23" t="str">
        <f t="shared" si="9"/>
        <v/>
      </c>
    </row>
    <row r="284" spans="1:5" x14ac:dyDescent="0.25">
      <c r="A284" s="6" t="str">
        <f>IF(Algebra!A284=0,"",Algebra!A284)</f>
        <v/>
      </c>
      <c r="B284" s="7" t="str">
        <f>IF(Algebra!B284=0,"",Algebra!B284)</f>
        <v/>
      </c>
      <c r="C284" s="19"/>
      <c r="D284" s="21" t="str">
        <f t="shared" si="8"/>
        <v/>
      </c>
      <c r="E284" s="23" t="str">
        <f t="shared" si="9"/>
        <v/>
      </c>
    </row>
    <row r="285" spans="1:5" x14ac:dyDescent="0.25">
      <c r="A285" s="6" t="str">
        <f>IF(Algebra!A285=0,"",Algebra!A285)</f>
        <v/>
      </c>
      <c r="B285" s="7" t="str">
        <f>IF(Algebra!B285=0,"",Algebra!B285)</f>
        <v/>
      </c>
      <c r="C285" s="19"/>
      <c r="D285" s="21" t="str">
        <f t="shared" si="8"/>
        <v/>
      </c>
      <c r="E285" s="23" t="str">
        <f t="shared" si="9"/>
        <v/>
      </c>
    </row>
    <row r="286" spans="1:5" x14ac:dyDescent="0.25">
      <c r="A286" s="6" t="str">
        <f>IF(Algebra!A286=0,"",Algebra!A286)</f>
        <v/>
      </c>
      <c r="B286" s="7" t="str">
        <f>IF(Algebra!B286=0,"",Algebra!B286)</f>
        <v/>
      </c>
      <c r="C286" s="19"/>
      <c r="D286" s="21" t="str">
        <f t="shared" si="8"/>
        <v/>
      </c>
      <c r="E286" s="23" t="str">
        <f t="shared" si="9"/>
        <v/>
      </c>
    </row>
    <row r="287" spans="1:5" x14ac:dyDescent="0.25">
      <c r="A287" s="6" t="str">
        <f>IF(Algebra!A287=0,"",Algebra!A287)</f>
        <v/>
      </c>
      <c r="B287" s="7" t="str">
        <f>IF(Algebra!B287=0,"",Algebra!B287)</f>
        <v/>
      </c>
      <c r="C287" s="19"/>
      <c r="D287" s="21" t="str">
        <f t="shared" si="8"/>
        <v/>
      </c>
      <c r="E287" s="23" t="str">
        <f t="shared" si="9"/>
        <v/>
      </c>
    </row>
    <row r="288" spans="1:5" x14ac:dyDescent="0.25">
      <c r="A288" s="6" t="str">
        <f>IF(Algebra!A288=0,"",Algebra!A288)</f>
        <v/>
      </c>
      <c r="B288" s="7" t="str">
        <f>IF(Algebra!B288=0,"",Algebra!B288)</f>
        <v/>
      </c>
      <c r="C288" s="19"/>
      <c r="D288" s="21" t="str">
        <f t="shared" si="8"/>
        <v/>
      </c>
      <c r="E288" s="23" t="str">
        <f t="shared" si="9"/>
        <v/>
      </c>
    </row>
    <row r="289" spans="1:5" x14ac:dyDescent="0.25">
      <c r="A289" s="6" t="str">
        <f>IF(Algebra!A289=0,"",Algebra!A289)</f>
        <v/>
      </c>
      <c r="B289" s="7" t="str">
        <f>IF(Algebra!B289=0,"",Algebra!B289)</f>
        <v/>
      </c>
      <c r="C289" s="19"/>
      <c r="D289" s="21" t="str">
        <f t="shared" si="8"/>
        <v/>
      </c>
      <c r="E289" s="23" t="str">
        <f t="shared" si="9"/>
        <v/>
      </c>
    </row>
    <row r="290" spans="1:5" x14ac:dyDescent="0.25">
      <c r="A290" s="6" t="str">
        <f>IF(Algebra!A290=0,"",Algebra!A290)</f>
        <v/>
      </c>
      <c r="B290" s="7" t="str">
        <f>IF(Algebra!B290=0,"",Algebra!B290)</f>
        <v/>
      </c>
      <c r="C290" s="19"/>
      <c r="D290" s="21" t="str">
        <f t="shared" si="8"/>
        <v/>
      </c>
      <c r="E290" s="23" t="str">
        <f t="shared" si="9"/>
        <v/>
      </c>
    </row>
    <row r="291" spans="1:5" x14ac:dyDescent="0.25">
      <c r="A291" s="6" t="str">
        <f>IF(Algebra!A291=0,"",Algebra!A291)</f>
        <v/>
      </c>
      <c r="B291" s="7" t="str">
        <f>IF(Algebra!B291=0,"",Algebra!B291)</f>
        <v/>
      </c>
      <c r="C291" s="19"/>
      <c r="D291" s="21" t="str">
        <f t="shared" si="8"/>
        <v/>
      </c>
      <c r="E291" s="23" t="str">
        <f t="shared" si="9"/>
        <v/>
      </c>
    </row>
    <row r="292" spans="1:5" x14ac:dyDescent="0.25">
      <c r="A292" s="6" t="str">
        <f>IF(Algebra!A292=0,"",Algebra!A292)</f>
        <v/>
      </c>
      <c r="B292" s="7" t="str">
        <f>IF(Algebra!B292=0,"",Algebra!B292)</f>
        <v/>
      </c>
      <c r="C292" s="19"/>
      <c r="D292" s="21" t="str">
        <f t="shared" si="8"/>
        <v/>
      </c>
      <c r="E292" s="23" t="str">
        <f t="shared" si="9"/>
        <v/>
      </c>
    </row>
    <row r="293" spans="1:5" x14ac:dyDescent="0.25">
      <c r="A293" s="6" t="str">
        <f>IF(Algebra!A293=0,"",Algebra!A293)</f>
        <v/>
      </c>
      <c r="B293" s="7" t="str">
        <f>IF(Algebra!B293=0,"",Algebra!B293)</f>
        <v/>
      </c>
      <c r="C293" s="19"/>
      <c r="D293" s="21" t="str">
        <f t="shared" si="8"/>
        <v/>
      </c>
      <c r="E293" s="23" t="str">
        <f t="shared" si="9"/>
        <v/>
      </c>
    </row>
    <row r="294" spans="1:5" x14ac:dyDescent="0.25">
      <c r="A294" s="6" t="str">
        <f>IF(Algebra!A294=0,"",Algebra!A294)</f>
        <v/>
      </c>
      <c r="B294" s="7" t="str">
        <f>IF(Algebra!B294=0,"",Algebra!B294)</f>
        <v/>
      </c>
      <c r="C294" s="19"/>
      <c r="D294" s="21" t="str">
        <f t="shared" si="8"/>
        <v/>
      </c>
      <c r="E294" s="23" t="str">
        <f t="shared" si="9"/>
        <v/>
      </c>
    </row>
    <row r="295" spans="1:5" x14ac:dyDescent="0.25">
      <c r="A295" s="6" t="str">
        <f>IF(Algebra!A295=0,"",Algebra!A295)</f>
        <v/>
      </c>
      <c r="B295" s="7" t="str">
        <f>IF(Algebra!B295=0,"",Algebra!B295)</f>
        <v/>
      </c>
      <c r="C295" s="19"/>
      <c r="D295" s="21" t="str">
        <f t="shared" si="8"/>
        <v/>
      </c>
      <c r="E295" s="23" t="str">
        <f t="shared" si="9"/>
        <v/>
      </c>
    </row>
    <row r="296" spans="1:5" x14ac:dyDescent="0.25">
      <c r="A296" s="6" t="str">
        <f>IF(Algebra!A296=0,"",Algebra!A296)</f>
        <v/>
      </c>
      <c r="B296" s="7" t="str">
        <f>IF(Algebra!B296=0,"",Algebra!B296)</f>
        <v/>
      </c>
      <c r="C296" s="19"/>
      <c r="D296" s="21" t="str">
        <f t="shared" si="8"/>
        <v/>
      </c>
      <c r="E296" s="23" t="str">
        <f t="shared" si="9"/>
        <v/>
      </c>
    </row>
    <row r="297" spans="1:5" x14ac:dyDescent="0.25">
      <c r="A297" s="6" t="str">
        <f>IF(Algebra!A297=0,"",Algebra!A297)</f>
        <v/>
      </c>
      <c r="B297" s="7" t="str">
        <f>IF(Algebra!B297=0,"",Algebra!B297)</f>
        <v/>
      </c>
      <c r="C297" s="19"/>
      <c r="D297" s="21" t="str">
        <f t="shared" si="8"/>
        <v/>
      </c>
      <c r="E297" s="23" t="str">
        <f t="shared" si="9"/>
        <v/>
      </c>
    </row>
    <row r="298" spans="1:5" x14ac:dyDescent="0.25">
      <c r="A298" s="6" t="str">
        <f>IF(Algebra!A298=0,"",Algebra!A298)</f>
        <v/>
      </c>
      <c r="B298" s="7" t="str">
        <f>IF(Algebra!B298=0,"",Algebra!B298)</f>
        <v/>
      </c>
      <c r="C298" s="19"/>
      <c r="D298" s="21" t="str">
        <f t="shared" si="8"/>
        <v/>
      </c>
      <c r="E298" s="23" t="str">
        <f t="shared" si="9"/>
        <v/>
      </c>
    </row>
    <row r="299" spans="1:5" x14ac:dyDescent="0.25">
      <c r="A299" s="6" t="str">
        <f>IF(Algebra!A299=0,"",Algebra!A299)</f>
        <v/>
      </c>
      <c r="B299" s="7" t="str">
        <f>IF(Algebra!B299=0,"",Algebra!B299)</f>
        <v/>
      </c>
      <c r="C299" s="19"/>
      <c r="D299" s="21" t="str">
        <f t="shared" si="8"/>
        <v/>
      </c>
      <c r="E299" s="23" t="str">
        <f t="shared" si="9"/>
        <v/>
      </c>
    </row>
    <row r="300" spans="1:5" x14ac:dyDescent="0.25">
      <c r="A300" s="6" t="str">
        <f>IF(Algebra!A300=0,"",Algebra!A300)</f>
        <v/>
      </c>
      <c r="B300" s="7" t="str">
        <f>IF(Algebra!B300=0,"",Algebra!B300)</f>
        <v/>
      </c>
      <c r="C300" s="19"/>
      <c r="D300" s="21" t="str">
        <f t="shared" si="8"/>
        <v/>
      </c>
      <c r="E300" s="23" t="str">
        <f t="shared" si="9"/>
        <v/>
      </c>
    </row>
    <row r="301" spans="1:5" x14ac:dyDescent="0.25">
      <c r="A301" s="6" t="str">
        <f>IF(Algebra!A301=0,"",Algebra!A301)</f>
        <v/>
      </c>
      <c r="B301" s="7" t="str">
        <f>IF(Algebra!B301=0,"",Algebra!B301)</f>
        <v/>
      </c>
      <c r="C301" s="19"/>
      <c r="D301" s="21" t="str">
        <f t="shared" si="8"/>
        <v/>
      </c>
      <c r="E301" s="23" t="str">
        <f t="shared" si="9"/>
        <v/>
      </c>
    </row>
    <row r="302" spans="1:5" x14ac:dyDescent="0.25">
      <c r="A302" s="6" t="str">
        <f>IF(Algebra!A302=0,"",Algebra!A302)</f>
        <v/>
      </c>
      <c r="B302" s="7" t="str">
        <f>IF(Algebra!B302=0,"",Algebra!B302)</f>
        <v/>
      </c>
      <c r="C302" s="19"/>
      <c r="D302" s="21" t="str">
        <f t="shared" si="8"/>
        <v/>
      </c>
      <c r="E302" s="23" t="str">
        <f t="shared" si="9"/>
        <v/>
      </c>
    </row>
    <row r="303" spans="1:5" x14ac:dyDescent="0.25">
      <c r="A303" s="6" t="str">
        <f>IF(Algebra!A303=0,"",Algebra!A303)</f>
        <v/>
      </c>
      <c r="B303" s="7" t="str">
        <f>IF(Algebra!B303=0,"",Algebra!B303)</f>
        <v/>
      </c>
      <c r="C303" s="19"/>
      <c r="D303" s="21" t="str">
        <f t="shared" si="8"/>
        <v/>
      </c>
      <c r="E303" s="23" t="str">
        <f t="shared" si="9"/>
        <v/>
      </c>
    </row>
    <row r="304" spans="1:5" x14ac:dyDescent="0.25">
      <c r="A304" s="6" t="str">
        <f>IF(Algebra!A304=0,"",Algebra!A304)</f>
        <v/>
      </c>
      <c r="B304" s="7" t="str">
        <f>IF(Algebra!B304=0,"",Algebra!B304)</f>
        <v/>
      </c>
      <c r="C304" s="19"/>
      <c r="D304" s="21" t="str">
        <f t="shared" si="8"/>
        <v/>
      </c>
      <c r="E304" s="23" t="str">
        <f t="shared" si="9"/>
        <v/>
      </c>
    </row>
    <row r="305" spans="1:5" x14ac:dyDescent="0.25">
      <c r="A305" s="6" t="str">
        <f>IF(Algebra!A305=0,"",Algebra!A305)</f>
        <v/>
      </c>
      <c r="B305" s="7" t="str">
        <f>IF(Algebra!B305=0,"",Algebra!B305)</f>
        <v/>
      </c>
      <c r="C305" s="19"/>
      <c r="D305" s="21" t="str">
        <f t="shared" si="8"/>
        <v/>
      </c>
      <c r="E305" s="23" t="str">
        <f t="shared" si="9"/>
        <v/>
      </c>
    </row>
    <row r="306" spans="1:5" x14ac:dyDescent="0.25">
      <c r="A306" s="6" t="str">
        <f>IF(Algebra!A306=0,"",Algebra!A306)</f>
        <v/>
      </c>
      <c r="B306" s="7" t="str">
        <f>IF(Algebra!B306=0,"",Algebra!B306)</f>
        <v/>
      </c>
      <c r="C306" s="19"/>
      <c r="D306" s="21" t="str">
        <f t="shared" si="8"/>
        <v/>
      </c>
      <c r="E306" s="23" t="str">
        <f t="shared" si="9"/>
        <v/>
      </c>
    </row>
    <row r="307" spans="1:5" x14ac:dyDescent="0.25">
      <c r="A307" s="6" t="str">
        <f>IF(Algebra!A307=0,"",Algebra!A307)</f>
        <v/>
      </c>
      <c r="B307" s="7" t="str">
        <f>IF(Algebra!B307=0,"",Algebra!B307)</f>
        <v/>
      </c>
      <c r="C307" s="19"/>
      <c r="D307" s="21" t="str">
        <f t="shared" si="8"/>
        <v/>
      </c>
      <c r="E307" s="23" t="str">
        <f t="shared" si="9"/>
        <v/>
      </c>
    </row>
    <row r="308" spans="1:5" x14ac:dyDescent="0.25">
      <c r="A308" s="6" t="str">
        <f>IF(Algebra!A308=0,"",Algebra!A308)</f>
        <v/>
      </c>
      <c r="B308" s="7" t="str">
        <f>IF(Algebra!B308=0,"",Algebra!B308)</f>
        <v/>
      </c>
      <c r="C308" s="19"/>
      <c r="D308" s="21" t="str">
        <f t="shared" si="8"/>
        <v/>
      </c>
      <c r="E308" s="23" t="str">
        <f t="shared" si="9"/>
        <v/>
      </c>
    </row>
    <row r="309" spans="1:5" x14ac:dyDescent="0.25">
      <c r="A309" s="6" t="str">
        <f>IF(Algebra!A309=0,"",Algebra!A309)</f>
        <v/>
      </c>
      <c r="B309" s="7" t="str">
        <f>IF(Algebra!B309=0,"",Algebra!B309)</f>
        <v/>
      </c>
      <c r="C309" s="19"/>
      <c r="D309" s="21" t="str">
        <f t="shared" si="8"/>
        <v/>
      </c>
      <c r="E309" s="23" t="str">
        <f t="shared" si="9"/>
        <v/>
      </c>
    </row>
    <row r="310" spans="1:5" x14ac:dyDescent="0.25">
      <c r="A310" s="6" t="str">
        <f>IF(Algebra!A310=0,"",Algebra!A310)</f>
        <v/>
      </c>
      <c r="B310" s="7" t="str">
        <f>IF(Algebra!B310=0,"",Algebra!B310)</f>
        <v/>
      </c>
      <c r="C310" s="19"/>
      <c r="D310" s="21" t="str">
        <f t="shared" si="8"/>
        <v/>
      </c>
      <c r="E310" s="23" t="str">
        <f t="shared" si="9"/>
        <v/>
      </c>
    </row>
    <row r="311" spans="1:5" x14ac:dyDescent="0.25">
      <c r="A311" s="6" t="str">
        <f>IF(Algebra!A311=0,"",Algebra!A311)</f>
        <v/>
      </c>
      <c r="B311" s="7" t="str">
        <f>IF(Algebra!B311=0,"",Algebra!B311)</f>
        <v/>
      </c>
      <c r="C311" s="19"/>
      <c r="D311" s="21" t="str">
        <f t="shared" si="8"/>
        <v/>
      </c>
      <c r="E311" s="23" t="str">
        <f t="shared" si="9"/>
        <v/>
      </c>
    </row>
    <row r="312" spans="1:5" x14ac:dyDescent="0.25">
      <c r="A312" s="6" t="str">
        <f>IF(Algebra!A312=0,"",Algebra!A312)</f>
        <v/>
      </c>
      <c r="B312" s="7" t="str">
        <f>IF(Algebra!B312=0,"",Algebra!B312)</f>
        <v/>
      </c>
      <c r="C312" s="19"/>
      <c r="D312" s="21" t="str">
        <f t="shared" si="8"/>
        <v/>
      </c>
      <c r="E312" s="23" t="str">
        <f t="shared" si="9"/>
        <v/>
      </c>
    </row>
    <row r="313" spans="1:5" x14ac:dyDescent="0.25">
      <c r="A313" s="6" t="str">
        <f>IF(Algebra!A313=0,"",Algebra!A313)</f>
        <v/>
      </c>
      <c r="B313" s="7" t="str">
        <f>IF(Algebra!B313=0,"",Algebra!B313)</f>
        <v/>
      </c>
      <c r="C313" s="19"/>
      <c r="D313" s="21" t="str">
        <f t="shared" si="8"/>
        <v/>
      </c>
      <c r="E313" s="23" t="str">
        <f t="shared" si="9"/>
        <v/>
      </c>
    </row>
    <row r="314" spans="1:5" x14ac:dyDescent="0.25">
      <c r="A314" s="6" t="str">
        <f>IF(Algebra!A314=0,"",Algebra!A314)</f>
        <v/>
      </c>
      <c r="B314" s="7" t="str">
        <f>IF(Algebra!B314=0,"",Algebra!B314)</f>
        <v/>
      </c>
      <c r="C314" s="19"/>
      <c r="D314" s="21" t="str">
        <f t="shared" si="8"/>
        <v/>
      </c>
      <c r="E314" s="23" t="str">
        <f t="shared" si="9"/>
        <v/>
      </c>
    </row>
    <row r="315" spans="1:5" x14ac:dyDescent="0.25">
      <c r="A315" s="6" t="str">
        <f>IF(Algebra!A315=0,"",Algebra!A315)</f>
        <v/>
      </c>
      <c r="B315" s="7" t="str">
        <f>IF(Algebra!B315=0,"",Algebra!B315)</f>
        <v/>
      </c>
      <c r="C315" s="19"/>
      <c r="D315" s="21" t="str">
        <f t="shared" si="8"/>
        <v/>
      </c>
      <c r="E315" s="23" t="str">
        <f t="shared" si="9"/>
        <v/>
      </c>
    </row>
    <row r="316" spans="1:5" x14ac:dyDescent="0.25">
      <c r="A316" s="6" t="str">
        <f>IF(Algebra!A316=0,"",Algebra!A316)</f>
        <v/>
      </c>
      <c r="B316" s="7" t="str">
        <f>IF(Algebra!B316=0,"",Algebra!B316)</f>
        <v/>
      </c>
      <c r="C316" s="19"/>
      <c r="D316" s="21" t="str">
        <f t="shared" si="8"/>
        <v/>
      </c>
      <c r="E316" s="23" t="str">
        <f t="shared" si="9"/>
        <v/>
      </c>
    </row>
    <row r="317" spans="1:5" x14ac:dyDescent="0.25">
      <c r="A317" s="6" t="str">
        <f>IF(Algebra!A317=0,"",Algebra!A317)</f>
        <v/>
      </c>
      <c r="B317" s="7" t="str">
        <f>IF(Algebra!B317=0,"",Algebra!B317)</f>
        <v/>
      </c>
      <c r="C317" s="19"/>
      <c r="D317" s="21" t="str">
        <f t="shared" si="8"/>
        <v/>
      </c>
      <c r="E317" s="23" t="str">
        <f t="shared" si="9"/>
        <v/>
      </c>
    </row>
    <row r="318" spans="1:5" x14ac:dyDescent="0.25">
      <c r="A318" s="6" t="str">
        <f>IF(Algebra!A318=0,"",Algebra!A318)</f>
        <v/>
      </c>
      <c r="B318" s="7" t="str">
        <f>IF(Algebra!B318=0,"",Algebra!B318)</f>
        <v/>
      </c>
      <c r="C318" s="19"/>
      <c r="D318" s="21" t="str">
        <f t="shared" si="8"/>
        <v/>
      </c>
      <c r="E318" s="23" t="str">
        <f t="shared" si="9"/>
        <v/>
      </c>
    </row>
    <row r="319" spans="1:5" x14ac:dyDescent="0.25">
      <c r="A319" s="6" t="str">
        <f>IF(Algebra!A319=0,"",Algebra!A319)</f>
        <v/>
      </c>
      <c r="B319" s="7" t="str">
        <f>IF(Algebra!B319=0,"",Algebra!B319)</f>
        <v/>
      </c>
      <c r="C319" s="19"/>
      <c r="D319" s="21" t="str">
        <f t="shared" si="8"/>
        <v/>
      </c>
      <c r="E319" s="23" t="str">
        <f t="shared" si="9"/>
        <v/>
      </c>
    </row>
    <row r="320" spans="1:5" x14ac:dyDescent="0.25">
      <c r="A320" s="6" t="str">
        <f>IF(Algebra!A320=0,"",Algebra!A320)</f>
        <v/>
      </c>
      <c r="B320" s="7" t="str">
        <f>IF(Algebra!B320=0,"",Algebra!B320)</f>
        <v/>
      </c>
      <c r="C320" s="19"/>
      <c r="D320" s="21" t="str">
        <f t="shared" si="8"/>
        <v/>
      </c>
      <c r="E320" s="23" t="str">
        <f t="shared" si="9"/>
        <v/>
      </c>
    </row>
    <row r="321" spans="1:5" x14ac:dyDescent="0.25">
      <c r="A321" s="6" t="str">
        <f>IF(Algebra!A321=0,"",Algebra!A321)</f>
        <v/>
      </c>
      <c r="B321" s="7" t="str">
        <f>IF(Algebra!B321=0,"",Algebra!B321)</f>
        <v/>
      </c>
      <c r="C321" s="19"/>
      <c r="D321" s="21" t="str">
        <f t="shared" si="8"/>
        <v/>
      </c>
      <c r="E321" s="23" t="str">
        <f t="shared" si="9"/>
        <v/>
      </c>
    </row>
    <row r="322" spans="1:5" x14ac:dyDescent="0.25">
      <c r="A322" s="6" t="str">
        <f>IF(Algebra!A322=0,"",Algebra!A322)</f>
        <v/>
      </c>
      <c r="B322" s="7" t="str">
        <f>IF(Algebra!B322=0,"",Algebra!B322)</f>
        <v/>
      </c>
      <c r="C322" s="19"/>
      <c r="D322" s="21" t="str">
        <f t="shared" si="8"/>
        <v/>
      </c>
      <c r="E322" s="23" t="str">
        <f t="shared" si="9"/>
        <v/>
      </c>
    </row>
    <row r="323" spans="1:5" x14ac:dyDescent="0.25">
      <c r="A323" s="6" t="str">
        <f>IF(Algebra!A323=0,"",Algebra!A323)</f>
        <v/>
      </c>
      <c r="B323" s="7" t="str">
        <f>IF(Algebra!B323=0,"",Algebra!B323)</f>
        <v/>
      </c>
      <c r="C323" s="19"/>
      <c r="D323" s="21" t="str">
        <f t="shared" si="8"/>
        <v/>
      </c>
      <c r="E323" s="23" t="str">
        <f t="shared" si="9"/>
        <v/>
      </c>
    </row>
    <row r="324" spans="1:5" x14ac:dyDescent="0.25">
      <c r="A324" s="6" t="str">
        <f>IF(Algebra!A324=0,"",Algebra!A324)</f>
        <v/>
      </c>
      <c r="B324" s="7" t="str">
        <f>IF(Algebra!B324=0,"",Algebra!B324)</f>
        <v/>
      </c>
      <c r="C324" s="19"/>
      <c r="D324" s="21" t="str">
        <f t="shared" si="8"/>
        <v/>
      </c>
      <c r="E324" s="23" t="str">
        <f t="shared" si="9"/>
        <v/>
      </c>
    </row>
    <row r="325" spans="1:5" x14ac:dyDescent="0.25">
      <c r="A325" s="6" t="str">
        <f>IF(Algebra!A325=0,"",Algebra!A325)</f>
        <v/>
      </c>
      <c r="B325" s="7" t="str">
        <f>IF(Algebra!B325=0,"",Algebra!B325)</f>
        <v/>
      </c>
      <c r="C325" s="19"/>
      <c r="D325" s="21" t="str">
        <f t="shared" si="8"/>
        <v/>
      </c>
      <c r="E325" s="23" t="str">
        <f t="shared" si="9"/>
        <v/>
      </c>
    </row>
    <row r="326" spans="1:5" x14ac:dyDescent="0.25">
      <c r="A326" s="6" t="str">
        <f>IF(Algebra!A326=0,"",Algebra!A326)</f>
        <v/>
      </c>
      <c r="B326" s="7" t="str">
        <f>IF(Algebra!B326=0,"",Algebra!B326)</f>
        <v/>
      </c>
      <c r="C326" s="19"/>
      <c r="D326" s="21" t="str">
        <f t="shared" si="8"/>
        <v/>
      </c>
      <c r="E326" s="23" t="str">
        <f t="shared" si="9"/>
        <v/>
      </c>
    </row>
    <row r="327" spans="1:5" x14ac:dyDescent="0.25">
      <c r="A327" s="6" t="str">
        <f>IF(Algebra!A327=0,"",Algebra!A327)</f>
        <v/>
      </c>
      <c r="B327" s="7" t="str">
        <f>IF(Algebra!B327=0,"",Algebra!B327)</f>
        <v/>
      </c>
      <c r="C327" s="19"/>
      <c r="D327" s="21" t="str">
        <f t="shared" si="8"/>
        <v/>
      </c>
      <c r="E327" s="23" t="str">
        <f t="shared" si="9"/>
        <v/>
      </c>
    </row>
    <row r="328" spans="1:5" x14ac:dyDescent="0.25">
      <c r="A328" s="6" t="str">
        <f>IF(Algebra!A328=0,"",Algebra!A328)</f>
        <v/>
      </c>
      <c r="B328" s="7" t="str">
        <f>IF(Algebra!B328=0,"",Algebra!B328)</f>
        <v/>
      </c>
      <c r="C328" s="19"/>
      <c r="D328" s="21" t="str">
        <f t="shared" si="8"/>
        <v/>
      </c>
      <c r="E328" s="23" t="str">
        <f t="shared" si="9"/>
        <v/>
      </c>
    </row>
    <row r="329" spans="1:5" x14ac:dyDescent="0.25">
      <c r="A329" s="6" t="str">
        <f>IF(Algebra!A329=0,"",Algebra!A329)</f>
        <v/>
      </c>
      <c r="B329" s="7" t="str">
        <f>IF(Algebra!B329=0,"",Algebra!B329)</f>
        <v/>
      </c>
      <c r="C329" s="19"/>
      <c r="D329" s="21" t="str">
        <f t="shared" si="8"/>
        <v/>
      </c>
      <c r="E329" s="23" t="str">
        <f t="shared" si="9"/>
        <v/>
      </c>
    </row>
    <row r="330" spans="1:5" x14ac:dyDescent="0.25">
      <c r="A330" s="6" t="str">
        <f>IF(Algebra!A330=0,"",Algebra!A330)</f>
        <v/>
      </c>
      <c r="B330" s="7" t="str">
        <f>IF(Algebra!B330=0,"",Algebra!B330)</f>
        <v/>
      </c>
      <c r="C330" s="19"/>
      <c r="D330" s="21" t="str">
        <f t="shared" si="8"/>
        <v/>
      </c>
      <c r="E330" s="23" t="str">
        <f t="shared" si="9"/>
        <v/>
      </c>
    </row>
    <row r="331" spans="1:5" x14ac:dyDescent="0.25">
      <c r="A331" s="6" t="str">
        <f>IF(Algebra!A331=0,"",Algebra!A331)</f>
        <v/>
      </c>
      <c r="B331" s="7" t="str">
        <f>IF(Algebra!B331=0,"",Algebra!B331)</f>
        <v/>
      </c>
      <c r="C331" s="19"/>
      <c r="D331" s="21" t="str">
        <f t="shared" ref="D331:D394" si="10">IF(C331="","",IF(C331/$C$8&gt;=0.5,"Pass","Needs Improvement"))</f>
        <v/>
      </c>
      <c r="E331" s="23" t="str">
        <f t="shared" ref="E331:E394" si="11">IFERROR(_xlfn.RANK.EQ(C331,$C$10:$C$531,0),"")</f>
        <v/>
      </c>
    </row>
    <row r="332" spans="1:5" x14ac:dyDescent="0.25">
      <c r="A332" s="6" t="str">
        <f>IF(Algebra!A332=0,"",Algebra!A332)</f>
        <v/>
      </c>
      <c r="B332" s="7" t="str">
        <f>IF(Algebra!B332=0,"",Algebra!B332)</f>
        <v/>
      </c>
      <c r="C332" s="19"/>
      <c r="D332" s="21" t="str">
        <f t="shared" si="10"/>
        <v/>
      </c>
      <c r="E332" s="23" t="str">
        <f t="shared" si="11"/>
        <v/>
      </c>
    </row>
    <row r="333" spans="1:5" x14ac:dyDescent="0.25">
      <c r="A333" s="6" t="str">
        <f>IF(Algebra!A333=0,"",Algebra!A333)</f>
        <v/>
      </c>
      <c r="B333" s="7" t="str">
        <f>IF(Algebra!B333=0,"",Algebra!B333)</f>
        <v/>
      </c>
      <c r="C333" s="19"/>
      <c r="D333" s="21" t="str">
        <f t="shared" si="10"/>
        <v/>
      </c>
      <c r="E333" s="23" t="str">
        <f t="shared" si="11"/>
        <v/>
      </c>
    </row>
    <row r="334" spans="1:5" x14ac:dyDescent="0.25">
      <c r="A334" s="6" t="str">
        <f>IF(Algebra!A334=0,"",Algebra!A334)</f>
        <v/>
      </c>
      <c r="B334" s="7" t="str">
        <f>IF(Algebra!B334=0,"",Algebra!B334)</f>
        <v/>
      </c>
      <c r="C334" s="19"/>
      <c r="D334" s="21" t="str">
        <f t="shared" si="10"/>
        <v/>
      </c>
      <c r="E334" s="23" t="str">
        <f t="shared" si="11"/>
        <v/>
      </c>
    </row>
    <row r="335" spans="1:5" x14ac:dyDescent="0.25">
      <c r="A335" s="6" t="str">
        <f>IF(Algebra!A335=0,"",Algebra!A335)</f>
        <v/>
      </c>
      <c r="B335" s="7" t="str">
        <f>IF(Algebra!B335=0,"",Algebra!B335)</f>
        <v/>
      </c>
      <c r="C335" s="19"/>
      <c r="D335" s="21" t="str">
        <f t="shared" si="10"/>
        <v/>
      </c>
      <c r="E335" s="23" t="str">
        <f t="shared" si="11"/>
        <v/>
      </c>
    </row>
    <row r="336" spans="1:5" x14ac:dyDescent="0.25">
      <c r="A336" s="6" t="str">
        <f>IF(Algebra!A336=0,"",Algebra!A336)</f>
        <v/>
      </c>
      <c r="B336" s="7" t="str">
        <f>IF(Algebra!B336=0,"",Algebra!B336)</f>
        <v/>
      </c>
      <c r="C336" s="19"/>
      <c r="D336" s="21" t="str">
        <f t="shared" si="10"/>
        <v/>
      </c>
      <c r="E336" s="23" t="str">
        <f t="shared" si="11"/>
        <v/>
      </c>
    </row>
    <row r="337" spans="1:5" x14ac:dyDescent="0.25">
      <c r="A337" s="6" t="str">
        <f>IF(Algebra!A337=0,"",Algebra!A337)</f>
        <v/>
      </c>
      <c r="B337" s="7" t="str">
        <f>IF(Algebra!B337=0,"",Algebra!B337)</f>
        <v/>
      </c>
      <c r="C337" s="19"/>
      <c r="D337" s="21" t="str">
        <f t="shared" si="10"/>
        <v/>
      </c>
      <c r="E337" s="23" t="str">
        <f t="shared" si="11"/>
        <v/>
      </c>
    </row>
    <row r="338" spans="1:5" x14ac:dyDescent="0.25">
      <c r="A338" s="6" t="str">
        <f>IF(Algebra!A338=0,"",Algebra!A338)</f>
        <v/>
      </c>
      <c r="B338" s="7" t="str">
        <f>IF(Algebra!B338=0,"",Algebra!B338)</f>
        <v/>
      </c>
      <c r="C338" s="19"/>
      <c r="D338" s="21" t="str">
        <f t="shared" si="10"/>
        <v/>
      </c>
      <c r="E338" s="23" t="str">
        <f t="shared" si="11"/>
        <v/>
      </c>
    </row>
    <row r="339" spans="1:5" x14ac:dyDescent="0.25">
      <c r="A339" s="6" t="str">
        <f>IF(Algebra!A339=0,"",Algebra!A339)</f>
        <v/>
      </c>
      <c r="B339" s="7" t="str">
        <f>IF(Algebra!B339=0,"",Algebra!B339)</f>
        <v/>
      </c>
      <c r="C339" s="19"/>
      <c r="D339" s="21" t="str">
        <f t="shared" si="10"/>
        <v/>
      </c>
      <c r="E339" s="23" t="str">
        <f t="shared" si="11"/>
        <v/>
      </c>
    </row>
    <row r="340" spans="1:5" x14ac:dyDescent="0.25">
      <c r="A340" s="6" t="str">
        <f>IF(Algebra!A340=0,"",Algebra!A340)</f>
        <v/>
      </c>
      <c r="B340" s="7" t="str">
        <f>IF(Algebra!B340=0,"",Algebra!B340)</f>
        <v/>
      </c>
      <c r="C340" s="19"/>
      <c r="D340" s="21" t="str">
        <f t="shared" si="10"/>
        <v/>
      </c>
      <c r="E340" s="23" t="str">
        <f t="shared" si="11"/>
        <v/>
      </c>
    </row>
    <row r="341" spans="1:5" x14ac:dyDescent="0.25">
      <c r="A341" s="6" t="str">
        <f>IF(Algebra!A341=0,"",Algebra!A341)</f>
        <v/>
      </c>
      <c r="B341" s="7" t="str">
        <f>IF(Algebra!B341=0,"",Algebra!B341)</f>
        <v/>
      </c>
      <c r="C341" s="19"/>
      <c r="D341" s="21" t="str">
        <f t="shared" si="10"/>
        <v/>
      </c>
      <c r="E341" s="23" t="str">
        <f t="shared" si="11"/>
        <v/>
      </c>
    </row>
    <row r="342" spans="1:5" x14ac:dyDescent="0.25">
      <c r="A342" s="6" t="str">
        <f>IF(Algebra!A342=0,"",Algebra!A342)</f>
        <v/>
      </c>
      <c r="B342" s="7" t="str">
        <f>IF(Algebra!B342=0,"",Algebra!B342)</f>
        <v/>
      </c>
      <c r="C342" s="19"/>
      <c r="D342" s="21" t="str">
        <f t="shared" si="10"/>
        <v/>
      </c>
      <c r="E342" s="23" t="str">
        <f t="shared" si="11"/>
        <v/>
      </c>
    </row>
    <row r="343" spans="1:5" x14ac:dyDescent="0.25">
      <c r="A343" s="6" t="str">
        <f>IF(Algebra!A343=0,"",Algebra!A343)</f>
        <v/>
      </c>
      <c r="B343" s="7" t="str">
        <f>IF(Algebra!B343=0,"",Algebra!B343)</f>
        <v/>
      </c>
      <c r="C343" s="19"/>
      <c r="D343" s="21" t="str">
        <f t="shared" si="10"/>
        <v/>
      </c>
      <c r="E343" s="23" t="str">
        <f t="shared" si="11"/>
        <v/>
      </c>
    </row>
    <row r="344" spans="1:5" x14ac:dyDescent="0.25">
      <c r="A344" s="6" t="str">
        <f>IF(Algebra!A344=0,"",Algebra!A344)</f>
        <v/>
      </c>
      <c r="B344" s="7" t="str">
        <f>IF(Algebra!B344=0,"",Algebra!B344)</f>
        <v/>
      </c>
      <c r="C344" s="19"/>
      <c r="D344" s="21" t="str">
        <f t="shared" si="10"/>
        <v/>
      </c>
      <c r="E344" s="23" t="str">
        <f t="shared" si="11"/>
        <v/>
      </c>
    </row>
    <row r="345" spans="1:5" x14ac:dyDescent="0.25">
      <c r="A345" s="6" t="str">
        <f>IF(Algebra!A345=0,"",Algebra!A345)</f>
        <v/>
      </c>
      <c r="B345" s="7" t="str">
        <f>IF(Algebra!B345=0,"",Algebra!B345)</f>
        <v/>
      </c>
      <c r="C345" s="19"/>
      <c r="D345" s="21" t="str">
        <f t="shared" si="10"/>
        <v/>
      </c>
      <c r="E345" s="23" t="str">
        <f t="shared" si="11"/>
        <v/>
      </c>
    </row>
    <row r="346" spans="1:5" x14ac:dyDescent="0.25">
      <c r="A346" s="6" t="str">
        <f>IF(Algebra!A346=0,"",Algebra!A346)</f>
        <v/>
      </c>
      <c r="B346" s="7" t="str">
        <f>IF(Algebra!B346=0,"",Algebra!B346)</f>
        <v/>
      </c>
      <c r="C346" s="19"/>
      <c r="D346" s="21" t="str">
        <f t="shared" si="10"/>
        <v/>
      </c>
      <c r="E346" s="23" t="str">
        <f t="shared" si="11"/>
        <v/>
      </c>
    </row>
    <row r="347" spans="1:5" x14ac:dyDescent="0.25">
      <c r="A347" s="6" t="str">
        <f>IF(Algebra!A347=0,"",Algebra!A347)</f>
        <v/>
      </c>
      <c r="B347" s="7" t="str">
        <f>IF(Algebra!B347=0,"",Algebra!B347)</f>
        <v/>
      </c>
      <c r="C347" s="19"/>
      <c r="D347" s="21" t="str">
        <f t="shared" si="10"/>
        <v/>
      </c>
      <c r="E347" s="23" t="str">
        <f t="shared" si="11"/>
        <v/>
      </c>
    </row>
    <row r="348" spans="1:5" x14ac:dyDescent="0.25">
      <c r="A348" s="6" t="str">
        <f>IF(Algebra!A348=0,"",Algebra!A348)</f>
        <v/>
      </c>
      <c r="B348" s="7" t="str">
        <f>IF(Algebra!B348=0,"",Algebra!B348)</f>
        <v/>
      </c>
      <c r="C348" s="19"/>
      <c r="D348" s="21" t="str">
        <f t="shared" si="10"/>
        <v/>
      </c>
      <c r="E348" s="23" t="str">
        <f t="shared" si="11"/>
        <v/>
      </c>
    </row>
    <row r="349" spans="1:5" x14ac:dyDescent="0.25">
      <c r="A349" s="6" t="str">
        <f>IF(Algebra!A349=0,"",Algebra!A349)</f>
        <v/>
      </c>
      <c r="B349" s="7" t="str">
        <f>IF(Algebra!B349=0,"",Algebra!B349)</f>
        <v/>
      </c>
      <c r="C349" s="19"/>
      <c r="D349" s="21" t="str">
        <f t="shared" si="10"/>
        <v/>
      </c>
      <c r="E349" s="23" t="str">
        <f t="shared" si="11"/>
        <v/>
      </c>
    </row>
    <row r="350" spans="1:5" x14ac:dyDescent="0.25">
      <c r="A350" s="6" t="str">
        <f>IF(Algebra!A350=0,"",Algebra!A350)</f>
        <v/>
      </c>
      <c r="B350" s="7" t="str">
        <f>IF(Algebra!B350=0,"",Algebra!B350)</f>
        <v/>
      </c>
      <c r="C350" s="19"/>
      <c r="D350" s="21" t="str">
        <f t="shared" si="10"/>
        <v/>
      </c>
      <c r="E350" s="23" t="str">
        <f t="shared" si="11"/>
        <v/>
      </c>
    </row>
    <row r="351" spans="1:5" x14ac:dyDescent="0.25">
      <c r="A351" s="6" t="str">
        <f>IF(Algebra!A351=0,"",Algebra!A351)</f>
        <v/>
      </c>
      <c r="B351" s="7" t="str">
        <f>IF(Algebra!B351=0,"",Algebra!B351)</f>
        <v/>
      </c>
      <c r="C351" s="19"/>
      <c r="D351" s="21" t="str">
        <f t="shared" si="10"/>
        <v/>
      </c>
      <c r="E351" s="23" t="str">
        <f t="shared" si="11"/>
        <v/>
      </c>
    </row>
    <row r="352" spans="1:5" x14ac:dyDescent="0.25">
      <c r="A352" s="6" t="str">
        <f>IF(Algebra!A352=0,"",Algebra!A352)</f>
        <v/>
      </c>
      <c r="B352" s="7" t="str">
        <f>IF(Algebra!B352=0,"",Algebra!B352)</f>
        <v/>
      </c>
      <c r="C352" s="19"/>
      <c r="D352" s="21" t="str">
        <f t="shared" si="10"/>
        <v/>
      </c>
      <c r="E352" s="23" t="str">
        <f t="shared" si="11"/>
        <v/>
      </c>
    </row>
    <row r="353" spans="1:5" x14ac:dyDescent="0.25">
      <c r="A353" s="6" t="str">
        <f>IF(Algebra!A353=0,"",Algebra!A353)</f>
        <v/>
      </c>
      <c r="B353" s="7" t="str">
        <f>IF(Algebra!B353=0,"",Algebra!B353)</f>
        <v/>
      </c>
      <c r="C353" s="19"/>
      <c r="D353" s="21" t="str">
        <f t="shared" si="10"/>
        <v/>
      </c>
      <c r="E353" s="23" t="str">
        <f t="shared" si="11"/>
        <v/>
      </c>
    </row>
    <row r="354" spans="1:5" x14ac:dyDescent="0.25">
      <c r="A354" s="6" t="str">
        <f>IF(Algebra!A354=0,"",Algebra!A354)</f>
        <v/>
      </c>
      <c r="B354" s="7" t="str">
        <f>IF(Algebra!B354=0,"",Algebra!B354)</f>
        <v/>
      </c>
      <c r="C354" s="19"/>
      <c r="D354" s="21" t="str">
        <f t="shared" si="10"/>
        <v/>
      </c>
      <c r="E354" s="23" t="str">
        <f t="shared" si="11"/>
        <v/>
      </c>
    </row>
    <row r="355" spans="1:5" x14ac:dyDescent="0.25">
      <c r="A355" s="6" t="str">
        <f>IF(Algebra!A355=0,"",Algebra!A355)</f>
        <v/>
      </c>
      <c r="B355" s="7" t="str">
        <f>IF(Algebra!B355=0,"",Algebra!B355)</f>
        <v/>
      </c>
      <c r="C355" s="19"/>
      <c r="D355" s="21" t="str">
        <f t="shared" si="10"/>
        <v/>
      </c>
      <c r="E355" s="23" t="str">
        <f t="shared" si="11"/>
        <v/>
      </c>
    </row>
    <row r="356" spans="1:5" x14ac:dyDescent="0.25">
      <c r="A356" s="6" t="str">
        <f>IF(Algebra!A356=0,"",Algebra!A356)</f>
        <v/>
      </c>
      <c r="B356" s="7" t="str">
        <f>IF(Algebra!B356=0,"",Algebra!B356)</f>
        <v/>
      </c>
      <c r="C356" s="19"/>
      <c r="D356" s="21" t="str">
        <f t="shared" si="10"/>
        <v/>
      </c>
      <c r="E356" s="23" t="str">
        <f t="shared" si="11"/>
        <v/>
      </c>
    </row>
    <row r="357" spans="1:5" x14ac:dyDescent="0.25">
      <c r="A357" s="6" t="str">
        <f>IF(Algebra!A357=0,"",Algebra!A357)</f>
        <v/>
      </c>
      <c r="B357" s="7" t="str">
        <f>IF(Algebra!B357=0,"",Algebra!B357)</f>
        <v/>
      </c>
      <c r="C357" s="19"/>
      <c r="D357" s="21" t="str">
        <f t="shared" si="10"/>
        <v/>
      </c>
      <c r="E357" s="23" t="str">
        <f t="shared" si="11"/>
        <v/>
      </c>
    </row>
    <row r="358" spans="1:5" x14ac:dyDescent="0.25">
      <c r="A358" s="6" t="str">
        <f>IF(Algebra!A358=0,"",Algebra!A358)</f>
        <v/>
      </c>
      <c r="B358" s="7" t="str">
        <f>IF(Algebra!B358=0,"",Algebra!B358)</f>
        <v/>
      </c>
      <c r="C358" s="19"/>
      <c r="D358" s="21" t="str">
        <f t="shared" si="10"/>
        <v/>
      </c>
      <c r="E358" s="23" t="str">
        <f t="shared" si="11"/>
        <v/>
      </c>
    </row>
    <row r="359" spans="1:5" x14ac:dyDescent="0.25">
      <c r="A359" s="6" t="str">
        <f>IF(Algebra!A359=0,"",Algebra!A359)</f>
        <v/>
      </c>
      <c r="B359" s="7" t="str">
        <f>IF(Algebra!B359=0,"",Algebra!B359)</f>
        <v/>
      </c>
      <c r="C359" s="19"/>
      <c r="D359" s="21" t="str">
        <f t="shared" si="10"/>
        <v/>
      </c>
      <c r="E359" s="23" t="str">
        <f t="shared" si="11"/>
        <v/>
      </c>
    </row>
    <row r="360" spans="1:5" x14ac:dyDescent="0.25">
      <c r="A360" s="6" t="str">
        <f>IF(Algebra!A360=0,"",Algebra!A360)</f>
        <v/>
      </c>
      <c r="B360" s="7" t="str">
        <f>IF(Algebra!B360=0,"",Algebra!B360)</f>
        <v/>
      </c>
      <c r="C360" s="19"/>
      <c r="D360" s="21" t="str">
        <f t="shared" si="10"/>
        <v/>
      </c>
      <c r="E360" s="23" t="str">
        <f t="shared" si="11"/>
        <v/>
      </c>
    </row>
    <row r="361" spans="1:5" x14ac:dyDescent="0.25">
      <c r="A361" s="6" t="str">
        <f>IF(Algebra!A361=0,"",Algebra!A361)</f>
        <v/>
      </c>
      <c r="B361" s="7" t="str">
        <f>IF(Algebra!B361=0,"",Algebra!B361)</f>
        <v/>
      </c>
      <c r="C361" s="19"/>
      <c r="D361" s="21" t="str">
        <f t="shared" si="10"/>
        <v/>
      </c>
      <c r="E361" s="23" t="str">
        <f t="shared" si="11"/>
        <v/>
      </c>
    </row>
    <row r="362" spans="1:5" x14ac:dyDescent="0.25">
      <c r="A362" s="6" t="str">
        <f>IF(Algebra!A362=0,"",Algebra!A362)</f>
        <v/>
      </c>
      <c r="B362" s="7" t="str">
        <f>IF(Algebra!B362=0,"",Algebra!B362)</f>
        <v/>
      </c>
      <c r="C362" s="19"/>
      <c r="D362" s="21" t="str">
        <f t="shared" si="10"/>
        <v/>
      </c>
      <c r="E362" s="23" t="str">
        <f t="shared" si="11"/>
        <v/>
      </c>
    </row>
    <row r="363" spans="1:5" x14ac:dyDescent="0.25">
      <c r="A363" s="6" t="str">
        <f>IF(Algebra!A363=0,"",Algebra!A363)</f>
        <v/>
      </c>
      <c r="B363" s="7" t="str">
        <f>IF(Algebra!B363=0,"",Algebra!B363)</f>
        <v/>
      </c>
      <c r="C363" s="19"/>
      <c r="D363" s="21" t="str">
        <f t="shared" si="10"/>
        <v/>
      </c>
      <c r="E363" s="23" t="str">
        <f t="shared" si="11"/>
        <v/>
      </c>
    </row>
    <row r="364" spans="1:5" x14ac:dyDescent="0.25">
      <c r="A364" s="6" t="str">
        <f>IF(Algebra!A364=0,"",Algebra!A364)</f>
        <v/>
      </c>
      <c r="B364" s="7" t="str">
        <f>IF(Algebra!B364=0,"",Algebra!B364)</f>
        <v/>
      </c>
      <c r="C364" s="19"/>
      <c r="D364" s="21" t="str">
        <f t="shared" si="10"/>
        <v/>
      </c>
      <c r="E364" s="23" t="str">
        <f t="shared" si="11"/>
        <v/>
      </c>
    </row>
    <row r="365" spans="1:5" x14ac:dyDescent="0.25">
      <c r="A365" s="6" t="str">
        <f>IF(Algebra!A365=0,"",Algebra!A365)</f>
        <v/>
      </c>
      <c r="B365" s="7" t="str">
        <f>IF(Algebra!B365=0,"",Algebra!B365)</f>
        <v/>
      </c>
      <c r="C365" s="19"/>
      <c r="D365" s="21" t="str">
        <f t="shared" si="10"/>
        <v/>
      </c>
      <c r="E365" s="23" t="str">
        <f t="shared" si="11"/>
        <v/>
      </c>
    </row>
    <row r="366" spans="1:5" x14ac:dyDescent="0.25">
      <c r="A366" s="6" t="str">
        <f>IF(Algebra!A366=0,"",Algebra!A366)</f>
        <v/>
      </c>
      <c r="B366" s="7" t="str">
        <f>IF(Algebra!B366=0,"",Algebra!B366)</f>
        <v/>
      </c>
      <c r="C366" s="19"/>
      <c r="D366" s="21" t="str">
        <f t="shared" si="10"/>
        <v/>
      </c>
      <c r="E366" s="23" t="str">
        <f t="shared" si="11"/>
        <v/>
      </c>
    </row>
    <row r="367" spans="1:5" x14ac:dyDescent="0.25">
      <c r="A367" s="6" t="str">
        <f>IF(Algebra!A367=0,"",Algebra!A367)</f>
        <v/>
      </c>
      <c r="B367" s="7" t="str">
        <f>IF(Algebra!B367=0,"",Algebra!B367)</f>
        <v/>
      </c>
      <c r="C367" s="19"/>
      <c r="D367" s="21" t="str">
        <f t="shared" si="10"/>
        <v/>
      </c>
      <c r="E367" s="23" t="str">
        <f t="shared" si="11"/>
        <v/>
      </c>
    </row>
    <row r="368" spans="1:5" x14ac:dyDescent="0.25">
      <c r="A368" s="6" t="str">
        <f>IF(Algebra!A368=0,"",Algebra!A368)</f>
        <v/>
      </c>
      <c r="B368" s="7" t="str">
        <f>IF(Algebra!B368=0,"",Algebra!B368)</f>
        <v/>
      </c>
      <c r="C368" s="19"/>
      <c r="D368" s="21" t="str">
        <f t="shared" si="10"/>
        <v/>
      </c>
      <c r="E368" s="23" t="str">
        <f t="shared" si="11"/>
        <v/>
      </c>
    </row>
    <row r="369" spans="1:5" x14ac:dyDescent="0.25">
      <c r="A369" s="6" t="str">
        <f>IF(Algebra!A369=0,"",Algebra!A369)</f>
        <v/>
      </c>
      <c r="B369" s="7" t="str">
        <f>IF(Algebra!B369=0,"",Algebra!B369)</f>
        <v/>
      </c>
      <c r="C369" s="19"/>
      <c r="D369" s="21" t="str">
        <f t="shared" si="10"/>
        <v/>
      </c>
      <c r="E369" s="23" t="str">
        <f t="shared" si="11"/>
        <v/>
      </c>
    </row>
    <row r="370" spans="1:5" x14ac:dyDescent="0.25">
      <c r="A370" s="6" t="str">
        <f>IF(Algebra!A370=0,"",Algebra!A370)</f>
        <v/>
      </c>
      <c r="B370" s="7" t="str">
        <f>IF(Algebra!B370=0,"",Algebra!B370)</f>
        <v/>
      </c>
      <c r="C370" s="19"/>
      <c r="D370" s="21" t="str">
        <f t="shared" si="10"/>
        <v/>
      </c>
      <c r="E370" s="23" t="str">
        <f t="shared" si="11"/>
        <v/>
      </c>
    </row>
    <row r="371" spans="1:5" x14ac:dyDescent="0.25">
      <c r="A371" s="6" t="str">
        <f>IF(Algebra!A371=0,"",Algebra!A371)</f>
        <v/>
      </c>
      <c r="B371" s="7" t="str">
        <f>IF(Algebra!B371=0,"",Algebra!B371)</f>
        <v/>
      </c>
      <c r="C371" s="19"/>
      <c r="D371" s="21" t="str">
        <f t="shared" si="10"/>
        <v/>
      </c>
      <c r="E371" s="23" t="str">
        <f t="shared" si="11"/>
        <v/>
      </c>
    </row>
    <row r="372" spans="1:5" x14ac:dyDescent="0.25">
      <c r="A372" s="6" t="str">
        <f>IF(Algebra!A372=0,"",Algebra!A372)</f>
        <v/>
      </c>
      <c r="B372" s="7" t="str">
        <f>IF(Algebra!B372=0,"",Algebra!B372)</f>
        <v/>
      </c>
      <c r="C372" s="19"/>
      <c r="D372" s="21" t="str">
        <f t="shared" si="10"/>
        <v/>
      </c>
      <c r="E372" s="23" t="str">
        <f t="shared" si="11"/>
        <v/>
      </c>
    </row>
    <row r="373" spans="1:5" x14ac:dyDescent="0.25">
      <c r="A373" s="6" t="str">
        <f>IF(Algebra!A373=0,"",Algebra!A373)</f>
        <v/>
      </c>
      <c r="B373" s="7" t="str">
        <f>IF(Algebra!B373=0,"",Algebra!B373)</f>
        <v/>
      </c>
      <c r="C373" s="19"/>
      <c r="D373" s="21" t="str">
        <f t="shared" si="10"/>
        <v/>
      </c>
      <c r="E373" s="23" t="str">
        <f t="shared" si="11"/>
        <v/>
      </c>
    </row>
    <row r="374" spans="1:5" x14ac:dyDescent="0.25">
      <c r="A374" s="6" t="str">
        <f>IF(Algebra!A374=0,"",Algebra!A374)</f>
        <v/>
      </c>
      <c r="B374" s="7" t="str">
        <f>IF(Algebra!B374=0,"",Algebra!B374)</f>
        <v/>
      </c>
      <c r="C374" s="19"/>
      <c r="D374" s="21" t="str">
        <f t="shared" si="10"/>
        <v/>
      </c>
      <c r="E374" s="23" t="str">
        <f t="shared" si="11"/>
        <v/>
      </c>
    </row>
    <row r="375" spans="1:5" x14ac:dyDescent="0.25">
      <c r="A375" s="6" t="str">
        <f>IF(Algebra!A375=0,"",Algebra!A375)</f>
        <v/>
      </c>
      <c r="B375" s="7" t="str">
        <f>IF(Algebra!B375=0,"",Algebra!B375)</f>
        <v/>
      </c>
      <c r="C375" s="19"/>
      <c r="D375" s="21" t="str">
        <f t="shared" si="10"/>
        <v/>
      </c>
      <c r="E375" s="23" t="str">
        <f t="shared" si="11"/>
        <v/>
      </c>
    </row>
    <row r="376" spans="1:5" x14ac:dyDescent="0.25">
      <c r="A376" s="6" t="str">
        <f>IF(Algebra!A376=0,"",Algebra!A376)</f>
        <v/>
      </c>
      <c r="B376" s="7" t="str">
        <f>IF(Algebra!B376=0,"",Algebra!B376)</f>
        <v/>
      </c>
      <c r="C376" s="19"/>
      <c r="D376" s="21" t="str">
        <f t="shared" si="10"/>
        <v/>
      </c>
      <c r="E376" s="23" t="str">
        <f t="shared" si="11"/>
        <v/>
      </c>
    </row>
    <row r="377" spans="1:5" x14ac:dyDescent="0.25">
      <c r="A377" s="6" t="str">
        <f>IF(Algebra!A377=0,"",Algebra!A377)</f>
        <v/>
      </c>
      <c r="B377" s="7" t="str">
        <f>IF(Algebra!B377=0,"",Algebra!B377)</f>
        <v/>
      </c>
      <c r="C377" s="19"/>
      <c r="D377" s="21" t="str">
        <f t="shared" si="10"/>
        <v/>
      </c>
      <c r="E377" s="23" t="str">
        <f t="shared" si="11"/>
        <v/>
      </c>
    </row>
    <row r="378" spans="1:5" x14ac:dyDescent="0.25">
      <c r="A378" s="6" t="str">
        <f>IF(Algebra!A378=0,"",Algebra!A378)</f>
        <v/>
      </c>
      <c r="B378" s="7" t="str">
        <f>IF(Algebra!B378=0,"",Algebra!B378)</f>
        <v/>
      </c>
      <c r="C378" s="19"/>
      <c r="D378" s="21" t="str">
        <f t="shared" si="10"/>
        <v/>
      </c>
      <c r="E378" s="23" t="str">
        <f t="shared" si="11"/>
        <v/>
      </c>
    </row>
    <row r="379" spans="1:5" x14ac:dyDescent="0.25">
      <c r="A379" s="6" t="str">
        <f>IF(Algebra!A379=0,"",Algebra!A379)</f>
        <v/>
      </c>
      <c r="B379" s="7" t="str">
        <f>IF(Algebra!B379=0,"",Algebra!B379)</f>
        <v/>
      </c>
      <c r="C379" s="19"/>
      <c r="D379" s="21" t="str">
        <f t="shared" si="10"/>
        <v/>
      </c>
      <c r="E379" s="23" t="str">
        <f t="shared" si="11"/>
        <v/>
      </c>
    </row>
    <row r="380" spans="1:5" x14ac:dyDescent="0.25">
      <c r="A380" s="6" t="str">
        <f>IF(Algebra!A380=0,"",Algebra!A380)</f>
        <v/>
      </c>
      <c r="B380" s="7" t="str">
        <f>IF(Algebra!B380=0,"",Algebra!B380)</f>
        <v/>
      </c>
      <c r="C380" s="19"/>
      <c r="D380" s="21" t="str">
        <f t="shared" si="10"/>
        <v/>
      </c>
      <c r="E380" s="23" t="str">
        <f t="shared" si="11"/>
        <v/>
      </c>
    </row>
    <row r="381" spans="1:5" x14ac:dyDescent="0.25">
      <c r="A381" s="6" t="str">
        <f>IF(Algebra!A381=0,"",Algebra!A381)</f>
        <v/>
      </c>
      <c r="B381" s="7" t="str">
        <f>IF(Algebra!B381=0,"",Algebra!B381)</f>
        <v/>
      </c>
      <c r="C381" s="19"/>
      <c r="D381" s="21" t="str">
        <f t="shared" si="10"/>
        <v/>
      </c>
      <c r="E381" s="23" t="str">
        <f t="shared" si="11"/>
        <v/>
      </c>
    </row>
    <row r="382" spans="1:5" x14ac:dyDescent="0.25">
      <c r="A382" s="6" t="str">
        <f>IF(Algebra!A382=0,"",Algebra!A382)</f>
        <v/>
      </c>
      <c r="B382" s="7" t="str">
        <f>IF(Algebra!B382=0,"",Algebra!B382)</f>
        <v/>
      </c>
      <c r="C382" s="19"/>
      <c r="D382" s="21" t="str">
        <f t="shared" si="10"/>
        <v/>
      </c>
      <c r="E382" s="23" t="str">
        <f t="shared" si="11"/>
        <v/>
      </c>
    </row>
    <row r="383" spans="1:5" x14ac:dyDescent="0.25">
      <c r="A383" s="6" t="str">
        <f>IF(Algebra!A383=0,"",Algebra!A383)</f>
        <v/>
      </c>
      <c r="B383" s="7" t="str">
        <f>IF(Algebra!B383=0,"",Algebra!B383)</f>
        <v/>
      </c>
      <c r="C383" s="19"/>
      <c r="D383" s="21" t="str">
        <f t="shared" si="10"/>
        <v/>
      </c>
      <c r="E383" s="23" t="str">
        <f t="shared" si="11"/>
        <v/>
      </c>
    </row>
    <row r="384" spans="1:5" x14ac:dyDescent="0.25">
      <c r="A384" s="6" t="str">
        <f>IF(Algebra!A384=0,"",Algebra!A384)</f>
        <v/>
      </c>
      <c r="B384" s="7" t="str">
        <f>IF(Algebra!B384=0,"",Algebra!B384)</f>
        <v/>
      </c>
      <c r="C384" s="19"/>
      <c r="D384" s="21" t="str">
        <f t="shared" si="10"/>
        <v/>
      </c>
      <c r="E384" s="23" t="str">
        <f t="shared" si="11"/>
        <v/>
      </c>
    </row>
    <row r="385" spans="1:5" x14ac:dyDescent="0.25">
      <c r="A385" s="6" t="str">
        <f>IF(Algebra!A385=0,"",Algebra!A385)</f>
        <v/>
      </c>
      <c r="B385" s="7" t="str">
        <f>IF(Algebra!B385=0,"",Algebra!B385)</f>
        <v/>
      </c>
      <c r="C385" s="19"/>
      <c r="D385" s="21" t="str">
        <f t="shared" si="10"/>
        <v/>
      </c>
      <c r="E385" s="23" t="str">
        <f t="shared" si="11"/>
        <v/>
      </c>
    </row>
    <row r="386" spans="1:5" x14ac:dyDescent="0.25">
      <c r="A386" s="6" t="str">
        <f>IF(Algebra!A386=0,"",Algebra!A386)</f>
        <v/>
      </c>
      <c r="B386" s="7" t="str">
        <f>IF(Algebra!B386=0,"",Algebra!B386)</f>
        <v/>
      </c>
      <c r="C386" s="19"/>
      <c r="D386" s="21" t="str">
        <f t="shared" si="10"/>
        <v/>
      </c>
      <c r="E386" s="23" t="str">
        <f t="shared" si="11"/>
        <v/>
      </c>
    </row>
    <row r="387" spans="1:5" x14ac:dyDescent="0.25">
      <c r="A387" s="6" t="str">
        <f>IF(Algebra!A387=0,"",Algebra!A387)</f>
        <v/>
      </c>
      <c r="B387" s="7" t="str">
        <f>IF(Algebra!B387=0,"",Algebra!B387)</f>
        <v/>
      </c>
      <c r="C387" s="19"/>
      <c r="D387" s="21" t="str">
        <f t="shared" si="10"/>
        <v/>
      </c>
      <c r="E387" s="23" t="str">
        <f t="shared" si="11"/>
        <v/>
      </c>
    </row>
    <row r="388" spans="1:5" x14ac:dyDescent="0.25">
      <c r="A388" s="6" t="str">
        <f>IF(Algebra!A388=0,"",Algebra!A388)</f>
        <v/>
      </c>
      <c r="B388" s="7" t="str">
        <f>IF(Algebra!B388=0,"",Algebra!B388)</f>
        <v/>
      </c>
      <c r="C388" s="19"/>
      <c r="D388" s="21" t="str">
        <f t="shared" si="10"/>
        <v/>
      </c>
      <c r="E388" s="23" t="str">
        <f t="shared" si="11"/>
        <v/>
      </c>
    </row>
    <row r="389" spans="1:5" x14ac:dyDescent="0.25">
      <c r="A389" s="6" t="str">
        <f>IF(Algebra!A389=0,"",Algebra!A389)</f>
        <v/>
      </c>
      <c r="B389" s="7" t="str">
        <f>IF(Algebra!B389=0,"",Algebra!B389)</f>
        <v/>
      </c>
      <c r="C389" s="19"/>
      <c r="D389" s="21" t="str">
        <f t="shared" si="10"/>
        <v/>
      </c>
      <c r="E389" s="23" t="str">
        <f t="shared" si="11"/>
        <v/>
      </c>
    </row>
    <row r="390" spans="1:5" x14ac:dyDescent="0.25">
      <c r="A390" s="6" t="str">
        <f>IF(Algebra!A390=0,"",Algebra!A390)</f>
        <v/>
      </c>
      <c r="B390" s="7" t="str">
        <f>IF(Algebra!B390=0,"",Algebra!B390)</f>
        <v/>
      </c>
      <c r="C390" s="19"/>
      <c r="D390" s="21" t="str">
        <f t="shared" si="10"/>
        <v/>
      </c>
      <c r="E390" s="23" t="str">
        <f t="shared" si="11"/>
        <v/>
      </c>
    </row>
    <row r="391" spans="1:5" x14ac:dyDescent="0.25">
      <c r="A391" s="6" t="str">
        <f>IF(Algebra!A391=0,"",Algebra!A391)</f>
        <v/>
      </c>
      <c r="B391" s="7" t="str">
        <f>IF(Algebra!B391=0,"",Algebra!B391)</f>
        <v/>
      </c>
      <c r="C391" s="19"/>
      <c r="D391" s="21" t="str">
        <f t="shared" si="10"/>
        <v/>
      </c>
      <c r="E391" s="23" t="str">
        <f t="shared" si="11"/>
        <v/>
      </c>
    </row>
    <row r="392" spans="1:5" x14ac:dyDescent="0.25">
      <c r="A392" s="6" t="str">
        <f>IF(Algebra!A392=0,"",Algebra!A392)</f>
        <v/>
      </c>
      <c r="B392" s="7" t="str">
        <f>IF(Algebra!B392=0,"",Algebra!B392)</f>
        <v/>
      </c>
      <c r="C392" s="19"/>
      <c r="D392" s="21" t="str">
        <f t="shared" si="10"/>
        <v/>
      </c>
      <c r="E392" s="23" t="str">
        <f t="shared" si="11"/>
        <v/>
      </c>
    </row>
    <row r="393" spans="1:5" x14ac:dyDescent="0.25">
      <c r="A393" s="6" t="str">
        <f>IF(Algebra!A393=0,"",Algebra!A393)</f>
        <v/>
      </c>
      <c r="B393" s="7" t="str">
        <f>IF(Algebra!B393=0,"",Algebra!B393)</f>
        <v/>
      </c>
      <c r="C393" s="19"/>
      <c r="D393" s="21" t="str">
        <f t="shared" si="10"/>
        <v/>
      </c>
      <c r="E393" s="23" t="str">
        <f t="shared" si="11"/>
        <v/>
      </c>
    </row>
    <row r="394" spans="1:5" x14ac:dyDescent="0.25">
      <c r="A394" s="6" t="str">
        <f>IF(Algebra!A394=0,"",Algebra!A394)</f>
        <v/>
      </c>
      <c r="B394" s="7" t="str">
        <f>IF(Algebra!B394=0,"",Algebra!B394)</f>
        <v/>
      </c>
      <c r="C394" s="19"/>
      <c r="D394" s="21" t="str">
        <f t="shared" si="10"/>
        <v/>
      </c>
      <c r="E394" s="23" t="str">
        <f t="shared" si="11"/>
        <v/>
      </c>
    </row>
    <row r="395" spans="1:5" x14ac:dyDescent="0.25">
      <c r="A395" s="6" t="str">
        <f>IF(Algebra!A395=0,"",Algebra!A395)</f>
        <v/>
      </c>
      <c r="B395" s="7" t="str">
        <f>IF(Algebra!B395=0,"",Algebra!B395)</f>
        <v/>
      </c>
      <c r="C395" s="19"/>
      <c r="D395" s="21" t="str">
        <f t="shared" ref="D395:D458" si="12">IF(C395="","",IF(C395/$C$8&gt;=0.5,"Pass","Needs Improvement"))</f>
        <v/>
      </c>
      <c r="E395" s="23" t="str">
        <f t="shared" ref="E395:E458" si="13">IFERROR(_xlfn.RANK.EQ(C395,$C$10:$C$531,0),"")</f>
        <v/>
      </c>
    </row>
    <row r="396" spans="1:5" x14ac:dyDescent="0.25">
      <c r="A396" s="6" t="str">
        <f>IF(Algebra!A396=0,"",Algebra!A396)</f>
        <v/>
      </c>
      <c r="B396" s="7" t="str">
        <f>IF(Algebra!B396=0,"",Algebra!B396)</f>
        <v/>
      </c>
      <c r="C396" s="19"/>
      <c r="D396" s="21" t="str">
        <f t="shared" si="12"/>
        <v/>
      </c>
      <c r="E396" s="23" t="str">
        <f t="shared" si="13"/>
        <v/>
      </c>
    </row>
    <row r="397" spans="1:5" x14ac:dyDescent="0.25">
      <c r="A397" s="6" t="str">
        <f>IF(Algebra!A397=0,"",Algebra!A397)</f>
        <v/>
      </c>
      <c r="B397" s="7" t="str">
        <f>IF(Algebra!B397=0,"",Algebra!B397)</f>
        <v/>
      </c>
      <c r="C397" s="19"/>
      <c r="D397" s="21" t="str">
        <f t="shared" si="12"/>
        <v/>
      </c>
      <c r="E397" s="23" t="str">
        <f t="shared" si="13"/>
        <v/>
      </c>
    </row>
    <row r="398" spans="1:5" x14ac:dyDescent="0.25">
      <c r="A398" s="6" t="str">
        <f>IF(Algebra!A398=0,"",Algebra!A398)</f>
        <v/>
      </c>
      <c r="B398" s="7" t="str">
        <f>IF(Algebra!B398=0,"",Algebra!B398)</f>
        <v/>
      </c>
      <c r="C398" s="19"/>
      <c r="D398" s="21" t="str">
        <f t="shared" si="12"/>
        <v/>
      </c>
      <c r="E398" s="23" t="str">
        <f t="shared" si="13"/>
        <v/>
      </c>
    </row>
    <row r="399" spans="1:5" x14ac:dyDescent="0.25">
      <c r="A399" s="6" t="str">
        <f>IF(Algebra!A399=0,"",Algebra!A399)</f>
        <v/>
      </c>
      <c r="B399" s="7" t="str">
        <f>IF(Algebra!B399=0,"",Algebra!B399)</f>
        <v/>
      </c>
      <c r="C399" s="19"/>
      <c r="D399" s="21" t="str">
        <f t="shared" si="12"/>
        <v/>
      </c>
      <c r="E399" s="23" t="str">
        <f t="shared" si="13"/>
        <v/>
      </c>
    </row>
    <row r="400" spans="1:5" x14ac:dyDescent="0.25">
      <c r="A400" s="6" t="str">
        <f>IF(Algebra!A400=0,"",Algebra!A400)</f>
        <v/>
      </c>
      <c r="B400" s="7" t="str">
        <f>IF(Algebra!B400=0,"",Algebra!B400)</f>
        <v/>
      </c>
      <c r="C400" s="19"/>
      <c r="D400" s="21" t="str">
        <f t="shared" si="12"/>
        <v/>
      </c>
      <c r="E400" s="23" t="str">
        <f t="shared" si="13"/>
        <v/>
      </c>
    </row>
    <row r="401" spans="1:5" x14ac:dyDescent="0.25">
      <c r="A401" s="6" t="str">
        <f>IF(Algebra!A401=0,"",Algebra!A401)</f>
        <v/>
      </c>
      <c r="B401" s="7" t="str">
        <f>IF(Algebra!B401=0,"",Algebra!B401)</f>
        <v/>
      </c>
      <c r="C401" s="19"/>
      <c r="D401" s="21" t="str">
        <f t="shared" si="12"/>
        <v/>
      </c>
      <c r="E401" s="23" t="str">
        <f t="shared" si="13"/>
        <v/>
      </c>
    </row>
    <row r="402" spans="1:5" x14ac:dyDescent="0.25">
      <c r="A402" s="6" t="str">
        <f>IF(Algebra!A402=0,"",Algebra!A402)</f>
        <v/>
      </c>
      <c r="B402" s="7" t="str">
        <f>IF(Algebra!B402=0,"",Algebra!B402)</f>
        <v/>
      </c>
      <c r="C402" s="19"/>
      <c r="D402" s="21" t="str">
        <f t="shared" si="12"/>
        <v/>
      </c>
      <c r="E402" s="23" t="str">
        <f t="shared" si="13"/>
        <v/>
      </c>
    </row>
    <row r="403" spans="1:5" x14ac:dyDescent="0.25">
      <c r="A403" s="6" t="str">
        <f>IF(Algebra!A403=0,"",Algebra!A403)</f>
        <v/>
      </c>
      <c r="B403" s="7" t="str">
        <f>IF(Algebra!B403=0,"",Algebra!B403)</f>
        <v/>
      </c>
      <c r="C403" s="19"/>
      <c r="D403" s="21" t="str">
        <f t="shared" si="12"/>
        <v/>
      </c>
      <c r="E403" s="23" t="str">
        <f t="shared" si="13"/>
        <v/>
      </c>
    </row>
    <row r="404" spans="1:5" x14ac:dyDescent="0.25">
      <c r="A404" s="6" t="str">
        <f>IF(Algebra!A404=0,"",Algebra!A404)</f>
        <v/>
      </c>
      <c r="B404" s="7" t="str">
        <f>IF(Algebra!B404=0,"",Algebra!B404)</f>
        <v/>
      </c>
      <c r="C404" s="19"/>
      <c r="D404" s="21" t="str">
        <f t="shared" si="12"/>
        <v/>
      </c>
      <c r="E404" s="23" t="str">
        <f t="shared" si="13"/>
        <v/>
      </c>
    </row>
    <row r="405" spans="1:5" x14ac:dyDescent="0.25">
      <c r="A405" s="6" t="str">
        <f>IF(Algebra!A405=0,"",Algebra!A405)</f>
        <v/>
      </c>
      <c r="B405" s="7" t="str">
        <f>IF(Algebra!B405=0,"",Algebra!B405)</f>
        <v/>
      </c>
      <c r="C405" s="19"/>
      <c r="D405" s="21" t="str">
        <f t="shared" si="12"/>
        <v/>
      </c>
      <c r="E405" s="23" t="str">
        <f t="shared" si="13"/>
        <v/>
      </c>
    </row>
    <row r="406" spans="1:5" x14ac:dyDescent="0.25">
      <c r="A406" s="6" t="str">
        <f>IF(Algebra!A406=0,"",Algebra!A406)</f>
        <v/>
      </c>
      <c r="B406" s="7" t="str">
        <f>IF(Algebra!B406=0,"",Algebra!B406)</f>
        <v/>
      </c>
      <c r="C406" s="19"/>
      <c r="D406" s="21" t="str">
        <f t="shared" si="12"/>
        <v/>
      </c>
      <c r="E406" s="23" t="str">
        <f t="shared" si="13"/>
        <v/>
      </c>
    </row>
    <row r="407" spans="1:5" x14ac:dyDescent="0.25">
      <c r="A407" s="6" t="str">
        <f>IF(Algebra!A407=0,"",Algebra!A407)</f>
        <v/>
      </c>
      <c r="B407" s="7" t="str">
        <f>IF(Algebra!B407=0,"",Algebra!B407)</f>
        <v/>
      </c>
      <c r="C407" s="19"/>
      <c r="D407" s="21" t="str">
        <f t="shared" si="12"/>
        <v/>
      </c>
      <c r="E407" s="23" t="str">
        <f t="shared" si="13"/>
        <v/>
      </c>
    </row>
    <row r="408" spans="1:5" x14ac:dyDescent="0.25">
      <c r="A408" s="6" t="str">
        <f>IF(Algebra!A408=0,"",Algebra!A408)</f>
        <v/>
      </c>
      <c r="B408" s="7" t="str">
        <f>IF(Algebra!B408=0,"",Algebra!B408)</f>
        <v/>
      </c>
      <c r="C408" s="19"/>
      <c r="D408" s="21" t="str">
        <f t="shared" si="12"/>
        <v/>
      </c>
      <c r="E408" s="23" t="str">
        <f t="shared" si="13"/>
        <v/>
      </c>
    </row>
    <row r="409" spans="1:5" x14ac:dyDescent="0.25">
      <c r="A409" s="6" t="str">
        <f>IF(Algebra!A409=0,"",Algebra!A409)</f>
        <v/>
      </c>
      <c r="B409" s="7" t="str">
        <f>IF(Algebra!B409=0,"",Algebra!B409)</f>
        <v/>
      </c>
      <c r="C409" s="19"/>
      <c r="D409" s="21" t="str">
        <f t="shared" si="12"/>
        <v/>
      </c>
      <c r="E409" s="23" t="str">
        <f t="shared" si="13"/>
        <v/>
      </c>
    </row>
    <row r="410" spans="1:5" x14ac:dyDescent="0.25">
      <c r="A410" s="6" t="str">
        <f>IF(Algebra!A410=0,"",Algebra!A410)</f>
        <v/>
      </c>
      <c r="B410" s="7" t="str">
        <f>IF(Algebra!B410=0,"",Algebra!B410)</f>
        <v/>
      </c>
      <c r="C410" s="19"/>
      <c r="D410" s="21" t="str">
        <f t="shared" si="12"/>
        <v/>
      </c>
      <c r="E410" s="23" t="str">
        <f t="shared" si="13"/>
        <v/>
      </c>
    </row>
    <row r="411" spans="1:5" x14ac:dyDescent="0.25">
      <c r="A411" s="6" t="str">
        <f>IF(Algebra!A411=0,"",Algebra!A411)</f>
        <v/>
      </c>
      <c r="B411" s="7" t="str">
        <f>IF(Algebra!B411=0,"",Algebra!B411)</f>
        <v/>
      </c>
      <c r="C411" s="19"/>
      <c r="D411" s="21" t="str">
        <f t="shared" si="12"/>
        <v/>
      </c>
      <c r="E411" s="23" t="str">
        <f t="shared" si="13"/>
        <v/>
      </c>
    </row>
    <row r="412" spans="1:5" x14ac:dyDescent="0.25">
      <c r="A412" s="6" t="str">
        <f>IF(Algebra!A412=0,"",Algebra!A412)</f>
        <v/>
      </c>
      <c r="B412" s="7" t="str">
        <f>IF(Algebra!B412=0,"",Algebra!B412)</f>
        <v/>
      </c>
      <c r="C412" s="19"/>
      <c r="D412" s="21" t="str">
        <f t="shared" si="12"/>
        <v/>
      </c>
      <c r="E412" s="23" t="str">
        <f t="shared" si="13"/>
        <v/>
      </c>
    </row>
    <row r="413" spans="1:5" x14ac:dyDescent="0.25">
      <c r="A413" s="6" t="str">
        <f>IF(Algebra!A413=0,"",Algebra!A413)</f>
        <v/>
      </c>
      <c r="B413" s="7" t="str">
        <f>IF(Algebra!B413=0,"",Algebra!B413)</f>
        <v/>
      </c>
      <c r="C413" s="19"/>
      <c r="D413" s="21" t="str">
        <f t="shared" si="12"/>
        <v/>
      </c>
      <c r="E413" s="23" t="str">
        <f t="shared" si="13"/>
        <v/>
      </c>
    </row>
    <row r="414" spans="1:5" x14ac:dyDescent="0.25">
      <c r="A414" s="6" t="str">
        <f>IF(Algebra!A414=0,"",Algebra!A414)</f>
        <v/>
      </c>
      <c r="B414" s="7" t="str">
        <f>IF(Algebra!B414=0,"",Algebra!B414)</f>
        <v/>
      </c>
      <c r="C414" s="19"/>
      <c r="D414" s="21" t="str">
        <f t="shared" si="12"/>
        <v/>
      </c>
      <c r="E414" s="23" t="str">
        <f t="shared" si="13"/>
        <v/>
      </c>
    </row>
    <row r="415" spans="1:5" x14ac:dyDescent="0.25">
      <c r="A415" s="6" t="str">
        <f>IF(Algebra!A415=0,"",Algebra!A415)</f>
        <v/>
      </c>
      <c r="B415" s="7" t="str">
        <f>IF(Algebra!B415=0,"",Algebra!B415)</f>
        <v/>
      </c>
      <c r="C415" s="19"/>
      <c r="D415" s="21" t="str">
        <f t="shared" si="12"/>
        <v/>
      </c>
      <c r="E415" s="23" t="str">
        <f t="shared" si="13"/>
        <v/>
      </c>
    </row>
    <row r="416" spans="1:5" x14ac:dyDescent="0.25">
      <c r="A416" s="6" t="str">
        <f>IF(Algebra!A416=0,"",Algebra!A416)</f>
        <v/>
      </c>
      <c r="B416" s="7" t="str">
        <f>IF(Algebra!B416=0,"",Algebra!B416)</f>
        <v/>
      </c>
      <c r="C416" s="19"/>
      <c r="D416" s="21" t="str">
        <f t="shared" si="12"/>
        <v/>
      </c>
      <c r="E416" s="23" t="str">
        <f t="shared" si="13"/>
        <v/>
      </c>
    </row>
    <row r="417" spans="1:5" x14ac:dyDescent="0.25">
      <c r="A417" s="6" t="str">
        <f>IF(Algebra!A417=0,"",Algebra!A417)</f>
        <v/>
      </c>
      <c r="B417" s="7" t="str">
        <f>IF(Algebra!B417=0,"",Algebra!B417)</f>
        <v/>
      </c>
      <c r="C417" s="19"/>
      <c r="D417" s="21" t="str">
        <f t="shared" si="12"/>
        <v/>
      </c>
      <c r="E417" s="23" t="str">
        <f t="shared" si="13"/>
        <v/>
      </c>
    </row>
    <row r="418" spans="1:5" x14ac:dyDescent="0.25">
      <c r="A418" s="6" t="str">
        <f>IF(Algebra!A418=0,"",Algebra!A418)</f>
        <v/>
      </c>
      <c r="B418" s="7" t="str">
        <f>IF(Algebra!B418=0,"",Algebra!B418)</f>
        <v/>
      </c>
      <c r="C418" s="19"/>
      <c r="D418" s="21" t="str">
        <f t="shared" si="12"/>
        <v/>
      </c>
      <c r="E418" s="23" t="str">
        <f t="shared" si="13"/>
        <v/>
      </c>
    </row>
    <row r="419" spans="1:5" x14ac:dyDescent="0.25">
      <c r="A419" s="6" t="str">
        <f>IF(Algebra!A419=0,"",Algebra!A419)</f>
        <v/>
      </c>
      <c r="B419" s="7" t="str">
        <f>IF(Algebra!B419=0,"",Algebra!B419)</f>
        <v/>
      </c>
      <c r="C419" s="19"/>
      <c r="D419" s="21" t="str">
        <f t="shared" si="12"/>
        <v/>
      </c>
      <c r="E419" s="23" t="str">
        <f t="shared" si="13"/>
        <v/>
      </c>
    </row>
    <row r="420" spans="1:5" x14ac:dyDescent="0.25">
      <c r="A420" s="6" t="str">
        <f>IF(Algebra!A420=0,"",Algebra!A420)</f>
        <v/>
      </c>
      <c r="B420" s="7" t="str">
        <f>IF(Algebra!B420=0,"",Algebra!B420)</f>
        <v/>
      </c>
      <c r="C420" s="19"/>
      <c r="D420" s="21" t="str">
        <f t="shared" si="12"/>
        <v/>
      </c>
      <c r="E420" s="23" t="str">
        <f t="shared" si="13"/>
        <v/>
      </c>
    </row>
    <row r="421" spans="1:5" x14ac:dyDescent="0.25">
      <c r="A421" s="6" t="str">
        <f>IF(Algebra!A421=0,"",Algebra!A421)</f>
        <v/>
      </c>
      <c r="B421" s="7" t="str">
        <f>IF(Algebra!B421=0,"",Algebra!B421)</f>
        <v/>
      </c>
      <c r="C421" s="19"/>
      <c r="D421" s="21" t="str">
        <f t="shared" si="12"/>
        <v/>
      </c>
      <c r="E421" s="23" t="str">
        <f t="shared" si="13"/>
        <v/>
      </c>
    </row>
    <row r="422" spans="1:5" x14ac:dyDescent="0.25">
      <c r="A422" s="6" t="str">
        <f>IF(Algebra!A422=0,"",Algebra!A422)</f>
        <v/>
      </c>
      <c r="B422" s="7" t="str">
        <f>IF(Algebra!B422=0,"",Algebra!B422)</f>
        <v/>
      </c>
      <c r="C422" s="19"/>
      <c r="D422" s="21" t="str">
        <f t="shared" si="12"/>
        <v/>
      </c>
      <c r="E422" s="23" t="str">
        <f t="shared" si="13"/>
        <v/>
      </c>
    </row>
    <row r="423" spans="1:5" x14ac:dyDescent="0.25">
      <c r="A423" s="6" t="str">
        <f>IF(Algebra!A423=0,"",Algebra!A423)</f>
        <v/>
      </c>
      <c r="B423" s="7" t="str">
        <f>IF(Algebra!B423=0,"",Algebra!B423)</f>
        <v/>
      </c>
      <c r="C423" s="19"/>
      <c r="D423" s="21" t="str">
        <f t="shared" si="12"/>
        <v/>
      </c>
      <c r="E423" s="23" t="str">
        <f t="shared" si="13"/>
        <v/>
      </c>
    </row>
    <row r="424" spans="1:5" x14ac:dyDescent="0.25">
      <c r="A424" s="6" t="str">
        <f>IF(Algebra!A424=0,"",Algebra!A424)</f>
        <v/>
      </c>
      <c r="B424" s="7" t="str">
        <f>IF(Algebra!B424=0,"",Algebra!B424)</f>
        <v/>
      </c>
      <c r="C424" s="19"/>
      <c r="D424" s="21" t="str">
        <f t="shared" si="12"/>
        <v/>
      </c>
      <c r="E424" s="23" t="str">
        <f t="shared" si="13"/>
        <v/>
      </c>
    </row>
    <row r="425" spans="1:5" x14ac:dyDescent="0.25">
      <c r="A425" s="6" t="str">
        <f>IF(Algebra!A425=0,"",Algebra!A425)</f>
        <v/>
      </c>
      <c r="B425" s="7" t="str">
        <f>IF(Algebra!B425=0,"",Algebra!B425)</f>
        <v/>
      </c>
      <c r="C425" s="19"/>
      <c r="D425" s="21" t="str">
        <f t="shared" si="12"/>
        <v/>
      </c>
      <c r="E425" s="23" t="str">
        <f t="shared" si="13"/>
        <v/>
      </c>
    </row>
    <row r="426" spans="1:5" x14ac:dyDescent="0.25">
      <c r="A426" s="6" t="str">
        <f>IF(Algebra!A426=0,"",Algebra!A426)</f>
        <v/>
      </c>
      <c r="B426" s="7" t="str">
        <f>IF(Algebra!B426=0,"",Algebra!B426)</f>
        <v/>
      </c>
      <c r="C426" s="19"/>
      <c r="D426" s="21" t="str">
        <f t="shared" si="12"/>
        <v/>
      </c>
      <c r="E426" s="23" t="str">
        <f t="shared" si="13"/>
        <v/>
      </c>
    </row>
    <row r="427" spans="1:5" x14ac:dyDescent="0.25">
      <c r="A427" s="6" t="str">
        <f>IF(Algebra!A427=0,"",Algebra!A427)</f>
        <v/>
      </c>
      <c r="B427" s="7" t="str">
        <f>IF(Algebra!B427=0,"",Algebra!B427)</f>
        <v/>
      </c>
      <c r="C427" s="19"/>
      <c r="D427" s="21" t="str">
        <f t="shared" si="12"/>
        <v/>
      </c>
      <c r="E427" s="23" t="str">
        <f t="shared" si="13"/>
        <v/>
      </c>
    </row>
    <row r="428" spans="1:5" x14ac:dyDescent="0.25">
      <c r="A428" s="6" t="str">
        <f>IF(Algebra!A428=0,"",Algebra!A428)</f>
        <v/>
      </c>
      <c r="B428" s="7" t="str">
        <f>IF(Algebra!B428=0,"",Algebra!B428)</f>
        <v/>
      </c>
      <c r="C428" s="19"/>
      <c r="D428" s="21" t="str">
        <f t="shared" si="12"/>
        <v/>
      </c>
      <c r="E428" s="23" t="str">
        <f t="shared" si="13"/>
        <v/>
      </c>
    </row>
    <row r="429" spans="1:5" x14ac:dyDescent="0.25">
      <c r="A429" s="6" t="str">
        <f>IF(Algebra!A429=0,"",Algebra!A429)</f>
        <v/>
      </c>
      <c r="B429" s="7" t="str">
        <f>IF(Algebra!B429=0,"",Algebra!B429)</f>
        <v/>
      </c>
      <c r="C429" s="19"/>
      <c r="D429" s="21" t="str">
        <f t="shared" si="12"/>
        <v/>
      </c>
      <c r="E429" s="23" t="str">
        <f t="shared" si="13"/>
        <v/>
      </c>
    </row>
    <row r="430" spans="1:5" x14ac:dyDescent="0.25">
      <c r="A430" s="6" t="str">
        <f>IF(Algebra!A430=0,"",Algebra!A430)</f>
        <v/>
      </c>
      <c r="B430" s="7" t="str">
        <f>IF(Algebra!B430=0,"",Algebra!B430)</f>
        <v/>
      </c>
      <c r="C430" s="19"/>
      <c r="D430" s="21" t="str">
        <f t="shared" si="12"/>
        <v/>
      </c>
      <c r="E430" s="23" t="str">
        <f t="shared" si="13"/>
        <v/>
      </c>
    </row>
    <row r="431" spans="1:5" x14ac:dyDescent="0.25">
      <c r="A431" s="6" t="str">
        <f>IF(Algebra!A431=0,"",Algebra!A431)</f>
        <v/>
      </c>
      <c r="B431" s="7" t="str">
        <f>IF(Algebra!B431=0,"",Algebra!B431)</f>
        <v/>
      </c>
      <c r="C431" s="19"/>
      <c r="D431" s="21" t="str">
        <f t="shared" si="12"/>
        <v/>
      </c>
      <c r="E431" s="23" t="str">
        <f t="shared" si="13"/>
        <v/>
      </c>
    </row>
    <row r="432" spans="1:5" x14ac:dyDescent="0.25">
      <c r="A432" s="6" t="str">
        <f>IF(Algebra!A432=0,"",Algebra!A432)</f>
        <v/>
      </c>
      <c r="B432" s="7" t="str">
        <f>IF(Algebra!B432=0,"",Algebra!B432)</f>
        <v/>
      </c>
      <c r="C432" s="19"/>
      <c r="D432" s="21" t="str">
        <f t="shared" si="12"/>
        <v/>
      </c>
      <c r="E432" s="23" t="str">
        <f t="shared" si="13"/>
        <v/>
      </c>
    </row>
    <row r="433" spans="1:5" x14ac:dyDescent="0.25">
      <c r="A433" s="6" t="str">
        <f>IF(Algebra!A433=0,"",Algebra!A433)</f>
        <v/>
      </c>
      <c r="B433" s="7" t="str">
        <f>IF(Algebra!B433=0,"",Algebra!B433)</f>
        <v/>
      </c>
      <c r="C433" s="19"/>
      <c r="D433" s="21" t="str">
        <f t="shared" si="12"/>
        <v/>
      </c>
      <c r="E433" s="23" t="str">
        <f t="shared" si="13"/>
        <v/>
      </c>
    </row>
    <row r="434" spans="1:5" x14ac:dyDescent="0.25">
      <c r="A434" s="6" t="str">
        <f>IF(Algebra!A434=0,"",Algebra!A434)</f>
        <v/>
      </c>
      <c r="B434" s="7" t="str">
        <f>IF(Algebra!B434=0,"",Algebra!B434)</f>
        <v/>
      </c>
      <c r="C434" s="19"/>
      <c r="D434" s="21" t="str">
        <f t="shared" si="12"/>
        <v/>
      </c>
      <c r="E434" s="23" t="str">
        <f t="shared" si="13"/>
        <v/>
      </c>
    </row>
    <row r="435" spans="1:5" x14ac:dyDescent="0.25">
      <c r="A435" s="6" t="str">
        <f>IF(Algebra!A435=0,"",Algebra!A435)</f>
        <v/>
      </c>
      <c r="B435" s="7" t="str">
        <f>IF(Algebra!B435=0,"",Algebra!B435)</f>
        <v/>
      </c>
      <c r="C435" s="19"/>
      <c r="D435" s="21" t="str">
        <f t="shared" si="12"/>
        <v/>
      </c>
      <c r="E435" s="23" t="str">
        <f t="shared" si="13"/>
        <v/>
      </c>
    </row>
    <row r="436" spans="1:5" x14ac:dyDescent="0.25">
      <c r="A436" s="6" t="str">
        <f>IF(Algebra!A436=0,"",Algebra!A436)</f>
        <v/>
      </c>
      <c r="B436" s="7" t="str">
        <f>IF(Algebra!B436=0,"",Algebra!B436)</f>
        <v/>
      </c>
      <c r="C436" s="19"/>
      <c r="D436" s="21" t="str">
        <f t="shared" si="12"/>
        <v/>
      </c>
      <c r="E436" s="23" t="str">
        <f t="shared" si="13"/>
        <v/>
      </c>
    </row>
    <row r="437" spans="1:5" x14ac:dyDescent="0.25">
      <c r="A437" s="6" t="str">
        <f>IF(Algebra!A437=0,"",Algebra!A437)</f>
        <v/>
      </c>
      <c r="B437" s="7" t="str">
        <f>IF(Algebra!B437=0,"",Algebra!B437)</f>
        <v/>
      </c>
      <c r="C437" s="19"/>
      <c r="D437" s="21" t="str">
        <f t="shared" si="12"/>
        <v/>
      </c>
      <c r="E437" s="23" t="str">
        <f t="shared" si="13"/>
        <v/>
      </c>
    </row>
    <row r="438" spans="1:5" x14ac:dyDescent="0.25">
      <c r="A438" s="6" t="str">
        <f>IF(Algebra!A438=0,"",Algebra!A438)</f>
        <v/>
      </c>
      <c r="B438" s="7" t="str">
        <f>IF(Algebra!B438=0,"",Algebra!B438)</f>
        <v/>
      </c>
      <c r="C438" s="19"/>
      <c r="D438" s="21" t="str">
        <f t="shared" si="12"/>
        <v/>
      </c>
      <c r="E438" s="23" t="str">
        <f t="shared" si="13"/>
        <v/>
      </c>
    </row>
    <row r="439" spans="1:5" x14ac:dyDescent="0.25">
      <c r="A439" s="6" t="str">
        <f>IF(Algebra!A439=0,"",Algebra!A439)</f>
        <v/>
      </c>
      <c r="B439" s="7" t="str">
        <f>IF(Algebra!B439=0,"",Algebra!B439)</f>
        <v/>
      </c>
      <c r="C439" s="19"/>
      <c r="D439" s="21" t="str">
        <f t="shared" si="12"/>
        <v/>
      </c>
      <c r="E439" s="23" t="str">
        <f t="shared" si="13"/>
        <v/>
      </c>
    </row>
    <row r="440" spans="1:5" x14ac:dyDescent="0.25">
      <c r="A440" s="6" t="str">
        <f>IF(Algebra!A440=0,"",Algebra!A440)</f>
        <v/>
      </c>
      <c r="B440" s="7" t="str">
        <f>IF(Algebra!B440=0,"",Algebra!B440)</f>
        <v/>
      </c>
      <c r="C440" s="19"/>
      <c r="D440" s="21" t="str">
        <f t="shared" si="12"/>
        <v/>
      </c>
      <c r="E440" s="23" t="str">
        <f t="shared" si="13"/>
        <v/>
      </c>
    </row>
    <row r="441" spans="1:5" x14ac:dyDescent="0.25">
      <c r="A441" s="6" t="str">
        <f>IF(Algebra!A441=0,"",Algebra!A441)</f>
        <v/>
      </c>
      <c r="B441" s="7" t="str">
        <f>IF(Algebra!B441=0,"",Algebra!B441)</f>
        <v/>
      </c>
      <c r="C441" s="19"/>
      <c r="D441" s="21" t="str">
        <f t="shared" si="12"/>
        <v/>
      </c>
      <c r="E441" s="23" t="str">
        <f t="shared" si="13"/>
        <v/>
      </c>
    </row>
    <row r="442" spans="1:5" x14ac:dyDescent="0.25">
      <c r="A442" s="6" t="str">
        <f>IF(Algebra!A442=0,"",Algebra!A442)</f>
        <v/>
      </c>
      <c r="B442" s="7" t="str">
        <f>IF(Algebra!B442=0,"",Algebra!B442)</f>
        <v/>
      </c>
      <c r="C442" s="19"/>
      <c r="D442" s="21" t="str">
        <f t="shared" si="12"/>
        <v/>
      </c>
      <c r="E442" s="23" t="str">
        <f t="shared" si="13"/>
        <v/>
      </c>
    </row>
    <row r="443" spans="1:5" x14ac:dyDescent="0.25">
      <c r="A443" s="6" t="str">
        <f>IF(Algebra!A443=0,"",Algebra!A443)</f>
        <v/>
      </c>
      <c r="B443" s="7" t="str">
        <f>IF(Algebra!B443=0,"",Algebra!B443)</f>
        <v/>
      </c>
      <c r="C443" s="19"/>
      <c r="D443" s="21" t="str">
        <f t="shared" si="12"/>
        <v/>
      </c>
      <c r="E443" s="23" t="str">
        <f t="shared" si="13"/>
        <v/>
      </c>
    </row>
    <row r="444" spans="1:5" x14ac:dyDescent="0.25">
      <c r="A444" s="6" t="str">
        <f>IF(Algebra!A444=0,"",Algebra!A444)</f>
        <v/>
      </c>
      <c r="B444" s="7" t="str">
        <f>IF(Algebra!B444=0,"",Algebra!B444)</f>
        <v/>
      </c>
      <c r="C444" s="19"/>
      <c r="D444" s="21" t="str">
        <f t="shared" si="12"/>
        <v/>
      </c>
      <c r="E444" s="23" t="str">
        <f t="shared" si="13"/>
        <v/>
      </c>
    </row>
    <row r="445" spans="1:5" x14ac:dyDescent="0.25">
      <c r="A445" s="6" t="str">
        <f>IF(Algebra!A445=0,"",Algebra!A445)</f>
        <v/>
      </c>
      <c r="B445" s="7" t="str">
        <f>IF(Algebra!B445=0,"",Algebra!B445)</f>
        <v/>
      </c>
      <c r="C445" s="19"/>
      <c r="D445" s="21" t="str">
        <f t="shared" si="12"/>
        <v/>
      </c>
      <c r="E445" s="23" t="str">
        <f t="shared" si="13"/>
        <v/>
      </c>
    </row>
    <row r="446" spans="1:5" x14ac:dyDescent="0.25">
      <c r="A446" s="6" t="str">
        <f>IF(Algebra!A446=0,"",Algebra!A446)</f>
        <v/>
      </c>
      <c r="B446" s="7" t="str">
        <f>IF(Algebra!B446=0,"",Algebra!B446)</f>
        <v/>
      </c>
      <c r="C446" s="19"/>
      <c r="D446" s="21" t="str">
        <f t="shared" si="12"/>
        <v/>
      </c>
      <c r="E446" s="23" t="str">
        <f t="shared" si="13"/>
        <v/>
      </c>
    </row>
    <row r="447" spans="1:5" x14ac:dyDescent="0.25">
      <c r="A447" s="6" t="str">
        <f>IF(Algebra!A447=0,"",Algebra!A447)</f>
        <v/>
      </c>
      <c r="B447" s="7" t="str">
        <f>IF(Algebra!B447=0,"",Algebra!B447)</f>
        <v/>
      </c>
      <c r="C447" s="19"/>
      <c r="D447" s="21" t="str">
        <f t="shared" si="12"/>
        <v/>
      </c>
      <c r="E447" s="23" t="str">
        <f t="shared" si="13"/>
        <v/>
      </c>
    </row>
    <row r="448" spans="1:5" x14ac:dyDescent="0.25">
      <c r="A448" s="6" t="str">
        <f>IF(Algebra!A448=0,"",Algebra!A448)</f>
        <v/>
      </c>
      <c r="B448" s="7" t="str">
        <f>IF(Algebra!B448=0,"",Algebra!B448)</f>
        <v/>
      </c>
      <c r="C448" s="19"/>
      <c r="D448" s="21" t="str">
        <f t="shared" si="12"/>
        <v/>
      </c>
      <c r="E448" s="23" t="str">
        <f t="shared" si="13"/>
        <v/>
      </c>
    </row>
    <row r="449" spans="1:5" x14ac:dyDescent="0.25">
      <c r="A449" s="6" t="str">
        <f>IF(Algebra!A449=0,"",Algebra!A449)</f>
        <v/>
      </c>
      <c r="B449" s="7" t="str">
        <f>IF(Algebra!B449=0,"",Algebra!B449)</f>
        <v/>
      </c>
      <c r="C449" s="19"/>
      <c r="D449" s="21" t="str">
        <f t="shared" si="12"/>
        <v/>
      </c>
      <c r="E449" s="23" t="str">
        <f t="shared" si="13"/>
        <v/>
      </c>
    </row>
    <row r="450" spans="1:5" x14ac:dyDescent="0.25">
      <c r="A450" s="6" t="str">
        <f>IF(Algebra!A450=0,"",Algebra!A450)</f>
        <v/>
      </c>
      <c r="B450" s="7" t="str">
        <f>IF(Algebra!B450=0,"",Algebra!B450)</f>
        <v/>
      </c>
      <c r="C450" s="19"/>
      <c r="D450" s="21" t="str">
        <f t="shared" si="12"/>
        <v/>
      </c>
      <c r="E450" s="23" t="str">
        <f t="shared" si="13"/>
        <v/>
      </c>
    </row>
    <row r="451" spans="1:5" x14ac:dyDescent="0.25">
      <c r="A451" s="6" t="str">
        <f>IF(Algebra!A451=0,"",Algebra!A451)</f>
        <v/>
      </c>
      <c r="B451" s="7" t="str">
        <f>IF(Algebra!B451=0,"",Algebra!B451)</f>
        <v/>
      </c>
      <c r="C451" s="19"/>
      <c r="D451" s="21" t="str">
        <f t="shared" si="12"/>
        <v/>
      </c>
      <c r="E451" s="23" t="str">
        <f t="shared" si="13"/>
        <v/>
      </c>
    </row>
    <row r="452" spans="1:5" x14ac:dyDescent="0.25">
      <c r="A452" s="6" t="str">
        <f>IF(Algebra!A452=0,"",Algebra!A452)</f>
        <v/>
      </c>
      <c r="B452" s="7" t="str">
        <f>IF(Algebra!B452=0,"",Algebra!B452)</f>
        <v/>
      </c>
      <c r="C452" s="19"/>
      <c r="D452" s="21" t="str">
        <f t="shared" si="12"/>
        <v/>
      </c>
      <c r="E452" s="23" t="str">
        <f t="shared" si="13"/>
        <v/>
      </c>
    </row>
    <row r="453" spans="1:5" x14ac:dyDescent="0.25">
      <c r="A453" s="6" t="str">
        <f>IF(Algebra!A453=0,"",Algebra!A453)</f>
        <v/>
      </c>
      <c r="B453" s="7" t="str">
        <f>IF(Algebra!B453=0,"",Algebra!B453)</f>
        <v/>
      </c>
      <c r="C453" s="19"/>
      <c r="D453" s="21" t="str">
        <f t="shared" si="12"/>
        <v/>
      </c>
      <c r="E453" s="23" t="str">
        <f t="shared" si="13"/>
        <v/>
      </c>
    </row>
    <row r="454" spans="1:5" x14ac:dyDescent="0.25">
      <c r="A454" s="6" t="str">
        <f>IF(Algebra!A454=0,"",Algebra!A454)</f>
        <v/>
      </c>
      <c r="B454" s="7" t="str">
        <f>IF(Algebra!B454=0,"",Algebra!B454)</f>
        <v/>
      </c>
      <c r="C454" s="19"/>
      <c r="D454" s="21" t="str">
        <f t="shared" si="12"/>
        <v/>
      </c>
      <c r="E454" s="23" t="str">
        <f t="shared" si="13"/>
        <v/>
      </c>
    </row>
    <row r="455" spans="1:5" x14ac:dyDescent="0.25">
      <c r="A455" s="6" t="str">
        <f>IF(Algebra!A455=0,"",Algebra!A455)</f>
        <v/>
      </c>
      <c r="B455" s="7" t="str">
        <f>IF(Algebra!B455=0,"",Algebra!B455)</f>
        <v/>
      </c>
      <c r="C455" s="19"/>
      <c r="D455" s="21" t="str">
        <f t="shared" si="12"/>
        <v/>
      </c>
      <c r="E455" s="23" t="str">
        <f t="shared" si="13"/>
        <v/>
      </c>
    </row>
    <row r="456" spans="1:5" x14ac:dyDescent="0.25">
      <c r="A456" s="6" t="str">
        <f>IF(Algebra!A456=0,"",Algebra!A456)</f>
        <v/>
      </c>
      <c r="B456" s="7" t="str">
        <f>IF(Algebra!B456=0,"",Algebra!B456)</f>
        <v/>
      </c>
      <c r="C456" s="19"/>
      <c r="D456" s="21" t="str">
        <f t="shared" si="12"/>
        <v/>
      </c>
      <c r="E456" s="23" t="str">
        <f t="shared" si="13"/>
        <v/>
      </c>
    </row>
    <row r="457" spans="1:5" x14ac:dyDescent="0.25">
      <c r="A457" s="6" t="str">
        <f>IF(Algebra!A457=0,"",Algebra!A457)</f>
        <v/>
      </c>
      <c r="B457" s="7" t="str">
        <f>IF(Algebra!B457=0,"",Algebra!B457)</f>
        <v/>
      </c>
      <c r="C457" s="19"/>
      <c r="D457" s="21" t="str">
        <f t="shared" si="12"/>
        <v/>
      </c>
      <c r="E457" s="23" t="str">
        <f t="shared" si="13"/>
        <v/>
      </c>
    </row>
    <row r="458" spans="1:5" x14ac:dyDescent="0.25">
      <c r="A458" s="6" t="str">
        <f>IF(Algebra!A458=0,"",Algebra!A458)</f>
        <v/>
      </c>
      <c r="B458" s="7" t="str">
        <f>IF(Algebra!B458=0,"",Algebra!B458)</f>
        <v/>
      </c>
      <c r="C458" s="19"/>
      <c r="D458" s="21" t="str">
        <f t="shared" si="12"/>
        <v/>
      </c>
      <c r="E458" s="23" t="str">
        <f t="shared" si="13"/>
        <v/>
      </c>
    </row>
    <row r="459" spans="1:5" x14ac:dyDescent="0.25">
      <c r="A459" s="6" t="str">
        <f>IF(Algebra!A459=0,"",Algebra!A459)</f>
        <v/>
      </c>
      <c r="B459" s="7" t="str">
        <f>IF(Algebra!B459=0,"",Algebra!B459)</f>
        <v/>
      </c>
      <c r="C459" s="19"/>
      <c r="D459" s="21" t="str">
        <f t="shared" ref="D459:D522" si="14">IF(C459="","",IF(C459/$C$8&gt;=0.5,"Pass","Needs Improvement"))</f>
        <v/>
      </c>
      <c r="E459" s="23" t="str">
        <f t="shared" ref="E459:E522" si="15">IFERROR(_xlfn.RANK.EQ(C459,$C$10:$C$531,0),"")</f>
        <v/>
      </c>
    </row>
    <row r="460" spans="1:5" x14ac:dyDescent="0.25">
      <c r="A460" s="6" t="str">
        <f>IF(Algebra!A460=0,"",Algebra!A460)</f>
        <v/>
      </c>
      <c r="B460" s="7" t="str">
        <f>IF(Algebra!B460=0,"",Algebra!B460)</f>
        <v/>
      </c>
      <c r="C460" s="19"/>
      <c r="D460" s="21" t="str">
        <f t="shared" si="14"/>
        <v/>
      </c>
      <c r="E460" s="23" t="str">
        <f t="shared" si="15"/>
        <v/>
      </c>
    </row>
    <row r="461" spans="1:5" x14ac:dyDescent="0.25">
      <c r="A461" s="6" t="str">
        <f>IF(Algebra!A461=0,"",Algebra!A461)</f>
        <v/>
      </c>
      <c r="B461" s="7" t="str">
        <f>IF(Algebra!B461=0,"",Algebra!B461)</f>
        <v/>
      </c>
      <c r="C461" s="19"/>
      <c r="D461" s="21" t="str">
        <f t="shared" si="14"/>
        <v/>
      </c>
      <c r="E461" s="23" t="str">
        <f t="shared" si="15"/>
        <v/>
      </c>
    </row>
    <row r="462" spans="1:5" x14ac:dyDescent="0.25">
      <c r="A462" s="6" t="str">
        <f>IF(Algebra!A462=0,"",Algebra!A462)</f>
        <v/>
      </c>
      <c r="B462" s="7" t="str">
        <f>IF(Algebra!B462=0,"",Algebra!B462)</f>
        <v/>
      </c>
      <c r="C462" s="19"/>
      <c r="D462" s="21" t="str">
        <f t="shared" si="14"/>
        <v/>
      </c>
      <c r="E462" s="23" t="str">
        <f t="shared" si="15"/>
        <v/>
      </c>
    </row>
    <row r="463" spans="1:5" x14ac:dyDescent="0.25">
      <c r="A463" s="6" t="str">
        <f>IF(Algebra!A463=0,"",Algebra!A463)</f>
        <v/>
      </c>
      <c r="B463" s="7" t="str">
        <f>IF(Algebra!B463=0,"",Algebra!B463)</f>
        <v/>
      </c>
      <c r="C463" s="19"/>
      <c r="D463" s="21" t="str">
        <f t="shared" si="14"/>
        <v/>
      </c>
      <c r="E463" s="23" t="str">
        <f t="shared" si="15"/>
        <v/>
      </c>
    </row>
    <row r="464" spans="1:5" x14ac:dyDescent="0.25">
      <c r="A464" s="6" t="str">
        <f>IF(Algebra!A464=0,"",Algebra!A464)</f>
        <v/>
      </c>
      <c r="B464" s="7" t="str">
        <f>IF(Algebra!B464=0,"",Algebra!B464)</f>
        <v/>
      </c>
      <c r="C464" s="19"/>
      <c r="D464" s="21" t="str">
        <f t="shared" si="14"/>
        <v/>
      </c>
      <c r="E464" s="23" t="str">
        <f t="shared" si="15"/>
        <v/>
      </c>
    </row>
    <row r="465" spans="1:5" x14ac:dyDescent="0.25">
      <c r="A465" s="6" t="str">
        <f>IF(Algebra!A465=0,"",Algebra!A465)</f>
        <v/>
      </c>
      <c r="B465" s="7" t="str">
        <f>IF(Algebra!B465=0,"",Algebra!B465)</f>
        <v/>
      </c>
      <c r="C465" s="19"/>
      <c r="D465" s="21" t="str">
        <f t="shared" si="14"/>
        <v/>
      </c>
      <c r="E465" s="23" t="str">
        <f t="shared" si="15"/>
        <v/>
      </c>
    </row>
    <row r="466" spans="1:5" x14ac:dyDescent="0.25">
      <c r="A466" s="6" t="str">
        <f>IF(Algebra!A466=0,"",Algebra!A466)</f>
        <v/>
      </c>
      <c r="B466" s="7" t="str">
        <f>IF(Algebra!B466=0,"",Algebra!B466)</f>
        <v/>
      </c>
      <c r="C466" s="19"/>
      <c r="D466" s="21" t="str">
        <f t="shared" si="14"/>
        <v/>
      </c>
      <c r="E466" s="23" t="str">
        <f t="shared" si="15"/>
        <v/>
      </c>
    </row>
    <row r="467" spans="1:5" x14ac:dyDescent="0.25">
      <c r="A467" s="6" t="str">
        <f>IF(Algebra!A467=0,"",Algebra!A467)</f>
        <v/>
      </c>
      <c r="B467" s="7" t="str">
        <f>IF(Algebra!B467=0,"",Algebra!B467)</f>
        <v/>
      </c>
      <c r="C467" s="19"/>
      <c r="D467" s="21" t="str">
        <f t="shared" si="14"/>
        <v/>
      </c>
      <c r="E467" s="23" t="str">
        <f t="shared" si="15"/>
        <v/>
      </c>
    </row>
    <row r="468" spans="1:5" x14ac:dyDescent="0.25">
      <c r="A468" s="6" t="str">
        <f>IF(Algebra!A468=0,"",Algebra!A468)</f>
        <v/>
      </c>
      <c r="B468" s="7" t="str">
        <f>IF(Algebra!B468=0,"",Algebra!B468)</f>
        <v/>
      </c>
      <c r="C468" s="19"/>
      <c r="D468" s="21" t="str">
        <f t="shared" si="14"/>
        <v/>
      </c>
      <c r="E468" s="23" t="str">
        <f t="shared" si="15"/>
        <v/>
      </c>
    </row>
    <row r="469" spans="1:5" x14ac:dyDescent="0.25">
      <c r="A469" s="6" t="str">
        <f>IF(Algebra!A469=0,"",Algebra!A469)</f>
        <v/>
      </c>
      <c r="B469" s="7" t="str">
        <f>IF(Algebra!B469=0,"",Algebra!B469)</f>
        <v/>
      </c>
      <c r="C469" s="19"/>
      <c r="D469" s="21" t="str">
        <f t="shared" si="14"/>
        <v/>
      </c>
      <c r="E469" s="23" t="str">
        <f t="shared" si="15"/>
        <v/>
      </c>
    </row>
    <row r="470" spans="1:5" x14ac:dyDescent="0.25">
      <c r="A470" s="6" t="str">
        <f>IF(Algebra!A470=0,"",Algebra!A470)</f>
        <v/>
      </c>
      <c r="B470" s="7" t="str">
        <f>IF(Algebra!B470=0,"",Algebra!B470)</f>
        <v/>
      </c>
      <c r="C470" s="19"/>
      <c r="D470" s="21" t="str">
        <f t="shared" si="14"/>
        <v/>
      </c>
      <c r="E470" s="23" t="str">
        <f t="shared" si="15"/>
        <v/>
      </c>
    </row>
    <row r="471" spans="1:5" x14ac:dyDescent="0.25">
      <c r="A471" s="6" t="str">
        <f>IF(Algebra!A471=0,"",Algebra!A471)</f>
        <v/>
      </c>
      <c r="B471" s="7" t="str">
        <f>IF(Algebra!B471=0,"",Algebra!B471)</f>
        <v/>
      </c>
      <c r="C471" s="19"/>
      <c r="D471" s="21" t="str">
        <f t="shared" si="14"/>
        <v/>
      </c>
      <c r="E471" s="23" t="str">
        <f t="shared" si="15"/>
        <v/>
      </c>
    </row>
    <row r="472" spans="1:5" x14ac:dyDescent="0.25">
      <c r="A472" s="6" t="str">
        <f>IF(Algebra!A472=0,"",Algebra!A472)</f>
        <v/>
      </c>
      <c r="B472" s="7" t="str">
        <f>IF(Algebra!B472=0,"",Algebra!B472)</f>
        <v/>
      </c>
      <c r="C472" s="19"/>
      <c r="D472" s="21" t="str">
        <f t="shared" si="14"/>
        <v/>
      </c>
      <c r="E472" s="23" t="str">
        <f t="shared" si="15"/>
        <v/>
      </c>
    </row>
    <row r="473" spans="1:5" x14ac:dyDescent="0.25">
      <c r="A473" s="6" t="str">
        <f>IF(Algebra!A473=0,"",Algebra!A473)</f>
        <v/>
      </c>
      <c r="B473" s="7" t="str">
        <f>IF(Algebra!B473=0,"",Algebra!B473)</f>
        <v/>
      </c>
      <c r="C473" s="19"/>
      <c r="D473" s="21" t="str">
        <f t="shared" si="14"/>
        <v/>
      </c>
      <c r="E473" s="23" t="str">
        <f t="shared" si="15"/>
        <v/>
      </c>
    </row>
    <row r="474" spans="1:5" x14ac:dyDescent="0.25">
      <c r="A474" s="6" t="str">
        <f>IF(Algebra!A474=0,"",Algebra!A474)</f>
        <v/>
      </c>
      <c r="B474" s="7" t="str">
        <f>IF(Algebra!B474=0,"",Algebra!B474)</f>
        <v/>
      </c>
      <c r="C474" s="19"/>
      <c r="D474" s="21" t="str">
        <f t="shared" si="14"/>
        <v/>
      </c>
      <c r="E474" s="23" t="str">
        <f t="shared" si="15"/>
        <v/>
      </c>
    </row>
    <row r="475" spans="1:5" x14ac:dyDescent="0.25">
      <c r="A475" s="6" t="str">
        <f>IF(Algebra!A475=0,"",Algebra!A475)</f>
        <v/>
      </c>
      <c r="B475" s="7" t="str">
        <f>IF(Algebra!B475=0,"",Algebra!B475)</f>
        <v/>
      </c>
      <c r="C475" s="19"/>
      <c r="D475" s="21" t="str">
        <f t="shared" si="14"/>
        <v/>
      </c>
      <c r="E475" s="23" t="str">
        <f t="shared" si="15"/>
        <v/>
      </c>
    </row>
    <row r="476" spans="1:5" x14ac:dyDescent="0.25">
      <c r="A476" s="6" t="str">
        <f>IF(Algebra!A476=0,"",Algebra!A476)</f>
        <v/>
      </c>
      <c r="B476" s="7" t="str">
        <f>IF(Algebra!B476=0,"",Algebra!B476)</f>
        <v/>
      </c>
      <c r="C476" s="19"/>
      <c r="D476" s="21" t="str">
        <f t="shared" si="14"/>
        <v/>
      </c>
      <c r="E476" s="23" t="str">
        <f t="shared" si="15"/>
        <v/>
      </c>
    </row>
    <row r="477" spans="1:5" x14ac:dyDescent="0.25">
      <c r="A477" s="6" t="str">
        <f>IF(Algebra!A477=0,"",Algebra!A477)</f>
        <v/>
      </c>
      <c r="B477" s="7" t="str">
        <f>IF(Algebra!B477=0,"",Algebra!B477)</f>
        <v/>
      </c>
      <c r="C477" s="19"/>
      <c r="D477" s="21" t="str">
        <f t="shared" si="14"/>
        <v/>
      </c>
      <c r="E477" s="23" t="str">
        <f t="shared" si="15"/>
        <v/>
      </c>
    </row>
    <row r="478" spans="1:5" x14ac:dyDescent="0.25">
      <c r="A478" s="6" t="str">
        <f>IF(Algebra!A478=0,"",Algebra!A478)</f>
        <v/>
      </c>
      <c r="B478" s="7" t="str">
        <f>IF(Algebra!B478=0,"",Algebra!B478)</f>
        <v/>
      </c>
      <c r="C478" s="19"/>
      <c r="D478" s="21" t="str">
        <f t="shared" si="14"/>
        <v/>
      </c>
      <c r="E478" s="23" t="str">
        <f t="shared" si="15"/>
        <v/>
      </c>
    </row>
    <row r="479" spans="1:5" x14ac:dyDescent="0.25">
      <c r="A479" s="6" t="str">
        <f>IF(Algebra!A479=0,"",Algebra!A479)</f>
        <v/>
      </c>
      <c r="B479" s="7" t="str">
        <f>IF(Algebra!B479=0,"",Algebra!B479)</f>
        <v/>
      </c>
      <c r="C479" s="19"/>
      <c r="D479" s="21" t="str">
        <f t="shared" si="14"/>
        <v/>
      </c>
      <c r="E479" s="23" t="str">
        <f t="shared" si="15"/>
        <v/>
      </c>
    </row>
    <row r="480" spans="1:5" x14ac:dyDescent="0.25">
      <c r="A480" s="6" t="str">
        <f>IF(Algebra!A480=0,"",Algebra!A480)</f>
        <v/>
      </c>
      <c r="B480" s="7" t="str">
        <f>IF(Algebra!B480=0,"",Algebra!B480)</f>
        <v/>
      </c>
      <c r="C480" s="19"/>
      <c r="D480" s="21" t="str">
        <f t="shared" si="14"/>
        <v/>
      </c>
      <c r="E480" s="23" t="str">
        <f t="shared" si="15"/>
        <v/>
      </c>
    </row>
    <row r="481" spans="1:5" x14ac:dyDescent="0.25">
      <c r="A481" s="6" t="str">
        <f>IF(Algebra!A481=0,"",Algebra!A481)</f>
        <v/>
      </c>
      <c r="B481" s="7" t="str">
        <f>IF(Algebra!B481=0,"",Algebra!B481)</f>
        <v/>
      </c>
      <c r="C481" s="19"/>
      <c r="D481" s="21" t="str">
        <f t="shared" si="14"/>
        <v/>
      </c>
      <c r="E481" s="23" t="str">
        <f t="shared" si="15"/>
        <v/>
      </c>
    </row>
    <row r="482" spans="1:5" x14ac:dyDescent="0.25">
      <c r="A482" s="6" t="str">
        <f>IF(Algebra!A482=0,"",Algebra!A482)</f>
        <v/>
      </c>
      <c r="B482" s="7" t="str">
        <f>IF(Algebra!B482=0,"",Algebra!B482)</f>
        <v/>
      </c>
      <c r="C482" s="19"/>
      <c r="D482" s="21" t="str">
        <f t="shared" si="14"/>
        <v/>
      </c>
      <c r="E482" s="23" t="str">
        <f t="shared" si="15"/>
        <v/>
      </c>
    </row>
    <row r="483" spans="1:5" x14ac:dyDescent="0.25">
      <c r="A483" s="6" t="str">
        <f>IF(Algebra!A483=0,"",Algebra!A483)</f>
        <v/>
      </c>
      <c r="B483" s="7" t="str">
        <f>IF(Algebra!B483=0,"",Algebra!B483)</f>
        <v/>
      </c>
      <c r="C483" s="19"/>
      <c r="D483" s="21" t="str">
        <f t="shared" si="14"/>
        <v/>
      </c>
      <c r="E483" s="23" t="str">
        <f t="shared" si="15"/>
        <v/>
      </c>
    </row>
    <row r="484" spans="1:5" x14ac:dyDescent="0.25">
      <c r="A484" s="6" t="str">
        <f>IF(Algebra!A484=0,"",Algebra!A484)</f>
        <v/>
      </c>
      <c r="B484" s="7" t="str">
        <f>IF(Algebra!B484=0,"",Algebra!B484)</f>
        <v/>
      </c>
      <c r="C484" s="19"/>
      <c r="D484" s="21" t="str">
        <f t="shared" si="14"/>
        <v/>
      </c>
      <c r="E484" s="23" t="str">
        <f t="shared" si="15"/>
        <v/>
      </c>
    </row>
    <row r="485" spans="1:5" x14ac:dyDescent="0.25">
      <c r="A485" s="6" t="str">
        <f>IF(Algebra!A485=0,"",Algebra!A485)</f>
        <v/>
      </c>
      <c r="B485" s="7" t="str">
        <f>IF(Algebra!B485=0,"",Algebra!B485)</f>
        <v/>
      </c>
      <c r="C485" s="19"/>
      <c r="D485" s="21" t="str">
        <f t="shared" si="14"/>
        <v/>
      </c>
      <c r="E485" s="23" t="str">
        <f t="shared" si="15"/>
        <v/>
      </c>
    </row>
    <row r="486" spans="1:5" x14ac:dyDescent="0.25">
      <c r="A486" s="6" t="str">
        <f>IF(Algebra!A486=0,"",Algebra!A486)</f>
        <v/>
      </c>
      <c r="B486" s="7" t="str">
        <f>IF(Algebra!B486=0,"",Algebra!B486)</f>
        <v/>
      </c>
      <c r="C486" s="19"/>
      <c r="D486" s="21" t="str">
        <f t="shared" si="14"/>
        <v/>
      </c>
      <c r="E486" s="23" t="str">
        <f t="shared" si="15"/>
        <v/>
      </c>
    </row>
    <row r="487" spans="1:5" x14ac:dyDescent="0.25">
      <c r="A487" s="6" t="str">
        <f>IF(Algebra!A487=0,"",Algebra!A487)</f>
        <v/>
      </c>
      <c r="B487" s="7" t="str">
        <f>IF(Algebra!B487=0,"",Algebra!B487)</f>
        <v/>
      </c>
      <c r="C487" s="19"/>
      <c r="D487" s="21" t="str">
        <f t="shared" si="14"/>
        <v/>
      </c>
      <c r="E487" s="23" t="str">
        <f t="shared" si="15"/>
        <v/>
      </c>
    </row>
    <row r="488" spans="1:5" x14ac:dyDescent="0.25">
      <c r="A488" s="6" t="str">
        <f>IF(Algebra!A488=0,"",Algebra!A488)</f>
        <v/>
      </c>
      <c r="B488" s="7" t="str">
        <f>IF(Algebra!B488=0,"",Algebra!B488)</f>
        <v/>
      </c>
      <c r="C488" s="19"/>
      <c r="D488" s="21" t="str">
        <f t="shared" si="14"/>
        <v/>
      </c>
      <c r="E488" s="23" t="str">
        <f t="shared" si="15"/>
        <v/>
      </c>
    </row>
    <row r="489" spans="1:5" x14ac:dyDescent="0.25">
      <c r="A489" s="6" t="str">
        <f>IF(Algebra!A489=0,"",Algebra!A489)</f>
        <v/>
      </c>
      <c r="B489" s="7" t="str">
        <f>IF(Algebra!B489=0,"",Algebra!B489)</f>
        <v/>
      </c>
      <c r="C489" s="19"/>
      <c r="D489" s="21" t="str">
        <f t="shared" si="14"/>
        <v/>
      </c>
      <c r="E489" s="23" t="str">
        <f t="shared" si="15"/>
        <v/>
      </c>
    </row>
    <row r="490" spans="1:5" x14ac:dyDescent="0.25">
      <c r="A490" s="6" t="str">
        <f>IF(Algebra!A490=0,"",Algebra!A490)</f>
        <v/>
      </c>
      <c r="B490" s="7" t="str">
        <f>IF(Algebra!B490=0,"",Algebra!B490)</f>
        <v/>
      </c>
      <c r="C490" s="19"/>
      <c r="D490" s="21" t="str">
        <f t="shared" si="14"/>
        <v/>
      </c>
      <c r="E490" s="23" t="str">
        <f t="shared" si="15"/>
        <v/>
      </c>
    </row>
    <row r="491" spans="1:5" x14ac:dyDescent="0.25">
      <c r="A491" s="6" t="str">
        <f>IF(Algebra!A491=0,"",Algebra!A491)</f>
        <v/>
      </c>
      <c r="B491" s="7" t="str">
        <f>IF(Algebra!B491=0,"",Algebra!B491)</f>
        <v/>
      </c>
      <c r="C491" s="19"/>
      <c r="D491" s="21" t="str">
        <f t="shared" si="14"/>
        <v/>
      </c>
      <c r="E491" s="23" t="str">
        <f t="shared" si="15"/>
        <v/>
      </c>
    </row>
    <row r="492" spans="1:5" x14ac:dyDescent="0.25">
      <c r="A492" s="6" t="str">
        <f>IF(Algebra!A492=0,"",Algebra!A492)</f>
        <v/>
      </c>
      <c r="B492" s="7" t="str">
        <f>IF(Algebra!B492=0,"",Algebra!B492)</f>
        <v/>
      </c>
      <c r="C492" s="19"/>
      <c r="D492" s="21" t="str">
        <f t="shared" si="14"/>
        <v/>
      </c>
      <c r="E492" s="23" t="str">
        <f t="shared" si="15"/>
        <v/>
      </c>
    </row>
    <row r="493" spans="1:5" x14ac:dyDescent="0.25">
      <c r="A493" s="6" t="str">
        <f>IF(Algebra!A493=0,"",Algebra!A493)</f>
        <v/>
      </c>
      <c r="B493" s="7" t="str">
        <f>IF(Algebra!B493=0,"",Algebra!B493)</f>
        <v/>
      </c>
      <c r="C493" s="19"/>
      <c r="D493" s="21" t="str">
        <f t="shared" si="14"/>
        <v/>
      </c>
      <c r="E493" s="23" t="str">
        <f t="shared" si="15"/>
        <v/>
      </c>
    </row>
    <row r="494" spans="1:5" x14ac:dyDescent="0.25">
      <c r="A494" s="6" t="str">
        <f>IF(Algebra!A494=0,"",Algebra!A494)</f>
        <v/>
      </c>
      <c r="B494" s="7" t="str">
        <f>IF(Algebra!B494=0,"",Algebra!B494)</f>
        <v/>
      </c>
      <c r="C494" s="19"/>
      <c r="D494" s="21" t="str">
        <f t="shared" si="14"/>
        <v/>
      </c>
      <c r="E494" s="23" t="str">
        <f t="shared" si="15"/>
        <v/>
      </c>
    </row>
    <row r="495" spans="1:5" x14ac:dyDescent="0.25">
      <c r="A495" s="6" t="str">
        <f>IF(Algebra!A495=0,"",Algebra!A495)</f>
        <v/>
      </c>
      <c r="B495" s="7" t="str">
        <f>IF(Algebra!B495=0,"",Algebra!B495)</f>
        <v/>
      </c>
      <c r="C495" s="19"/>
      <c r="D495" s="21" t="str">
        <f t="shared" si="14"/>
        <v/>
      </c>
      <c r="E495" s="23" t="str">
        <f t="shared" si="15"/>
        <v/>
      </c>
    </row>
    <row r="496" spans="1:5" x14ac:dyDescent="0.25">
      <c r="A496" s="6" t="str">
        <f>IF(Algebra!A496=0,"",Algebra!A496)</f>
        <v/>
      </c>
      <c r="B496" s="7" t="str">
        <f>IF(Algebra!B496=0,"",Algebra!B496)</f>
        <v/>
      </c>
      <c r="C496" s="19"/>
      <c r="D496" s="21" t="str">
        <f t="shared" si="14"/>
        <v/>
      </c>
      <c r="E496" s="23" t="str">
        <f t="shared" si="15"/>
        <v/>
      </c>
    </row>
    <row r="497" spans="1:5" x14ac:dyDescent="0.25">
      <c r="A497" s="6" t="str">
        <f>IF(Algebra!A497=0,"",Algebra!A497)</f>
        <v/>
      </c>
      <c r="B497" s="7" t="str">
        <f>IF(Algebra!B497=0,"",Algebra!B497)</f>
        <v/>
      </c>
      <c r="C497" s="19"/>
      <c r="D497" s="21" t="str">
        <f t="shared" si="14"/>
        <v/>
      </c>
      <c r="E497" s="23" t="str">
        <f t="shared" si="15"/>
        <v/>
      </c>
    </row>
    <row r="498" spans="1:5" x14ac:dyDescent="0.25">
      <c r="A498" s="6" t="str">
        <f>IF(Algebra!A498=0,"",Algebra!A498)</f>
        <v/>
      </c>
      <c r="B498" s="7" t="str">
        <f>IF(Algebra!B498=0,"",Algebra!B498)</f>
        <v/>
      </c>
      <c r="C498" s="19"/>
      <c r="D498" s="21" t="str">
        <f t="shared" si="14"/>
        <v/>
      </c>
      <c r="E498" s="23" t="str">
        <f t="shared" si="15"/>
        <v/>
      </c>
    </row>
    <row r="499" spans="1:5" x14ac:dyDescent="0.25">
      <c r="A499" s="6" t="str">
        <f>IF(Algebra!A499=0,"",Algebra!A499)</f>
        <v/>
      </c>
      <c r="B499" s="7" t="str">
        <f>IF(Algebra!B499=0,"",Algebra!B499)</f>
        <v/>
      </c>
      <c r="C499" s="19"/>
      <c r="D499" s="21" t="str">
        <f t="shared" si="14"/>
        <v/>
      </c>
      <c r="E499" s="23" t="str">
        <f t="shared" si="15"/>
        <v/>
      </c>
    </row>
    <row r="500" spans="1:5" x14ac:dyDescent="0.25">
      <c r="A500" s="6" t="str">
        <f>IF(Algebra!A500=0,"",Algebra!A500)</f>
        <v/>
      </c>
      <c r="B500" s="7" t="str">
        <f>IF(Algebra!B500=0,"",Algebra!B500)</f>
        <v/>
      </c>
      <c r="C500" s="19"/>
      <c r="D500" s="21" t="str">
        <f t="shared" si="14"/>
        <v/>
      </c>
      <c r="E500" s="23" t="str">
        <f t="shared" si="15"/>
        <v/>
      </c>
    </row>
    <row r="501" spans="1:5" x14ac:dyDescent="0.25">
      <c r="A501" s="6" t="str">
        <f>IF(Algebra!A501=0,"",Algebra!A501)</f>
        <v/>
      </c>
      <c r="B501" s="7" t="str">
        <f>IF(Algebra!B501=0,"",Algebra!B501)</f>
        <v/>
      </c>
      <c r="C501" s="19"/>
      <c r="D501" s="21" t="str">
        <f t="shared" si="14"/>
        <v/>
      </c>
      <c r="E501" s="23" t="str">
        <f t="shared" si="15"/>
        <v/>
      </c>
    </row>
    <row r="502" spans="1:5" x14ac:dyDescent="0.25">
      <c r="A502" s="6" t="str">
        <f>IF(Algebra!A502=0,"",Algebra!A502)</f>
        <v/>
      </c>
      <c r="B502" s="7" t="str">
        <f>IF(Algebra!B502=0,"",Algebra!B502)</f>
        <v/>
      </c>
      <c r="C502" s="19"/>
      <c r="D502" s="21" t="str">
        <f t="shared" si="14"/>
        <v/>
      </c>
      <c r="E502" s="23" t="str">
        <f t="shared" si="15"/>
        <v/>
      </c>
    </row>
    <row r="503" spans="1:5" x14ac:dyDescent="0.25">
      <c r="A503" s="6" t="str">
        <f>IF(Algebra!A503=0,"",Algebra!A503)</f>
        <v/>
      </c>
      <c r="B503" s="7" t="str">
        <f>IF(Algebra!B503=0,"",Algebra!B503)</f>
        <v/>
      </c>
      <c r="C503" s="19"/>
      <c r="D503" s="21" t="str">
        <f t="shared" si="14"/>
        <v/>
      </c>
      <c r="E503" s="23" t="str">
        <f t="shared" si="15"/>
        <v/>
      </c>
    </row>
    <row r="504" spans="1:5" x14ac:dyDescent="0.25">
      <c r="A504" s="6" t="str">
        <f>IF(Algebra!A504=0,"",Algebra!A504)</f>
        <v/>
      </c>
      <c r="B504" s="7" t="str">
        <f>IF(Algebra!B504=0,"",Algebra!B504)</f>
        <v/>
      </c>
      <c r="C504" s="19"/>
      <c r="D504" s="21" t="str">
        <f t="shared" si="14"/>
        <v/>
      </c>
      <c r="E504" s="23" t="str">
        <f t="shared" si="15"/>
        <v/>
      </c>
    </row>
    <row r="505" spans="1:5" x14ac:dyDescent="0.25">
      <c r="A505" s="6" t="str">
        <f>IF(Algebra!A505=0,"",Algebra!A505)</f>
        <v/>
      </c>
      <c r="B505" s="7" t="str">
        <f>IF(Algebra!B505=0,"",Algebra!B505)</f>
        <v/>
      </c>
      <c r="C505" s="19"/>
      <c r="D505" s="21" t="str">
        <f t="shared" si="14"/>
        <v/>
      </c>
      <c r="E505" s="23" t="str">
        <f t="shared" si="15"/>
        <v/>
      </c>
    </row>
    <row r="506" spans="1:5" x14ac:dyDescent="0.25">
      <c r="A506" s="6" t="str">
        <f>IF(Algebra!A506=0,"",Algebra!A506)</f>
        <v/>
      </c>
      <c r="B506" s="7" t="str">
        <f>IF(Algebra!B506=0,"",Algebra!B506)</f>
        <v/>
      </c>
      <c r="C506" s="19"/>
      <c r="D506" s="21" t="str">
        <f t="shared" si="14"/>
        <v/>
      </c>
      <c r="E506" s="23" t="str">
        <f t="shared" si="15"/>
        <v/>
      </c>
    </row>
    <row r="507" spans="1:5" x14ac:dyDescent="0.25">
      <c r="A507" s="6" t="str">
        <f>IF(Algebra!A507=0,"",Algebra!A507)</f>
        <v/>
      </c>
      <c r="B507" s="7" t="str">
        <f>IF(Algebra!B507=0,"",Algebra!B507)</f>
        <v/>
      </c>
      <c r="C507" s="19"/>
      <c r="D507" s="21" t="str">
        <f t="shared" si="14"/>
        <v/>
      </c>
      <c r="E507" s="23" t="str">
        <f t="shared" si="15"/>
        <v/>
      </c>
    </row>
    <row r="508" spans="1:5" x14ac:dyDescent="0.25">
      <c r="A508" s="6" t="str">
        <f>IF(Algebra!A508=0,"",Algebra!A508)</f>
        <v/>
      </c>
      <c r="B508" s="7" t="str">
        <f>IF(Algebra!B508=0,"",Algebra!B508)</f>
        <v/>
      </c>
      <c r="C508" s="19"/>
      <c r="D508" s="21" t="str">
        <f t="shared" si="14"/>
        <v/>
      </c>
      <c r="E508" s="23" t="str">
        <f t="shared" si="15"/>
        <v/>
      </c>
    </row>
    <row r="509" spans="1:5" x14ac:dyDescent="0.25">
      <c r="A509" s="6" t="str">
        <f>IF(Algebra!A509=0,"",Algebra!A509)</f>
        <v/>
      </c>
      <c r="B509" s="7" t="str">
        <f>IF(Algebra!B509=0,"",Algebra!B509)</f>
        <v/>
      </c>
      <c r="C509" s="19"/>
      <c r="D509" s="21" t="str">
        <f t="shared" si="14"/>
        <v/>
      </c>
      <c r="E509" s="23" t="str">
        <f t="shared" si="15"/>
        <v/>
      </c>
    </row>
    <row r="510" spans="1:5" x14ac:dyDescent="0.25">
      <c r="A510" s="6" t="str">
        <f>IF(Algebra!A510=0,"",Algebra!A510)</f>
        <v/>
      </c>
      <c r="B510" s="7" t="str">
        <f>IF(Algebra!B510=0,"",Algebra!B510)</f>
        <v/>
      </c>
      <c r="C510" s="19"/>
      <c r="D510" s="21" t="str">
        <f t="shared" si="14"/>
        <v/>
      </c>
      <c r="E510" s="23" t="str">
        <f t="shared" si="15"/>
        <v/>
      </c>
    </row>
    <row r="511" spans="1:5" x14ac:dyDescent="0.25">
      <c r="A511" s="6" t="str">
        <f>IF(Algebra!A511=0,"",Algebra!A511)</f>
        <v/>
      </c>
      <c r="B511" s="7" t="str">
        <f>IF(Algebra!B511=0,"",Algebra!B511)</f>
        <v/>
      </c>
      <c r="C511" s="19"/>
      <c r="D511" s="21" t="str">
        <f t="shared" si="14"/>
        <v/>
      </c>
      <c r="E511" s="23" t="str">
        <f t="shared" si="15"/>
        <v/>
      </c>
    </row>
    <row r="512" spans="1:5" x14ac:dyDescent="0.25">
      <c r="A512" s="6" t="str">
        <f>IF(Algebra!A512=0,"",Algebra!A512)</f>
        <v/>
      </c>
      <c r="B512" s="7" t="str">
        <f>IF(Algebra!B512=0,"",Algebra!B512)</f>
        <v/>
      </c>
      <c r="C512" s="19"/>
      <c r="D512" s="21" t="str">
        <f t="shared" si="14"/>
        <v/>
      </c>
      <c r="E512" s="23" t="str">
        <f t="shared" si="15"/>
        <v/>
      </c>
    </row>
    <row r="513" spans="1:5" x14ac:dyDescent="0.25">
      <c r="A513" s="6" t="str">
        <f>IF(Algebra!A513=0,"",Algebra!A513)</f>
        <v/>
      </c>
      <c r="B513" s="7" t="str">
        <f>IF(Algebra!B513=0,"",Algebra!B513)</f>
        <v/>
      </c>
      <c r="C513" s="19"/>
      <c r="D513" s="21" t="str">
        <f t="shared" si="14"/>
        <v/>
      </c>
      <c r="E513" s="23" t="str">
        <f t="shared" si="15"/>
        <v/>
      </c>
    </row>
    <row r="514" spans="1:5" x14ac:dyDescent="0.25">
      <c r="A514" s="6" t="str">
        <f>IF(Algebra!A514=0,"",Algebra!A514)</f>
        <v/>
      </c>
      <c r="B514" s="7" t="str">
        <f>IF(Algebra!B514=0,"",Algebra!B514)</f>
        <v/>
      </c>
      <c r="C514" s="19"/>
      <c r="D514" s="21" t="str">
        <f t="shared" si="14"/>
        <v/>
      </c>
      <c r="E514" s="23" t="str">
        <f t="shared" si="15"/>
        <v/>
      </c>
    </row>
    <row r="515" spans="1:5" x14ac:dyDescent="0.25">
      <c r="A515" s="6" t="str">
        <f>IF(Algebra!A515=0,"",Algebra!A515)</f>
        <v/>
      </c>
      <c r="B515" s="7" t="str">
        <f>IF(Algebra!B515=0,"",Algebra!B515)</f>
        <v/>
      </c>
      <c r="C515" s="19"/>
      <c r="D515" s="21" t="str">
        <f t="shared" si="14"/>
        <v/>
      </c>
      <c r="E515" s="23" t="str">
        <f t="shared" si="15"/>
        <v/>
      </c>
    </row>
    <row r="516" spans="1:5" x14ac:dyDescent="0.25">
      <c r="A516" s="6" t="str">
        <f>IF(Algebra!A516=0,"",Algebra!A516)</f>
        <v/>
      </c>
      <c r="B516" s="7" t="str">
        <f>IF(Algebra!B516=0,"",Algebra!B516)</f>
        <v/>
      </c>
      <c r="C516" s="19"/>
      <c r="D516" s="21" t="str">
        <f t="shared" si="14"/>
        <v/>
      </c>
      <c r="E516" s="23" t="str">
        <f t="shared" si="15"/>
        <v/>
      </c>
    </row>
    <row r="517" spans="1:5" x14ac:dyDescent="0.25">
      <c r="A517" s="6" t="str">
        <f>IF(Algebra!A517=0,"",Algebra!A517)</f>
        <v/>
      </c>
      <c r="B517" s="7" t="str">
        <f>IF(Algebra!B517=0,"",Algebra!B517)</f>
        <v/>
      </c>
      <c r="C517" s="19"/>
      <c r="D517" s="21" t="str">
        <f t="shared" si="14"/>
        <v/>
      </c>
      <c r="E517" s="23" t="str">
        <f t="shared" si="15"/>
        <v/>
      </c>
    </row>
    <row r="518" spans="1:5" x14ac:dyDescent="0.25">
      <c r="A518" s="6" t="str">
        <f>IF(Algebra!A518=0,"",Algebra!A518)</f>
        <v/>
      </c>
      <c r="B518" s="7" t="str">
        <f>IF(Algebra!B518=0,"",Algebra!B518)</f>
        <v/>
      </c>
      <c r="C518" s="19"/>
      <c r="D518" s="21" t="str">
        <f t="shared" si="14"/>
        <v/>
      </c>
      <c r="E518" s="23" t="str">
        <f t="shared" si="15"/>
        <v/>
      </c>
    </row>
    <row r="519" spans="1:5" x14ac:dyDescent="0.25">
      <c r="A519" s="6" t="str">
        <f>IF(Algebra!A519=0,"",Algebra!A519)</f>
        <v/>
      </c>
      <c r="B519" s="7" t="str">
        <f>IF(Algebra!B519=0,"",Algebra!B519)</f>
        <v/>
      </c>
      <c r="C519" s="19"/>
      <c r="D519" s="21" t="str">
        <f t="shared" si="14"/>
        <v/>
      </c>
      <c r="E519" s="23" t="str">
        <f t="shared" si="15"/>
        <v/>
      </c>
    </row>
    <row r="520" spans="1:5" x14ac:dyDescent="0.25">
      <c r="A520" s="6" t="str">
        <f>IF(Algebra!A520=0,"",Algebra!A520)</f>
        <v/>
      </c>
      <c r="B520" s="7" t="str">
        <f>IF(Algebra!B520=0,"",Algebra!B520)</f>
        <v/>
      </c>
      <c r="C520" s="19"/>
      <c r="D520" s="21" t="str">
        <f t="shared" si="14"/>
        <v/>
      </c>
      <c r="E520" s="23" t="str">
        <f t="shared" si="15"/>
        <v/>
      </c>
    </row>
    <row r="521" spans="1:5" x14ac:dyDescent="0.25">
      <c r="A521" s="6" t="str">
        <f>IF(Algebra!A521=0,"",Algebra!A521)</f>
        <v/>
      </c>
      <c r="B521" s="7" t="str">
        <f>IF(Algebra!B521=0,"",Algebra!B521)</f>
        <v/>
      </c>
      <c r="C521" s="19"/>
      <c r="D521" s="21" t="str">
        <f t="shared" si="14"/>
        <v/>
      </c>
      <c r="E521" s="23" t="str">
        <f t="shared" si="15"/>
        <v/>
      </c>
    </row>
    <row r="522" spans="1:5" x14ac:dyDescent="0.25">
      <c r="A522" s="6" t="str">
        <f>IF(Algebra!A522=0,"",Algebra!A522)</f>
        <v/>
      </c>
      <c r="B522" s="7" t="str">
        <f>IF(Algebra!B522=0,"",Algebra!B522)</f>
        <v/>
      </c>
      <c r="C522" s="19"/>
      <c r="D522" s="21" t="str">
        <f t="shared" si="14"/>
        <v/>
      </c>
      <c r="E522" s="23" t="str">
        <f t="shared" si="15"/>
        <v/>
      </c>
    </row>
    <row r="523" spans="1:5" x14ac:dyDescent="0.25">
      <c r="A523" s="6" t="str">
        <f>IF(Algebra!A523=0,"",Algebra!A523)</f>
        <v/>
      </c>
      <c r="B523" s="7" t="str">
        <f>IF(Algebra!B523=0,"",Algebra!B523)</f>
        <v/>
      </c>
      <c r="C523" s="19"/>
      <c r="D523" s="21" t="str">
        <f t="shared" ref="D523:D531" si="16">IF(C523="","",IF(C523/$C$8&gt;=0.5,"Pass","Needs Improvement"))</f>
        <v/>
      </c>
      <c r="E523" s="23" t="str">
        <f t="shared" ref="E523:E532" si="17">IFERROR(_xlfn.RANK.EQ(C523,$C$10:$C$531,0),"")</f>
        <v/>
      </c>
    </row>
    <row r="524" spans="1:5" x14ac:dyDescent="0.25">
      <c r="A524" s="6" t="str">
        <f>IF(Algebra!A524=0,"",Algebra!A524)</f>
        <v/>
      </c>
      <c r="B524" s="7" t="str">
        <f>IF(Algebra!B524=0,"",Algebra!B524)</f>
        <v/>
      </c>
      <c r="C524" s="19"/>
      <c r="D524" s="21" t="str">
        <f t="shared" si="16"/>
        <v/>
      </c>
      <c r="E524" s="23" t="str">
        <f t="shared" si="17"/>
        <v/>
      </c>
    </row>
    <row r="525" spans="1:5" x14ac:dyDescent="0.25">
      <c r="A525" s="6" t="str">
        <f>IF(Algebra!A525=0,"",Algebra!A525)</f>
        <v/>
      </c>
      <c r="B525" s="7" t="str">
        <f>IF(Algebra!B525=0,"",Algebra!B525)</f>
        <v/>
      </c>
      <c r="C525" s="19"/>
      <c r="D525" s="21" t="str">
        <f t="shared" si="16"/>
        <v/>
      </c>
      <c r="E525" s="23" t="str">
        <f t="shared" si="17"/>
        <v/>
      </c>
    </row>
    <row r="526" spans="1:5" x14ac:dyDescent="0.25">
      <c r="A526" s="6" t="str">
        <f>IF(Algebra!A526=0,"",Algebra!A526)</f>
        <v/>
      </c>
      <c r="B526" s="7" t="str">
        <f>IF(Algebra!B526=0,"",Algebra!B526)</f>
        <v/>
      </c>
      <c r="C526" s="19"/>
      <c r="D526" s="21" t="str">
        <f t="shared" si="16"/>
        <v/>
      </c>
      <c r="E526" s="23" t="str">
        <f t="shared" si="17"/>
        <v/>
      </c>
    </row>
    <row r="527" spans="1:5" x14ac:dyDescent="0.25">
      <c r="A527" s="6" t="str">
        <f>IF(Algebra!A527=0,"",Algebra!A527)</f>
        <v/>
      </c>
      <c r="B527" s="7" t="str">
        <f>IF(Algebra!B527=0,"",Algebra!B527)</f>
        <v/>
      </c>
      <c r="C527" s="19"/>
      <c r="D527" s="21" t="str">
        <f t="shared" si="16"/>
        <v/>
      </c>
      <c r="E527" s="23" t="str">
        <f t="shared" si="17"/>
        <v/>
      </c>
    </row>
    <row r="528" spans="1:5" x14ac:dyDescent="0.25">
      <c r="A528" s="6" t="str">
        <f>IF(Algebra!A528=0,"",Algebra!A528)</f>
        <v/>
      </c>
      <c r="B528" s="7" t="str">
        <f>IF(Algebra!B528=0,"",Algebra!B528)</f>
        <v/>
      </c>
      <c r="C528" s="19"/>
      <c r="D528" s="21" t="str">
        <f t="shared" si="16"/>
        <v/>
      </c>
      <c r="E528" s="23" t="str">
        <f t="shared" si="17"/>
        <v/>
      </c>
    </row>
    <row r="529" spans="1:5" x14ac:dyDescent="0.25">
      <c r="A529" s="6" t="str">
        <f>IF(Algebra!A529=0,"",Algebra!A529)</f>
        <v/>
      </c>
      <c r="B529" s="7" t="str">
        <f>IF(Algebra!B529=0,"",Algebra!B529)</f>
        <v/>
      </c>
      <c r="C529" s="19"/>
      <c r="D529" s="21" t="str">
        <f t="shared" si="16"/>
        <v/>
      </c>
      <c r="E529" s="23" t="str">
        <f t="shared" si="17"/>
        <v/>
      </c>
    </row>
    <row r="530" spans="1:5" x14ac:dyDescent="0.25">
      <c r="A530" s="6" t="str">
        <f>IF(Algebra!A530=0,"",Algebra!A530)</f>
        <v/>
      </c>
      <c r="B530" s="7" t="str">
        <f>IF(Algebra!B530=0,"",Algebra!B530)</f>
        <v/>
      </c>
      <c r="C530" s="19"/>
      <c r="D530" s="21" t="str">
        <f t="shared" si="16"/>
        <v/>
      </c>
      <c r="E530" s="23" t="str">
        <f t="shared" si="17"/>
        <v/>
      </c>
    </row>
    <row r="531" spans="1:5" x14ac:dyDescent="0.25">
      <c r="A531" s="6" t="str">
        <f>IF(Algebra!A531=0,"",Algebra!A531)</f>
        <v/>
      </c>
      <c r="B531" s="7" t="str">
        <f>IF(Algebra!B531=0,"",Algebra!B531)</f>
        <v/>
      </c>
      <c r="C531" s="19"/>
      <c r="D531" s="21" t="str">
        <f t="shared" si="16"/>
        <v/>
      </c>
      <c r="E531" s="23" t="str">
        <f t="shared" si="17"/>
        <v/>
      </c>
    </row>
    <row r="532" spans="1:5" x14ac:dyDescent="0.25">
      <c r="A532" t="s">
        <v>20</v>
      </c>
      <c r="B532" s="7" t="str">
        <f>IF(Algebra!B532=0,"",Algebra!B532)</f>
        <v/>
      </c>
      <c r="C532" t="s">
        <v>32</v>
      </c>
      <c r="D532" s="21"/>
      <c r="E532" s="23" t="str">
        <f t="shared" si="17"/>
        <v/>
      </c>
    </row>
  </sheetData>
  <sheetProtection algorithmName="SHA-512" hashValue="H5kPpNVsTCHpcd4cF5jew5g9u+eynE/mgiqpHIAJOd1Y4GqB/WJhDiXHJ0GTKLoyhI+hT0cf7V9QNTti21Rlcw==" saltValue="BsP3kTivqv45IC8oquIiWQ==" spinCount="100000" sheet="1" objects="1" scenarios="1"/>
  <protectedRanges>
    <protectedRange algorithmName="SHA-512" hashValue="FpKLjdJBCjHMDqC+xNOqO6C6FWY6CJnkFTrvQeLyX4nJXMU0BwfL4N01PqOvM83gOlXI/X81Mijs2CuSF/MiUQ==" saltValue="bQLM8NTlnu6hPfQX18l1ug==" spinCount="100000" sqref="C10:C532" name="Range2"/>
    <protectedRange algorithmName="SHA-512" hashValue="lzbXg6do2o62qmxcwoc1KPDmRD/GJxM5EMxibxsQX04z5GYqyoqJn2ET0/pjf33MqkUrwMoypOr/q+h7TBqH8Q==" saltValue="t7BC7GsnSKSUyoipn4rJdQ==" spinCount="100000" sqref="C7" name="Range1"/>
  </protectedRanges>
  <mergeCells count="8">
    <mergeCell ref="A1:E1"/>
    <mergeCell ref="A8:B8"/>
    <mergeCell ref="A2:B2"/>
    <mergeCell ref="A3:B3"/>
    <mergeCell ref="A4:B4"/>
    <mergeCell ref="A5:B5"/>
    <mergeCell ref="A6:B6"/>
    <mergeCell ref="A7:B7"/>
  </mergeCells>
  <dataValidations count="2">
    <dataValidation type="whole" allowBlank="1" showInputMessage="1" showErrorMessage="1" errorTitle="Wrong Entry" error="Maximum marks can not be more than 30 i.e the total marks" sqref="C15:C531">
      <formula1>0</formula1>
      <formula2>30</formula2>
    </dataValidation>
    <dataValidation type="whole" allowBlank="1" showInputMessage="1" showErrorMessage="1" errorTitle="Wrong entry" error="Maximum marks can not be more than 30 i.e the total marks" sqref="C10:C14">
      <formula1>0</formula1>
      <formula2>30</formula2>
    </dataValidation>
  </dataValidations>
  <pageMargins left="0.7" right="0.7" top="0.75" bottom="0.75" header="0.3" footer="0.3"/>
  <pageSetup paperSize="9" orientation="landscape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G532"/>
  <sheetViews>
    <sheetView showGridLines="0" workbookViewId="0">
      <selection activeCell="C8" sqref="C8"/>
    </sheetView>
  </sheetViews>
  <sheetFormatPr defaultRowHeight="15" x14ac:dyDescent="0.25"/>
  <cols>
    <col min="1" max="1" width="10.85546875" customWidth="1"/>
    <col min="2" max="2" width="27.85546875" customWidth="1"/>
    <col min="3" max="3" width="32.7109375" bestFit="1" customWidth="1"/>
    <col min="4" max="4" width="37.28515625" customWidth="1"/>
    <col min="5" max="5" width="14.42578125" customWidth="1"/>
    <col min="6" max="6" width="35.85546875" bestFit="1" customWidth="1"/>
  </cols>
  <sheetData>
    <row r="1" spans="1:7" ht="50.25" customHeight="1" thickBot="1" x14ac:dyDescent="0.3">
      <c r="A1" s="117" t="s">
        <v>124</v>
      </c>
      <c r="B1" s="118"/>
      <c r="C1" s="118"/>
      <c r="D1" s="118"/>
      <c r="E1" s="119"/>
    </row>
    <row r="2" spans="1:7" ht="26.25" customHeight="1" x14ac:dyDescent="0.25">
      <c r="A2" s="127" t="s">
        <v>1</v>
      </c>
      <c r="B2" s="127"/>
      <c r="C2" s="52">
        <f>Algebra!C2</f>
        <v>0</v>
      </c>
      <c r="D2" s="16" t="s">
        <v>9</v>
      </c>
      <c r="E2" s="9">
        <f>COUNT(A:A)</f>
        <v>0</v>
      </c>
      <c r="G2" s="3"/>
    </row>
    <row r="3" spans="1:7" s="1" customFormat="1" ht="25.5" customHeight="1" x14ac:dyDescent="0.25">
      <c r="A3" s="127" t="s">
        <v>2</v>
      </c>
      <c r="B3" s="127"/>
      <c r="C3" s="52">
        <f>Algebra!C3</f>
        <v>0</v>
      </c>
      <c r="D3" s="10" t="s">
        <v>0</v>
      </c>
      <c r="E3" s="11">
        <f>COUNTIF(D10:D550,"Pass")</f>
        <v>0</v>
      </c>
      <c r="G3" s="3"/>
    </row>
    <row r="4" spans="1:7" s="1" customFormat="1" ht="25.5" customHeight="1" x14ac:dyDescent="0.25">
      <c r="A4" s="127" t="s">
        <v>3</v>
      </c>
      <c r="B4" s="127"/>
      <c r="C4" s="52">
        <f>Algebra!C4</f>
        <v>0</v>
      </c>
      <c r="D4" s="12" t="s">
        <v>10</v>
      </c>
      <c r="E4" s="13" t="str">
        <f>IFERROR(E3/E2,"")</f>
        <v/>
      </c>
    </row>
    <row r="5" spans="1:7" s="1" customFormat="1" ht="25.5" customHeight="1" thickBot="1" x14ac:dyDescent="0.3">
      <c r="A5" s="127" t="s">
        <v>4</v>
      </c>
      <c r="B5" s="127"/>
      <c r="C5" s="52">
        <f>Algebra!C5</f>
        <v>0</v>
      </c>
      <c r="D5" s="14" t="s">
        <v>11</v>
      </c>
      <c r="E5" s="15" t="str">
        <f>IFERROR(1-E4,"")</f>
        <v/>
      </c>
    </row>
    <row r="6" spans="1:7" s="1" customFormat="1" ht="25.5" customHeight="1" x14ac:dyDescent="0.25">
      <c r="A6" s="122" t="s">
        <v>34</v>
      </c>
      <c r="B6" s="122"/>
      <c r="C6" s="52">
        <f>Algebra!C6</f>
        <v>0</v>
      </c>
      <c r="D6"/>
    </row>
    <row r="7" spans="1:7" s="1" customFormat="1" ht="25.5" customHeight="1" x14ac:dyDescent="0.25">
      <c r="A7" s="125" t="s">
        <v>13</v>
      </c>
      <c r="B7" s="126"/>
      <c r="C7" s="4"/>
      <c r="D7"/>
    </row>
    <row r="8" spans="1:7" s="1" customFormat="1" ht="25.5" customHeight="1" thickBot="1" x14ac:dyDescent="0.3">
      <c r="A8" s="120" t="s">
        <v>6</v>
      </c>
      <c r="B8" s="120"/>
      <c r="C8" s="8">
        <v>30</v>
      </c>
      <c r="D8"/>
    </row>
    <row r="9" spans="1:7" s="1" customFormat="1" ht="44.25" customHeight="1" x14ac:dyDescent="0.25">
      <c r="A9" s="5" t="s">
        <v>12</v>
      </c>
      <c r="B9" s="5" t="s">
        <v>14</v>
      </c>
      <c r="C9" s="17" t="s">
        <v>5</v>
      </c>
      <c r="D9" s="20" t="s">
        <v>7</v>
      </c>
      <c r="E9" s="5" t="s">
        <v>111</v>
      </c>
    </row>
    <row r="10" spans="1:7" s="1" customFormat="1" ht="25.5" customHeight="1" x14ac:dyDescent="0.25">
      <c r="A10" s="6"/>
      <c r="B10" s="7"/>
      <c r="C10" s="18"/>
      <c r="D10" s="21" t="str">
        <f>IF(C10="","",IF(C10/$C$8&gt;=0.5,"Pass","Needs Improvement"))</f>
        <v/>
      </c>
      <c r="E10" s="23" t="str">
        <f>IFERROR(_xlfn.RANK.EQ(C10,$C$10:$C$531,0),"")</f>
        <v/>
      </c>
    </row>
    <row r="11" spans="1:7" s="1" customFormat="1" ht="25.5" customHeight="1" x14ac:dyDescent="0.25">
      <c r="A11" s="6"/>
      <c r="B11" s="7"/>
      <c r="C11" s="18"/>
      <c r="D11" s="21" t="str">
        <f t="shared" ref="D11:D74" si="0">IF(C11="","",IF(C11/$C$8&gt;=0.5,"Pass","Needs Improvement"))</f>
        <v/>
      </c>
      <c r="E11" s="23" t="str">
        <f t="shared" ref="E11:E74" si="1">IFERROR(_xlfn.RANK.EQ(C11,$C$10:$C$531,0),"")</f>
        <v/>
      </c>
    </row>
    <row r="12" spans="1:7" s="1" customFormat="1" ht="25.5" customHeight="1" x14ac:dyDescent="0.25">
      <c r="A12" s="6"/>
      <c r="B12" s="7"/>
      <c r="C12" s="47"/>
      <c r="D12" s="21" t="str">
        <f t="shared" si="0"/>
        <v/>
      </c>
      <c r="E12" s="23" t="str">
        <f t="shared" si="1"/>
        <v/>
      </c>
    </row>
    <row r="13" spans="1:7" s="1" customFormat="1" ht="25.5" customHeight="1" x14ac:dyDescent="0.25">
      <c r="A13" s="6"/>
      <c r="B13" s="7"/>
      <c r="C13" s="47"/>
      <c r="D13" s="21" t="str">
        <f t="shared" si="0"/>
        <v/>
      </c>
      <c r="E13" s="23" t="str">
        <f t="shared" si="1"/>
        <v/>
      </c>
    </row>
    <row r="14" spans="1:7" s="1" customFormat="1" ht="25.5" customHeight="1" x14ac:dyDescent="0.25">
      <c r="A14" s="6"/>
      <c r="B14" s="7"/>
      <c r="C14" s="47"/>
      <c r="D14" s="21" t="str">
        <f t="shared" si="0"/>
        <v/>
      </c>
      <c r="E14" s="23" t="str">
        <f t="shared" si="1"/>
        <v/>
      </c>
    </row>
    <row r="15" spans="1:7" s="1" customFormat="1" ht="25.5" customHeight="1" x14ac:dyDescent="0.25">
      <c r="A15" s="6" t="str">
        <f>IF(Algebra!A15=0,"",Algebra!A15)</f>
        <v/>
      </c>
      <c r="B15" s="7" t="str">
        <f>IF(Algebra!B15=0,"",Algebra!B15)</f>
        <v/>
      </c>
      <c r="C15" s="18"/>
      <c r="D15" s="21" t="str">
        <f t="shared" si="0"/>
        <v/>
      </c>
      <c r="E15" s="23" t="str">
        <f t="shared" si="1"/>
        <v/>
      </c>
    </row>
    <row r="16" spans="1:7" s="1" customFormat="1" ht="25.5" customHeight="1" x14ac:dyDescent="0.25">
      <c r="A16" s="6" t="str">
        <f>IF(Algebra!A16=0,"",Algebra!A16)</f>
        <v/>
      </c>
      <c r="B16" s="7" t="str">
        <f>IF(Algebra!B16=0,"",Algebra!B16)</f>
        <v/>
      </c>
      <c r="C16" s="18"/>
      <c r="D16" s="21" t="str">
        <f t="shared" si="0"/>
        <v/>
      </c>
      <c r="E16" s="23" t="str">
        <f t="shared" si="1"/>
        <v/>
      </c>
    </row>
    <row r="17" spans="1:5" s="1" customFormat="1" x14ac:dyDescent="0.25">
      <c r="A17" s="6" t="str">
        <f>IF(Algebra!A17=0,"",Algebra!A17)</f>
        <v/>
      </c>
      <c r="B17" s="7" t="str">
        <f>IF(Algebra!B17=0,"",Algebra!B17)</f>
        <v/>
      </c>
      <c r="C17" s="19"/>
      <c r="D17" s="21" t="str">
        <f t="shared" si="0"/>
        <v/>
      </c>
      <c r="E17" s="23" t="str">
        <f t="shared" si="1"/>
        <v/>
      </c>
    </row>
    <row r="18" spans="1:5" s="1" customFormat="1" x14ac:dyDescent="0.25">
      <c r="A18" s="6" t="str">
        <f>IF(Algebra!A18=0,"",Algebra!A18)</f>
        <v/>
      </c>
      <c r="B18" s="7" t="str">
        <f>IF(Algebra!B18=0,"",Algebra!B18)</f>
        <v/>
      </c>
      <c r="C18" s="19"/>
      <c r="D18" s="21" t="str">
        <f t="shared" si="0"/>
        <v/>
      </c>
      <c r="E18" s="23" t="str">
        <f t="shared" si="1"/>
        <v/>
      </c>
    </row>
    <row r="19" spans="1:5" s="1" customFormat="1" x14ac:dyDescent="0.25">
      <c r="A19" s="6" t="str">
        <f>IF(Algebra!A19=0,"",Algebra!A19)</f>
        <v/>
      </c>
      <c r="B19" s="7" t="str">
        <f>IF(Algebra!B19=0,"",Algebra!B19)</f>
        <v/>
      </c>
      <c r="C19" s="19"/>
      <c r="D19" s="21" t="str">
        <f t="shared" si="0"/>
        <v/>
      </c>
      <c r="E19" s="23" t="str">
        <f t="shared" si="1"/>
        <v/>
      </c>
    </row>
    <row r="20" spans="1:5" s="1" customFormat="1" x14ac:dyDescent="0.25">
      <c r="A20" s="6" t="str">
        <f>IF(Algebra!A20=0,"",Algebra!A20)</f>
        <v/>
      </c>
      <c r="B20" s="7" t="str">
        <f>IF(Algebra!B20=0,"",Algebra!B20)</f>
        <v/>
      </c>
      <c r="C20" s="19"/>
      <c r="D20" s="21" t="str">
        <f t="shared" si="0"/>
        <v/>
      </c>
      <c r="E20" s="23" t="str">
        <f t="shared" si="1"/>
        <v/>
      </c>
    </row>
    <row r="21" spans="1:5" s="1" customFormat="1" x14ac:dyDescent="0.25">
      <c r="A21" s="6" t="str">
        <f>IF(Algebra!A21=0,"",Algebra!A21)</f>
        <v/>
      </c>
      <c r="B21" s="7" t="str">
        <f>IF(Algebra!B21=0,"",Algebra!B21)</f>
        <v/>
      </c>
      <c r="C21" s="19"/>
      <c r="D21" s="21" t="str">
        <f t="shared" si="0"/>
        <v/>
      </c>
      <c r="E21" s="23" t="str">
        <f t="shared" si="1"/>
        <v/>
      </c>
    </row>
    <row r="22" spans="1:5" s="1" customFormat="1" x14ac:dyDescent="0.25">
      <c r="A22" s="6" t="str">
        <f>IF(Algebra!A22=0,"",Algebra!A22)</f>
        <v/>
      </c>
      <c r="B22" s="7" t="str">
        <f>IF(Algebra!B22=0,"",Algebra!B22)</f>
        <v/>
      </c>
      <c r="C22" s="19"/>
      <c r="D22" s="21" t="str">
        <f t="shared" si="0"/>
        <v/>
      </c>
      <c r="E22" s="23" t="str">
        <f t="shared" si="1"/>
        <v/>
      </c>
    </row>
    <row r="23" spans="1:5" s="1" customFormat="1" x14ac:dyDescent="0.25">
      <c r="A23" s="6" t="str">
        <f>IF(Algebra!A23=0,"",Algebra!A23)</f>
        <v/>
      </c>
      <c r="B23" s="7" t="str">
        <f>IF(Algebra!B23=0,"",Algebra!B23)</f>
        <v/>
      </c>
      <c r="C23" s="19"/>
      <c r="D23" s="21" t="str">
        <f t="shared" si="0"/>
        <v/>
      </c>
      <c r="E23" s="23" t="str">
        <f t="shared" si="1"/>
        <v/>
      </c>
    </row>
    <row r="24" spans="1:5" s="1" customFormat="1" x14ac:dyDescent="0.25">
      <c r="A24" s="6" t="str">
        <f>IF(Algebra!A24=0,"",Algebra!A24)</f>
        <v/>
      </c>
      <c r="B24" s="7" t="str">
        <f>IF(Algebra!B24=0,"",Algebra!B24)</f>
        <v/>
      </c>
      <c r="C24" s="19"/>
      <c r="D24" s="21" t="str">
        <f t="shared" si="0"/>
        <v/>
      </c>
      <c r="E24" s="23" t="str">
        <f t="shared" si="1"/>
        <v/>
      </c>
    </row>
    <row r="25" spans="1:5" s="1" customFormat="1" x14ac:dyDescent="0.25">
      <c r="A25" s="6" t="str">
        <f>IF(Algebra!A25=0,"",Algebra!A25)</f>
        <v/>
      </c>
      <c r="B25" s="7" t="str">
        <f>IF(Algebra!B25=0,"",Algebra!B25)</f>
        <v/>
      </c>
      <c r="C25" s="19"/>
      <c r="D25" s="21" t="str">
        <f t="shared" si="0"/>
        <v/>
      </c>
      <c r="E25" s="23" t="str">
        <f t="shared" si="1"/>
        <v/>
      </c>
    </row>
    <row r="26" spans="1:5" x14ac:dyDescent="0.25">
      <c r="A26" s="6" t="str">
        <f>IF(Algebra!A26=0,"",Algebra!A26)</f>
        <v/>
      </c>
      <c r="B26" s="7" t="str">
        <f>IF(Algebra!B26=0,"",Algebra!B26)</f>
        <v/>
      </c>
      <c r="C26" s="19"/>
      <c r="D26" s="21" t="str">
        <f t="shared" si="0"/>
        <v/>
      </c>
      <c r="E26" s="23" t="str">
        <f t="shared" si="1"/>
        <v/>
      </c>
    </row>
    <row r="27" spans="1:5" x14ac:dyDescent="0.25">
      <c r="A27" s="6" t="str">
        <f>IF(Algebra!A27=0,"",Algebra!A27)</f>
        <v/>
      </c>
      <c r="B27" s="7" t="str">
        <f>IF(Algebra!B27=0,"",Algebra!B27)</f>
        <v/>
      </c>
      <c r="C27" s="19"/>
      <c r="D27" s="21" t="str">
        <f t="shared" si="0"/>
        <v/>
      </c>
      <c r="E27" s="23" t="str">
        <f t="shared" si="1"/>
        <v/>
      </c>
    </row>
    <row r="28" spans="1:5" x14ac:dyDescent="0.25">
      <c r="A28" s="6" t="str">
        <f>IF(Algebra!A28=0,"",Algebra!A28)</f>
        <v/>
      </c>
      <c r="B28" s="7" t="str">
        <f>IF(Algebra!B28=0,"",Algebra!B28)</f>
        <v/>
      </c>
      <c r="C28" s="19"/>
      <c r="D28" s="21" t="str">
        <f t="shared" si="0"/>
        <v/>
      </c>
      <c r="E28" s="23" t="str">
        <f t="shared" si="1"/>
        <v/>
      </c>
    </row>
    <row r="29" spans="1:5" x14ac:dyDescent="0.25">
      <c r="A29" s="6" t="str">
        <f>IF(Algebra!A29=0,"",Algebra!A29)</f>
        <v/>
      </c>
      <c r="B29" s="7" t="str">
        <f>IF(Algebra!B29=0,"",Algebra!B29)</f>
        <v/>
      </c>
      <c r="C29" s="19"/>
      <c r="D29" s="21" t="str">
        <f t="shared" si="0"/>
        <v/>
      </c>
      <c r="E29" s="23" t="str">
        <f t="shared" si="1"/>
        <v/>
      </c>
    </row>
    <row r="30" spans="1:5" x14ac:dyDescent="0.25">
      <c r="A30" s="6" t="str">
        <f>IF(Algebra!A30=0,"",Algebra!A30)</f>
        <v/>
      </c>
      <c r="B30" s="7" t="str">
        <f>IF(Algebra!B30=0,"",Algebra!B30)</f>
        <v/>
      </c>
      <c r="C30" s="19"/>
      <c r="D30" s="21" t="str">
        <f t="shared" si="0"/>
        <v/>
      </c>
      <c r="E30" s="23" t="str">
        <f t="shared" si="1"/>
        <v/>
      </c>
    </row>
    <row r="31" spans="1:5" x14ac:dyDescent="0.25">
      <c r="A31" s="6" t="str">
        <f>IF(Algebra!A31=0,"",Algebra!A31)</f>
        <v/>
      </c>
      <c r="B31" s="7" t="str">
        <f>IF(Algebra!B31=0,"",Algebra!B31)</f>
        <v/>
      </c>
      <c r="C31" s="19"/>
      <c r="D31" s="21" t="str">
        <f t="shared" si="0"/>
        <v/>
      </c>
      <c r="E31" s="23" t="str">
        <f t="shared" si="1"/>
        <v/>
      </c>
    </row>
    <row r="32" spans="1:5" x14ac:dyDescent="0.25">
      <c r="A32" s="6" t="str">
        <f>IF(Algebra!A32=0,"",Algebra!A32)</f>
        <v/>
      </c>
      <c r="B32" s="7" t="str">
        <f>IF(Algebra!B32=0,"",Algebra!B32)</f>
        <v/>
      </c>
      <c r="C32" s="19"/>
      <c r="D32" s="21" t="str">
        <f t="shared" si="0"/>
        <v/>
      </c>
      <c r="E32" s="23" t="str">
        <f t="shared" si="1"/>
        <v/>
      </c>
    </row>
    <row r="33" spans="1:5" x14ac:dyDescent="0.25">
      <c r="A33" s="6" t="str">
        <f>IF(Algebra!A33=0,"",Algebra!A33)</f>
        <v/>
      </c>
      <c r="B33" s="7" t="str">
        <f>IF(Algebra!B33=0,"",Algebra!B33)</f>
        <v/>
      </c>
      <c r="C33" s="19"/>
      <c r="D33" s="21" t="str">
        <f t="shared" si="0"/>
        <v/>
      </c>
      <c r="E33" s="23" t="str">
        <f t="shared" si="1"/>
        <v/>
      </c>
    </row>
    <row r="34" spans="1:5" x14ac:dyDescent="0.25">
      <c r="A34" s="6" t="str">
        <f>IF(Algebra!A34=0,"",Algebra!A34)</f>
        <v/>
      </c>
      <c r="B34" s="7" t="str">
        <f>IF(Algebra!B34=0,"",Algebra!B34)</f>
        <v/>
      </c>
      <c r="C34" s="19"/>
      <c r="D34" s="21" t="str">
        <f t="shared" si="0"/>
        <v/>
      </c>
      <c r="E34" s="23" t="str">
        <f t="shared" si="1"/>
        <v/>
      </c>
    </row>
    <row r="35" spans="1:5" x14ac:dyDescent="0.25">
      <c r="A35" s="6" t="str">
        <f>IF(Algebra!A35=0,"",Algebra!A35)</f>
        <v/>
      </c>
      <c r="B35" s="7" t="str">
        <f>IF(Algebra!B35=0,"",Algebra!B35)</f>
        <v/>
      </c>
      <c r="C35" s="19"/>
      <c r="D35" s="21" t="str">
        <f t="shared" si="0"/>
        <v/>
      </c>
      <c r="E35" s="23" t="str">
        <f t="shared" si="1"/>
        <v/>
      </c>
    </row>
    <row r="36" spans="1:5" x14ac:dyDescent="0.25">
      <c r="A36" s="6" t="str">
        <f>IF(Algebra!A36=0,"",Algebra!A36)</f>
        <v/>
      </c>
      <c r="B36" s="7" t="str">
        <f>IF(Algebra!B36=0,"",Algebra!B36)</f>
        <v/>
      </c>
      <c r="C36" s="19"/>
      <c r="D36" s="21" t="str">
        <f t="shared" si="0"/>
        <v/>
      </c>
      <c r="E36" s="23" t="str">
        <f t="shared" si="1"/>
        <v/>
      </c>
    </row>
    <row r="37" spans="1:5" x14ac:dyDescent="0.25">
      <c r="A37" s="6" t="str">
        <f>IF(Algebra!A37=0,"",Algebra!A37)</f>
        <v/>
      </c>
      <c r="B37" s="7" t="str">
        <f>IF(Algebra!B37=0,"",Algebra!B37)</f>
        <v/>
      </c>
      <c r="C37" s="19"/>
      <c r="D37" s="21" t="str">
        <f t="shared" si="0"/>
        <v/>
      </c>
      <c r="E37" s="23" t="str">
        <f t="shared" si="1"/>
        <v/>
      </c>
    </row>
    <row r="38" spans="1:5" x14ac:dyDescent="0.25">
      <c r="A38" s="6" t="str">
        <f>IF(Algebra!A38=0,"",Algebra!A38)</f>
        <v/>
      </c>
      <c r="B38" s="7" t="str">
        <f>IF(Algebra!B38=0,"",Algebra!B38)</f>
        <v/>
      </c>
      <c r="C38" s="19"/>
      <c r="D38" s="21" t="str">
        <f t="shared" si="0"/>
        <v/>
      </c>
      <c r="E38" s="23" t="str">
        <f t="shared" si="1"/>
        <v/>
      </c>
    </row>
    <row r="39" spans="1:5" x14ac:dyDescent="0.25">
      <c r="A39" s="6" t="str">
        <f>IF(Algebra!A39=0,"",Algebra!A39)</f>
        <v/>
      </c>
      <c r="B39" s="7" t="str">
        <f>IF(Algebra!B39=0,"",Algebra!B39)</f>
        <v/>
      </c>
      <c r="C39" s="19"/>
      <c r="D39" s="21" t="str">
        <f t="shared" si="0"/>
        <v/>
      </c>
      <c r="E39" s="23" t="str">
        <f t="shared" si="1"/>
        <v/>
      </c>
    </row>
    <row r="40" spans="1:5" x14ac:dyDescent="0.25">
      <c r="A40" s="6" t="str">
        <f>IF(Algebra!A40=0,"",Algebra!A40)</f>
        <v/>
      </c>
      <c r="B40" s="7" t="str">
        <f>IF(Algebra!B40=0,"",Algebra!B40)</f>
        <v/>
      </c>
      <c r="C40" s="19"/>
      <c r="D40" s="21" t="str">
        <f t="shared" si="0"/>
        <v/>
      </c>
      <c r="E40" s="23" t="str">
        <f t="shared" si="1"/>
        <v/>
      </c>
    </row>
    <row r="41" spans="1:5" x14ac:dyDescent="0.25">
      <c r="A41" s="6" t="str">
        <f>IF(Algebra!A41=0,"",Algebra!A41)</f>
        <v/>
      </c>
      <c r="B41" s="7" t="str">
        <f>IF(Algebra!B41=0,"",Algebra!B41)</f>
        <v/>
      </c>
      <c r="C41" s="19"/>
      <c r="D41" s="21" t="str">
        <f t="shared" si="0"/>
        <v/>
      </c>
      <c r="E41" s="23" t="str">
        <f t="shared" si="1"/>
        <v/>
      </c>
    </row>
    <row r="42" spans="1:5" x14ac:dyDescent="0.25">
      <c r="A42" s="6" t="str">
        <f>IF(Algebra!A42=0,"",Algebra!A42)</f>
        <v/>
      </c>
      <c r="B42" s="7" t="str">
        <f>IF(Algebra!B42=0,"",Algebra!B42)</f>
        <v/>
      </c>
      <c r="C42" s="19"/>
      <c r="D42" s="21" t="str">
        <f t="shared" si="0"/>
        <v/>
      </c>
      <c r="E42" s="23" t="str">
        <f t="shared" si="1"/>
        <v/>
      </c>
    </row>
    <row r="43" spans="1:5" x14ac:dyDescent="0.25">
      <c r="A43" s="6" t="str">
        <f>IF(Algebra!A43=0,"",Algebra!A43)</f>
        <v/>
      </c>
      <c r="B43" s="7" t="str">
        <f>IF(Algebra!B43=0,"",Algebra!B43)</f>
        <v/>
      </c>
      <c r="C43" s="19"/>
      <c r="D43" s="21" t="str">
        <f t="shared" si="0"/>
        <v/>
      </c>
      <c r="E43" s="23" t="str">
        <f t="shared" si="1"/>
        <v/>
      </c>
    </row>
    <row r="44" spans="1:5" x14ac:dyDescent="0.25">
      <c r="A44" s="6" t="str">
        <f>IF(Algebra!A44=0,"",Algebra!A44)</f>
        <v/>
      </c>
      <c r="B44" s="7" t="str">
        <f>IF(Algebra!B44=0,"",Algebra!B44)</f>
        <v/>
      </c>
      <c r="C44" s="19"/>
      <c r="D44" s="21" t="str">
        <f t="shared" si="0"/>
        <v/>
      </c>
      <c r="E44" s="23" t="str">
        <f t="shared" si="1"/>
        <v/>
      </c>
    </row>
    <row r="45" spans="1:5" x14ac:dyDescent="0.25">
      <c r="A45" s="6" t="str">
        <f>IF(Algebra!A45=0,"",Algebra!A45)</f>
        <v/>
      </c>
      <c r="B45" s="7" t="str">
        <f>IF(Algebra!B45=0,"",Algebra!B45)</f>
        <v/>
      </c>
      <c r="C45" s="19"/>
      <c r="D45" s="21" t="str">
        <f t="shared" si="0"/>
        <v/>
      </c>
      <c r="E45" s="23" t="str">
        <f t="shared" si="1"/>
        <v/>
      </c>
    </row>
    <row r="46" spans="1:5" x14ac:dyDescent="0.25">
      <c r="A46" s="6" t="str">
        <f>IF(Algebra!A46=0,"",Algebra!A46)</f>
        <v/>
      </c>
      <c r="B46" s="7" t="str">
        <f>IF(Algebra!B46=0,"",Algebra!B46)</f>
        <v/>
      </c>
      <c r="C46" s="19"/>
      <c r="D46" s="21" t="str">
        <f t="shared" si="0"/>
        <v/>
      </c>
      <c r="E46" s="23" t="str">
        <f t="shared" si="1"/>
        <v/>
      </c>
    </row>
    <row r="47" spans="1:5" x14ac:dyDescent="0.25">
      <c r="A47" s="6" t="str">
        <f>IF(Algebra!A47=0,"",Algebra!A47)</f>
        <v/>
      </c>
      <c r="B47" s="7" t="str">
        <f>IF(Algebra!B47=0,"",Algebra!B47)</f>
        <v/>
      </c>
      <c r="C47" s="19"/>
      <c r="D47" s="21" t="str">
        <f t="shared" si="0"/>
        <v/>
      </c>
      <c r="E47" s="23" t="str">
        <f t="shared" si="1"/>
        <v/>
      </c>
    </row>
    <row r="48" spans="1:5" x14ac:dyDescent="0.25">
      <c r="A48" s="6" t="str">
        <f>IF(Algebra!A48=0,"",Algebra!A48)</f>
        <v/>
      </c>
      <c r="B48" s="7" t="str">
        <f>IF(Algebra!B48=0,"",Algebra!B48)</f>
        <v/>
      </c>
      <c r="C48" s="19"/>
      <c r="D48" s="21" t="str">
        <f t="shared" si="0"/>
        <v/>
      </c>
      <c r="E48" s="23" t="str">
        <f t="shared" si="1"/>
        <v/>
      </c>
    </row>
    <row r="49" spans="1:5" x14ac:dyDescent="0.25">
      <c r="A49" s="6" t="str">
        <f>IF(Algebra!A49=0,"",Algebra!A49)</f>
        <v/>
      </c>
      <c r="B49" s="7" t="str">
        <f>IF(Algebra!B49=0,"",Algebra!B49)</f>
        <v/>
      </c>
      <c r="C49" s="19"/>
      <c r="D49" s="21" t="str">
        <f t="shared" si="0"/>
        <v/>
      </c>
      <c r="E49" s="23" t="str">
        <f t="shared" si="1"/>
        <v/>
      </c>
    </row>
    <row r="50" spans="1:5" x14ac:dyDescent="0.25">
      <c r="A50" s="6" t="str">
        <f>IF(Algebra!A50=0,"",Algebra!A50)</f>
        <v/>
      </c>
      <c r="B50" s="7" t="str">
        <f>IF(Algebra!B50=0,"",Algebra!B50)</f>
        <v/>
      </c>
      <c r="C50" s="19"/>
      <c r="D50" s="21" t="str">
        <f t="shared" si="0"/>
        <v/>
      </c>
      <c r="E50" s="23" t="str">
        <f t="shared" si="1"/>
        <v/>
      </c>
    </row>
    <row r="51" spans="1:5" x14ac:dyDescent="0.25">
      <c r="A51" s="6" t="str">
        <f>IF(Algebra!A51=0,"",Algebra!A51)</f>
        <v/>
      </c>
      <c r="B51" s="7" t="str">
        <f>IF(Algebra!B51=0,"",Algebra!B51)</f>
        <v/>
      </c>
      <c r="C51" s="19"/>
      <c r="D51" s="21" t="str">
        <f t="shared" si="0"/>
        <v/>
      </c>
      <c r="E51" s="23" t="str">
        <f t="shared" si="1"/>
        <v/>
      </c>
    </row>
    <row r="52" spans="1:5" x14ac:dyDescent="0.25">
      <c r="A52" s="6" t="str">
        <f>IF(Algebra!A52=0,"",Algebra!A52)</f>
        <v/>
      </c>
      <c r="B52" s="7" t="str">
        <f>IF(Algebra!B52=0,"",Algebra!B52)</f>
        <v/>
      </c>
      <c r="C52" s="19"/>
      <c r="D52" s="21" t="str">
        <f t="shared" si="0"/>
        <v/>
      </c>
      <c r="E52" s="23" t="str">
        <f t="shared" si="1"/>
        <v/>
      </c>
    </row>
    <row r="53" spans="1:5" x14ac:dyDescent="0.25">
      <c r="A53" s="6" t="str">
        <f>IF(Algebra!A53=0,"",Algebra!A53)</f>
        <v/>
      </c>
      <c r="B53" s="7" t="str">
        <f>IF(Algebra!B53=0,"",Algebra!B53)</f>
        <v/>
      </c>
      <c r="C53" s="19"/>
      <c r="D53" s="21" t="str">
        <f t="shared" si="0"/>
        <v/>
      </c>
      <c r="E53" s="23" t="str">
        <f t="shared" si="1"/>
        <v/>
      </c>
    </row>
    <row r="54" spans="1:5" x14ac:dyDescent="0.25">
      <c r="A54" s="6" t="str">
        <f>IF(Algebra!A54=0,"",Algebra!A54)</f>
        <v/>
      </c>
      <c r="B54" s="7" t="str">
        <f>IF(Algebra!B54=0,"",Algebra!B54)</f>
        <v/>
      </c>
      <c r="C54" s="19"/>
      <c r="D54" s="21" t="str">
        <f t="shared" si="0"/>
        <v/>
      </c>
      <c r="E54" s="23" t="str">
        <f t="shared" si="1"/>
        <v/>
      </c>
    </row>
    <row r="55" spans="1:5" x14ac:dyDescent="0.25">
      <c r="A55" s="6" t="str">
        <f>IF(Algebra!A55=0,"",Algebra!A55)</f>
        <v/>
      </c>
      <c r="B55" s="7" t="str">
        <f>IF(Algebra!B55=0,"",Algebra!B55)</f>
        <v/>
      </c>
      <c r="C55" s="19"/>
      <c r="D55" s="21" t="str">
        <f t="shared" si="0"/>
        <v/>
      </c>
      <c r="E55" s="23" t="str">
        <f t="shared" si="1"/>
        <v/>
      </c>
    </row>
    <row r="56" spans="1:5" x14ac:dyDescent="0.25">
      <c r="A56" s="6" t="str">
        <f>IF(Algebra!A56=0,"",Algebra!A56)</f>
        <v/>
      </c>
      <c r="B56" s="7" t="str">
        <f>IF(Algebra!B56=0,"",Algebra!B56)</f>
        <v/>
      </c>
      <c r="C56" s="19"/>
      <c r="D56" s="21" t="str">
        <f t="shared" si="0"/>
        <v/>
      </c>
      <c r="E56" s="23" t="str">
        <f t="shared" si="1"/>
        <v/>
      </c>
    </row>
    <row r="57" spans="1:5" x14ac:dyDescent="0.25">
      <c r="A57" s="6" t="str">
        <f>IF(Algebra!A57=0,"",Algebra!A57)</f>
        <v/>
      </c>
      <c r="B57" s="7" t="str">
        <f>IF(Algebra!B57=0,"",Algebra!B57)</f>
        <v/>
      </c>
      <c r="C57" s="19"/>
      <c r="D57" s="21" t="str">
        <f t="shared" si="0"/>
        <v/>
      </c>
      <c r="E57" s="23" t="str">
        <f t="shared" si="1"/>
        <v/>
      </c>
    </row>
    <row r="58" spans="1:5" x14ac:dyDescent="0.25">
      <c r="A58" s="6" t="str">
        <f>IF(Algebra!A58=0,"",Algebra!A58)</f>
        <v/>
      </c>
      <c r="B58" s="7" t="str">
        <f>IF(Algebra!B58=0,"",Algebra!B58)</f>
        <v/>
      </c>
      <c r="C58" s="19"/>
      <c r="D58" s="21" t="str">
        <f t="shared" si="0"/>
        <v/>
      </c>
      <c r="E58" s="23" t="str">
        <f t="shared" si="1"/>
        <v/>
      </c>
    </row>
    <row r="59" spans="1:5" x14ac:dyDescent="0.25">
      <c r="A59" s="6" t="str">
        <f>IF(Algebra!A59=0,"",Algebra!A59)</f>
        <v/>
      </c>
      <c r="B59" s="7" t="str">
        <f>IF(Algebra!B59=0,"",Algebra!B59)</f>
        <v/>
      </c>
      <c r="C59" s="19"/>
      <c r="D59" s="21" t="str">
        <f t="shared" si="0"/>
        <v/>
      </c>
      <c r="E59" s="23" t="str">
        <f t="shared" si="1"/>
        <v/>
      </c>
    </row>
    <row r="60" spans="1:5" x14ac:dyDescent="0.25">
      <c r="A60" s="6" t="str">
        <f>IF(Algebra!A60=0,"",Algebra!A60)</f>
        <v/>
      </c>
      <c r="B60" s="7" t="str">
        <f>IF(Algebra!B60=0,"",Algebra!B60)</f>
        <v/>
      </c>
      <c r="C60" s="19"/>
      <c r="D60" s="21" t="str">
        <f t="shared" si="0"/>
        <v/>
      </c>
      <c r="E60" s="23" t="str">
        <f t="shared" si="1"/>
        <v/>
      </c>
    </row>
    <row r="61" spans="1:5" x14ac:dyDescent="0.25">
      <c r="A61" s="6" t="str">
        <f>IF(Algebra!A61=0,"",Algebra!A61)</f>
        <v/>
      </c>
      <c r="B61" s="7" t="str">
        <f>IF(Algebra!B61=0,"",Algebra!B61)</f>
        <v/>
      </c>
      <c r="C61" s="19"/>
      <c r="D61" s="21" t="str">
        <f t="shared" si="0"/>
        <v/>
      </c>
      <c r="E61" s="23" t="str">
        <f t="shared" si="1"/>
        <v/>
      </c>
    </row>
    <row r="62" spans="1:5" x14ac:dyDescent="0.25">
      <c r="A62" s="6" t="str">
        <f>IF(Algebra!A62=0,"",Algebra!A62)</f>
        <v/>
      </c>
      <c r="B62" s="7" t="str">
        <f>IF(Algebra!B62=0,"",Algebra!B62)</f>
        <v/>
      </c>
      <c r="C62" s="19"/>
      <c r="D62" s="21" t="str">
        <f t="shared" si="0"/>
        <v/>
      </c>
      <c r="E62" s="23" t="str">
        <f t="shared" si="1"/>
        <v/>
      </c>
    </row>
    <row r="63" spans="1:5" x14ac:dyDescent="0.25">
      <c r="A63" s="6" t="str">
        <f>IF(Algebra!A63=0,"",Algebra!A63)</f>
        <v/>
      </c>
      <c r="B63" s="7" t="str">
        <f>IF(Algebra!B63=0,"",Algebra!B63)</f>
        <v/>
      </c>
      <c r="C63" s="19"/>
      <c r="D63" s="21" t="str">
        <f t="shared" si="0"/>
        <v/>
      </c>
      <c r="E63" s="23" t="str">
        <f t="shared" si="1"/>
        <v/>
      </c>
    </row>
    <row r="64" spans="1:5" x14ac:dyDescent="0.25">
      <c r="A64" s="6" t="str">
        <f>IF(Algebra!A64=0,"",Algebra!A64)</f>
        <v/>
      </c>
      <c r="B64" s="7" t="str">
        <f>IF(Algebra!B64=0,"",Algebra!B64)</f>
        <v/>
      </c>
      <c r="C64" s="19"/>
      <c r="D64" s="21" t="str">
        <f t="shared" si="0"/>
        <v/>
      </c>
      <c r="E64" s="23" t="str">
        <f t="shared" si="1"/>
        <v/>
      </c>
    </row>
    <row r="65" spans="1:5" x14ac:dyDescent="0.25">
      <c r="A65" s="6" t="str">
        <f>IF(Algebra!A65=0,"",Algebra!A65)</f>
        <v/>
      </c>
      <c r="B65" s="7" t="str">
        <f>IF(Algebra!B65=0,"",Algebra!B65)</f>
        <v/>
      </c>
      <c r="C65" s="19"/>
      <c r="D65" s="21" t="str">
        <f t="shared" si="0"/>
        <v/>
      </c>
      <c r="E65" s="23" t="str">
        <f t="shared" si="1"/>
        <v/>
      </c>
    </row>
    <row r="66" spans="1:5" x14ac:dyDescent="0.25">
      <c r="A66" s="6" t="str">
        <f>IF(Algebra!A66=0,"",Algebra!A66)</f>
        <v/>
      </c>
      <c r="B66" s="7" t="str">
        <f>IF(Algebra!B66=0,"",Algebra!B66)</f>
        <v/>
      </c>
      <c r="C66" s="19"/>
      <c r="D66" s="21" t="str">
        <f t="shared" si="0"/>
        <v/>
      </c>
      <c r="E66" s="23" t="str">
        <f t="shared" si="1"/>
        <v/>
      </c>
    </row>
    <row r="67" spans="1:5" x14ac:dyDescent="0.25">
      <c r="A67" s="6" t="str">
        <f>IF(Algebra!A67=0,"",Algebra!A67)</f>
        <v/>
      </c>
      <c r="B67" s="7" t="str">
        <f>IF(Algebra!B67=0,"",Algebra!B67)</f>
        <v/>
      </c>
      <c r="C67" s="19"/>
      <c r="D67" s="21" t="str">
        <f t="shared" si="0"/>
        <v/>
      </c>
      <c r="E67" s="23" t="str">
        <f t="shared" si="1"/>
        <v/>
      </c>
    </row>
    <row r="68" spans="1:5" x14ac:dyDescent="0.25">
      <c r="A68" s="6" t="str">
        <f>IF(Algebra!A68=0,"",Algebra!A68)</f>
        <v/>
      </c>
      <c r="B68" s="7" t="str">
        <f>IF(Algebra!B68=0,"",Algebra!B68)</f>
        <v/>
      </c>
      <c r="C68" s="19"/>
      <c r="D68" s="21" t="str">
        <f t="shared" si="0"/>
        <v/>
      </c>
      <c r="E68" s="23" t="str">
        <f t="shared" si="1"/>
        <v/>
      </c>
    </row>
    <row r="69" spans="1:5" x14ac:dyDescent="0.25">
      <c r="A69" s="6" t="str">
        <f>IF(Algebra!A69=0,"",Algebra!A69)</f>
        <v/>
      </c>
      <c r="B69" s="7" t="str">
        <f>IF(Algebra!B69=0,"",Algebra!B69)</f>
        <v/>
      </c>
      <c r="C69" s="19"/>
      <c r="D69" s="21" t="str">
        <f t="shared" si="0"/>
        <v/>
      </c>
      <c r="E69" s="23" t="str">
        <f t="shared" si="1"/>
        <v/>
      </c>
    </row>
    <row r="70" spans="1:5" x14ac:dyDescent="0.25">
      <c r="A70" s="6" t="str">
        <f>IF(Algebra!A70=0,"",Algebra!A70)</f>
        <v/>
      </c>
      <c r="B70" s="7" t="str">
        <f>IF(Algebra!B70=0,"",Algebra!B70)</f>
        <v/>
      </c>
      <c r="C70" s="19"/>
      <c r="D70" s="21" t="str">
        <f t="shared" si="0"/>
        <v/>
      </c>
      <c r="E70" s="23" t="str">
        <f t="shared" si="1"/>
        <v/>
      </c>
    </row>
    <row r="71" spans="1:5" x14ac:dyDescent="0.25">
      <c r="A71" s="6" t="str">
        <f>IF(Algebra!A71=0,"",Algebra!A71)</f>
        <v/>
      </c>
      <c r="B71" s="7" t="str">
        <f>IF(Algebra!B71=0,"",Algebra!B71)</f>
        <v/>
      </c>
      <c r="C71" s="19"/>
      <c r="D71" s="21" t="str">
        <f t="shared" si="0"/>
        <v/>
      </c>
      <c r="E71" s="23" t="str">
        <f t="shared" si="1"/>
        <v/>
      </c>
    </row>
    <row r="72" spans="1:5" x14ac:dyDescent="0.25">
      <c r="A72" s="6" t="str">
        <f>IF(Algebra!A72=0,"",Algebra!A72)</f>
        <v/>
      </c>
      <c r="B72" s="7" t="str">
        <f>IF(Algebra!B72=0,"",Algebra!B72)</f>
        <v/>
      </c>
      <c r="C72" s="19"/>
      <c r="D72" s="21" t="str">
        <f t="shared" si="0"/>
        <v/>
      </c>
      <c r="E72" s="23" t="str">
        <f t="shared" si="1"/>
        <v/>
      </c>
    </row>
    <row r="73" spans="1:5" x14ac:dyDescent="0.25">
      <c r="A73" s="6" t="str">
        <f>IF(Algebra!A73=0,"",Algebra!A73)</f>
        <v/>
      </c>
      <c r="B73" s="7" t="str">
        <f>IF(Algebra!B73=0,"",Algebra!B73)</f>
        <v/>
      </c>
      <c r="C73" s="19"/>
      <c r="D73" s="21" t="str">
        <f t="shared" si="0"/>
        <v/>
      </c>
      <c r="E73" s="23" t="str">
        <f t="shared" si="1"/>
        <v/>
      </c>
    </row>
    <row r="74" spans="1:5" x14ac:dyDescent="0.25">
      <c r="A74" s="6" t="str">
        <f>IF(Algebra!A74=0,"",Algebra!A74)</f>
        <v/>
      </c>
      <c r="B74" s="7" t="str">
        <f>IF(Algebra!B74=0,"",Algebra!B74)</f>
        <v/>
      </c>
      <c r="C74" s="19"/>
      <c r="D74" s="21" t="str">
        <f t="shared" si="0"/>
        <v/>
      </c>
      <c r="E74" s="23" t="str">
        <f t="shared" si="1"/>
        <v/>
      </c>
    </row>
    <row r="75" spans="1:5" x14ac:dyDescent="0.25">
      <c r="A75" s="6" t="str">
        <f>IF(Algebra!A75=0,"",Algebra!A75)</f>
        <v/>
      </c>
      <c r="B75" s="7" t="str">
        <f>IF(Algebra!B75=0,"",Algebra!B75)</f>
        <v/>
      </c>
      <c r="C75" s="19"/>
      <c r="D75" s="21" t="str">
        <f t="shared" ref="D75:D138" si="2">IF(C75="","",IF(C75/$C$8&gt;=0.5,"Pass","Needs Improvement"))</f>
        <v/>
      </c>
      <c r="E75" s="23" t="str">
        <f t="shared" ref="E75:E138" si="3">IFERROR(_xlfn.RANK.EQ(C75,$C$10:$C$531,0),"")</f>
        <v/>
      </c>
    </row>
    <row r="76" spans="1:5" x14ac:dyDescent="0.25">
      <c r="A76" s="6" t="str">
        <f>IF(Algebra!A76=0,"",Algebra!A76)</f>
        <v/>
      </c>
      <c r="B76" s="7" t="str">
        <f>IF(Algebra!B76=0,"",Algebra!B76)</f>
        <v/>
      </c>
      <c r="C76" s="19"/>
      <c r="D76" s="21" t="str">
        <f t="shared" si="2"/>
        <v/>
      </c>
      <c r="E76" s="23" t="str">
        <f t="shared" si="3"/>
        <v/>
      </c>
    </row>
    <row r="77" spans="1:5" x14ac:dyDescent="0.25">
      <c r="A77" s="6" t="str">
        <f>IF(Algebra!A77=0,"",Algebra!A77)</f>
        <v/>
      </c>
      <c r="B77" s="7" t="str">
        <f>IF(Algebra!B77=0,"",Algebra!B77)</f>
        <v/>
      </c>
      <c r="C77" s="19"/>
      <c r="D77" s="21" t="str">
        <f t="shared" si="2"/>
        <v/>
      </c>
      <c r="E77" s="23" t="str">
        <f t="shared" si="3"/>
        <v/>
      </c>
    </row>
    <row r="78" spans="1:5" x14ac:dyDescent="0.25">
      <c r="A78" s="6" t="str">
        <f>IF(Algebra!A78=0,"",Algebra!A78)</f>
        <v/>
      </c>
      <c r="B78" s="7" t="str">
        <f>IF(Algebra!B78=0,"",Algebra!B78)</f>
        <v/>
      </c>
      <c r="C78" s="19"/>
      <c r="D78" s="21" t="str">
        <f t="shared" si="2"/>
        <v/>
      </c>
      <c r="E78" s="23" t="str">
        <f t="shared" si="3"/>
        <v/>
      </c>
    </row>
    <row r="79" spans="1:5" x14ac:dyDescent="0.25">
      <c r="A79" s="6" t="str">
        <f>IF(Algebra!A79=0,"",Algebra!A79)</f>
        <v/>
      </c>
      <c r="B79" s="7" t="str">
        <f>IF(Algebra!B79=0,"",Algebra!B79)</f>
        <v/>
      </c>
      <c r="C79" s="19"/>
      <c r="D79" s="21" t="str">
        <f t="shared" si="2"/>
        <v/>
      </c>
      <c r="E79" s="23" t="str">
        <f t="shared" si="3"/>
        <v/>
      </c>
    </row>
    <row r="80" spans="1:5" x14ac:dyDescent="0.25">
      <c r="A80" s="6" t="str">
        <f>IF(Algebra!A80=0,"",Algebra!A80)</f>
        <v/>
      </c>
      <c r="B80" s="7" t="str">
        <f>IF(Algebra!B80=0,"",Algebra!B80)</f>
        <v/>
      </c>
      <c r="C80" s="19"/>
      <c r="D80" s="21" t="str">
        <f t="shared" si="2"/>
        <v/>
      </c>
      <c r="E80" s="23" t="str">
        <f t="shared" si="3"/>
        <v/>
      </c>
    </row>
    <row r="81" spans="1:5" x14ac:dyDescent="0.25">
      <c r="A81" s="6" t="str">
        <f>IF(Algebra!A81=0,"",Algebra!A81)</f>
        <v/>
      </c>
      <c r="B81" s="7" t="str">
        <f>IF(Algebra!B81=0,"",Algebra!B81)</f>
        <v/>
      </c>
      <c r="C81" s="19"/>
      <c r="D81" s="21" t="str">
        <f t="shared" si="2"/>
        <v/>
      </c>
      <c r="E81" s="23" t="str">
        <f t="shared" si="3"/>
        <v/>
      </c>
    </row>
    <row r="82" spans="1:5" x14ac:dyDescent="0.25">
      <c r="A82" s="6" t="str">
        <f>IF(Algebra!A82=0,"",Algebra!A82)</f>
        <v/>
      </c>
      <c r="B82" s="7" t="str">
        <f>IF(Algebra!B82=0,"",Algebra!B82)</f>
        <v/>
      </c>
      <c r="C82" s="19"/>
      <c r="D82" s="21" t="str">
        <f t="shared" si="2"/>
        <v/>
      </c>
      <c r="E82" s="23" t="str">
        <f t="shared" si="3"/>
        <v/>
      </c>
    </row>
    <row r="83" spans="1:5" x14ac:dyDescent="0.25">
      <c r="A83" s="6" t="str">
        <f>IF(Algebra!A83=0,"",Algebra!A83)</f>
        <v/>
      </c>
      <c r="B83" s="7" t="str">
        <f>IF(Algebra!B83=0,"",Algebra!B83)</f>
        <v/>
      </c>
      <c r="C83" s="19"/>
      <c r="D83" s="21" t="str">
        <f t="shared" si="2"/>
        <v/>
      </c>
      <c r="E83" s="23" t="str">
        <f t="shared" si="3"/>
        <v/>
      </c>
    </row>
    <row r="84" spans="1:5" x14ac:dyDescent="0.25">
      <c r="A84" s="6" t="str">
        <f>IF(Algebra!A84=0,"",Algebra!A84)</f>
        <v/>
      </c>
      <c r="B84" s="7" t="str">
        <f>IF(Algebra!B84=0,"",Algebra!B84)</f>
        <v/>
      </c>
      <c r="C84" s="19"/>
      <c r="D84" s="21" t="str">
        <f t="shared" si="2"/>
        <v/>
      </c>
      <c r="E84" s="23" t="str">
        <f t="shared" si="3"/>
        <v/>
      </c>
    </row>
    <row r="85" spans="1:5" x14ac:dyDescent="0.25">
      <c r="A85" s="6" t="str">
        <f>IF(Algebra!A85=0,"",Algebra!A85)</f>
        <v/>
      </c>
      <c r="B85" s="7" t="str">
        <f>IF(Algebra!B85=0,"",Algebra!B85)</f>
        <v/>
      </c>
      <c r="C85" s="19"/>
      <c r="D85" s="21" t="str">
        <f t="shared" si="2"/>
        <v/>
      </c>
      <c r="E85" s="23" t="str">
        <f t="shared" si="3"/>
        <v/>
      </c>
    </row>
    <row r="86" spans="1:5" x14ac:dyDescent="0.25">
      <c r="A86" s="6" t="str">
        <f>IF(Algebra!A86=0,"",Algebra!A86)</f>
        <v/>
      </c>
      <c r="B86" s="7" t="str">
        <f>IF(Algebra!B86=0,"",Algebra!B86)</f>
        <v/>
      </c>
      <c r="C86" s="19"/>
      <c r="D86" s="21" t="str">
        <f t="shared" si="2"/>
        <v/>
      </c>
      <c r="E86" s="23" t="str">
        <f t="shared" si="3"/>
        <v/>
      </c>
    </row>
    <row r="87" spans="1:5" x14ac:dyDescent="0.25">
      <c r="A87" s="6" t="str">
        <f>IF(Algebra!A87=0,"",Algebra!A87)</f>
        <v/>
      </c>
      <c r="B87" s="7" t="str">
        <f>IF(Algebra!B87=0,"",Algebra!B87)</f>
        <v/>
      </c>
      <c r="C87" s="19"/>
      <c r="D87" s="21" t="str">
        <f t="shared" si="2"/>
        <v/>
      </c>
      <c r="E87" s="23" t="str">
        <f t="shared" si="3"/>
        <v/>
      </c>
    </row>
    <row r="88" spans="1:5" x14ac:dyDescent="0.25">
      <c r="A88" s="6" t="str">
        <f>IF(Algebra!A88=0,"",Algebra!A88)</f>
        <v/>
      </c>
      <c r="B88" s="7" t="str">
        <f>IF(Algebra!B88=0,"",Algebra!B88)</f>
        <v/>
      </c>
      <c r="C88" s="19"/>
      <c r="D88" s="21" t="str">
        <f t="shared" si="2"/>
        <v/>
      </c>
      <c r="E88" s="23" t="str">
        <f t="shared" si="3"/>
        <v/>
      </c>
    </row>
    <row r="89" spans="1:5" x14ac:dyDescent="0.25">
      <c r="A89" s="6" t="str">
        <f>IF(Algebra!A89=0,"",Algebra!A89)</f>
        <v/>
      </c>
      <c r="B89" s="7" t="str">
        <f>IF(Algebra!B89=0,"",Algebra!B89)</f>
        <v/>
      </c>
      <c r="C89" s="19"/>
      <c r="D89" s="21" t="str">
        <f t="shared" si="2"/>
        <v/>
      </c>
      <c r="E89" s="23" t="str">
        <f t="shared" si="3"/>
        <v/>
      </c>
    </row>
    <row r="90" spans="1:5" x14ac:dyDescent="0.25">
      <c r="A90" s="6" t="str">
        <f>IF(Algebra!A90=0,"",Algebra!A90)</f>
        <v/>
      </c>
      <c r="B90" s="7" t="str">
        <f>IF(Algebra!B90=0,"",Algebra!B90)</f>
        <v/>
      </c>
      <c r="C90" s="19"/>
      <c r="D90" s="21" t="str">
        <f t="shared" si="2"/>
        <v/>
      </c>
      <c r="E90" s="23" t="str">
        <f t="shared" si="3"/>
        <v/>
      </c>
    </row>
    <row r="91" spans="1:5" x14ac:dyDescent="0.25">
      <c r="A91" s="6" t="str">
        <f>IF(Algebra!A91=0,"",Algebra!A91)</f>
        <v/>
      </c>
      <c r="B91" s="7" t="str">
        <f>IF(Algebra!B91=0,"",Algebra!B91)</f>
        <v/>
      </c>
      <c r="C91" s="19"/>
      <c r="D91" s="21" t="str">
        <f t="shared" si="2"/>
        <v/>
      </c>
      <c r="E91" s="23" t="str">
        <f t="shared" si="3"/>
        <v/>
      </c>
    </row>
    <row r="92" spans="1:5" x14ac:dyDescent="0.25">
      <c r="A92" s="6" t="str">
        <f>IF(Algebra!A92=0,"",Algebra!A92)</f>
        <v/>
      </c>
      <c r="B92" s="7" t="str">
        <f>IF(Algebra!B92=0,"",Algebra!B92)</f>
        <v/>
      </c>
      <c r="C92" s="19"/>
      <c r="D92" s="21" t="str">
        <f t="shared" si="2"/>
        <v/>
      </c>
      <c r="E92" s="23" t="str">
        <f t="shared" si="3"/>
        <v/>
      </c>
    </row>
    <row r="93" spans="1:5" x14ac:dyDescent="0.25">
      <c r="A93" s="6" t="str">
        <f>IF(Algebra!A93=0,"",Algebra!A93)</f>
        <v/>
      </c>
      <c r="B93" s="7" t="str">
        <f>IF(Algebra!B93=0,"",Algebra!B93)</f>
        <v/>
      </c>
      <c r="C93" s="19"/>
      <c r="D93" s="21" t="str">
        <f t="shared" si="2"/>
        <v/>
      </c>
      <c r="E93" s="23" t="str">
        <f t="shared" si="3"/>
        <v/>
      </c>
    </row>
    <row r="94" spans="1:5" x14ac:dyDescent="0.25">
      <c r="A94" s="6" t="str">
        <f>IF(Algebra!A94=0,"",Algebra!A94)</f>
        <v/>
      </c>
      <c r="B94" s="7" t="str">
        <f>IF(Algebra!B94=0,"",Algebra!B94)</f>
        <v/>
      </c>
      <c r="C94" s="19"/>
      <c r="D94" s="21" t="str">
        <f t="shared" si="2"/>
        <v/>
      </c>
      <c r="E94" s="23" t="str">
        <f t="shared" si="3"/>
        <v/>
      </c>
    </row>
    <row r="95" spans="1:5" x14ac:dyDescent="0.25">
      <c r="A95" s="6" t="str">
        <f>IF(Algebra!A95=0,"",Algebra!A95)</f>
        <v/>
      </c>
      <c r="B95" s="7" t="str">
        <f>IF(Algebra!B95=0,"",Algebra!B95)</f>
        <v/>
      </c>
      <c r="C95" s="19"/>
      <c r="D95" s="21" t="str">
        <f t="shared" si="2"/>
        <v/>
      </c>
      <c r="E95" s="23" t="str">
        <f t="shared" si="3"/>
        <v/>
      </c>
    </row>
    <row r="96" spans="1:5" x14ac:dyDescent="0.25">
      <c r="A96" s="6" t="str">
        <f>IF(Algebra!A96=0,"",Algebra!A96)</f>
        <v/>
      </c>
      <c r="B96" s="7" t="str">
        <f>IF(Algebra!B96=0,"",Algebra!B96)</f>
        <v/>
      </c>
      <c r="C96" s="19"/>
      <c r="D96" s="21" t="str">
        <f t="shared" si="2"/>
        <v/>
      </c>
      <c r="E96" s="23" t="str">
        <f t="shared" si="3"/>
        <v/>
      </c>
    </row>
    <row r="97" spans="1:5" x14ac:dyDescent="0.25">
      <c r="A97" s="6" t="str">
        <f>IF(Algebra!A97=0,"",Algebra!A97)</f>
        <v/>
      </c>
      <c r="B97" s="7" t="str">
        <f>IF(Algebra!B97=0,"",Algebra!B97)</f>
        <v/>
      </c>
      <c r="C97" s="19"/>
      <c r="D97" s="21" t="str">
        <f t="shared" si="2"/>
        <v/>
      </c>
      <c r="E97" s="23" t="str">
        <f t="shared" si="3"/>
        <v/>
      </c>
    </row>
    <row r="98" spans="1:5" x14ac:dyDescent="0.25">
      <c r="A98" s="6" t="str">
        <f>IF(Algebra!A98=0,"",Algebra!A98)</f>
        <v/>
      </c>
      <c r="B98" s="7" t="str">
        <f>IF(Algebra!B98=0,"",Algebra!B98)</f>
        <v/>
      </c>
      <c r="C98" s="19"/>
      <c r="D98" s="21" t="str">
        <f t="shared" si="2"/>
        <v/>
      </c>
      <c r="E98" s="23" t="str">
        <f t="shared" si="3"/>
        <v/>
      </c>
    </row>
    <row r="99" spans="1:5" x14ac:dyDescent="0.25">
      <c r="A99" s="6" t="str">
        <f>IF(Algebra!A99=0,"",Algebra!A99)</f>
        <v/>
      </c>
      <c r="B99" s="7" t="str">
        <f>IF(Algebra!B99=0,"",Algebra!B99)</f>
        <v/>
      </c>
      <c r="C99" s="19"/>
      <c r="D99" s="21" t="str">
        <f t="shared" si="2"/>
        <v/>
      </c>
      <c r="E99" s="23" t="str">
        <f t="shared" si="3"/>
        <v/>
      </c>
    </row>
    <row r="100" spans="1:5" x14ac:dyDescent="0.25">
      <c r="A100" s="6" t="str">
        <f>IF(Algebra!A100=0,"",Algebra!A100)</f>
        <v/>
      </c>
      <c r="B100" s="7" t="str">
        <f>IF(Algebra!B100=0,"",Algebra!B100)</f>
        <v/>
      </c>
      <c r="C100" s="19"/>
      <c r="D100" s="21" t="str">
        <f t="shared" si="2"/>
        <v/>
      </c>
      <c r="E100" s="23" t="str">
        <f t="shared" si="3"/>
        <v/>
      </c>
    </row>
    <row r="101" spans="1:5" x14ac:dyDescent="0.25">
      <c r="A101" s="6" t="str">
        <f>IF(Algebra!A101=0,"",Algebra!A101)</f>
        <v/>
      </c>
      <c r="B101" s="7" t="str">
        <f>IF(Algebra!B101=0,"",Algebra!B101)</f>
        <v/>
      </c>
      <c r="C101" s="19"/>
      <c r="D101" s="21" t="str">
        <f t="shared" si="2"/>
        <v/>
      </c>
      <c r="E101" s="23" t="str">
        <f t="shared" si="3"/>
        <v/>
      </c>
    </row>
    <row r="102" spans="1:5" x14ac:dyDescent="0.25">
      <c r="A102" s="6" t="str">
        <f>IF(Algebra!A102=0,"",Algebra!A102)</f>
        <v/>
      </c>
      <c r="B102" s="7" t="str">
        <f>IF(Algebra!B102=0,"",Algebra!B102)</f>
        <v/>
      </c>
      <c r="C102" s="19"/>
      <c r="D102" s="21" t="str">
        <f t="shared" si="2"/>
        <v/>
      </c>
      <c r="E102" s="23" t="str">
        <f t="shared" si="3"/>
        <v/>
      </c>
    </row>
    <row r="103" spans="1:5" x14ac:dyDescent="0.25">
      <c r="A103" s="6" t="str">
        <f>IF(Algebra!A103=0,"",Algebra!A103)</f>
        <v/>
      </c>
      <c r="B103" s="7" t="str">
        <f>IF(Algebra!B103=0,"",Algebra!B103)</f>
        <v/>
      </c>
      <c r="C103" s="19"/>
      <c r="D103" s="21" t="str">
        <f t="shared" si="2"/>
        <v/>
      </c>
      <c r="E103" s="23" t="str">
        <f t="shared" si="3"/>
        <v/>
      </c>
    </row>
    <row r="104" spans="1:5" x14ac:dyDescent="0.25">
      <c r="A104" s="6" t="str">
        <f>IF(Algebra!A104=0,"",Algebra!A104)</f>
        <v/>
      </c>
      <c r="B104" s="7" t="str">
        <f>IF(Algebra!B104=0,"",Algebra!B104)</f>
        <v/>
      </c>
      <c r="C104" s="19"/>
      <c r="D104" s="21" t="str">
        <f t="shared" si="2"/>
        <v/>
      </c>
      <c r="E104" s="23" t="str">
        <f t="shared" si="3"/>
        <v/>
      </c>
    </row>
    <row r="105" spans="1:5" x14ac:dyDescent="0.25">
      <c r="A105" s="6" t="str">
        <f>IF(Algebra!A105=0,"",Algebra!A105)</f>
        <v/>
      </c>
      <c r="B105" s="7" t="str">
        <f>IF(Algebra!B105=0,"",Algebra!B105)</f>
        <v/>
      </c>
      <c r="C105" s="19"/>
      <c r="D105" s="21" t="str">
        <f t="shared" si="2"/>
        <v/>
      </c>
      <c r="E105" s="23" t="str">
        <f t="shared" si="3"/>
        <v/>
      </c>
    </row>
    <row r="106" spans="1:5" x14ac:dyDescent="0.25">
      <c r="A106" s="6" t="str">
        <f>IF(Algebra!A106=0,"",Algebra!A106)</f>
        <v/>
      </c>
      <c r="B106" s="7" t="str">
        <f>IF(Algebra!B106=0,"",Algebra!B106)</f>
        <v/>
      </c>
      <c r="C106" s="19"/>
      <c r="D106" s="21" t="str">
        <f t="shared" si="2"/>
        <v/>
      </c>
      <c r="E106" s="23" t="str">
        <f t="shared" si="3"/>
        <v/>
      </c>
    </row>
    <row r="107" spans="1:5" x14ac:dyDescent="0.25">
      <c r="A107" s="6" t="str">
        <f>IF(Algebra!A107=0,"",Algebra!A107)</f>
        <v/>
      </c>
      <c r="B107" s="7" t="str">
        <f>IF(Algebra!B107=0,"",Algebra!B107)</f>
        <v/>
      </c>
      <c r="C107" s="19"/>
      <c r="D107" s="21" t="str">
        <f t="shared" si="2"/>
        <v/>
      </c>
      <c r="E107" s="23" t="str">
        <f t="shared" si="3"/>
        <v/>
      </c>
    </row>
    <row r="108" spans="1:5" x14ac:dyDescent="0.25">
      <c r="A108" s="6" t="str">
        <f>IF(Algebra!A108=0,"",Algebra!A108)</f>
        <v/>
      </c>
      <c r="B108" s="7" t="str">
        <f>IF(Algebra!B108=0,"",Algebra!B108)</f>
        <v/>
      </c>
      <c r="C108" s="19"/>
      <c r="D108" s="21" t="str">
        <f t="shared" si="2"/>
        <v/>
      </c>
      <c r="E108" s="23" t="str">
        <f t="shared" si="3"/>
        <v/>
      </c>
    </row>
    <row r="109" spans="1:5" x14ac:dyDescent="0.25">
      <c r="A109" s="6" t="str">
        <f>IF(Algebra!A109=0,"",Algebra!A109)</f>
        <v/>
      </c>
      <c r="B109" s="7" t="str">
        <f>IF(Algebra!B109=0,"",Algebra!B109)</f>
        <v/>
      </c>
      <c r="C109" s="19"/>
      <c r="D109" s="21" t="str">
        <f t="shared" si="2"/>
        <v/>
      </c>
      <c r="E109" s="23" t="str">
        <f t="shared" si="3"/>
        <v/>
      </c>
    </row>
    <row r="110" spans="1:5" x14ac:dyDescent="0.25">
      <c r="A110" s="6" t="str">
        <f>IF(Algebra!A110=0,"",Algebra!A110)</f>
        <v/>
      </c>
      <c r="B110" s="7" t="str">
        <f>IF(Algebra!B110=0,"",Algebra!B110)</f>
        <v/>
      </c>
      <c r="C110" s="19"/>
      <c r="D110" s="21" t="str">
        <f t="shared" si="2"/>
        <v/>
      </c>
      <c r="E110" s="23" t="str">
        <f t="shared" si="3"/>
        <v/>
      </c>
    </row>
    <row r="111" spans="1:5" x14ac:dyDescent="0.25">
      <c r="A111" s="6" t="str">
        <f>IF(Algebra!A111=0,"",Algebra!A111)</f>
        <v/>
      </c>
      <c r="B111" s="7" t="str">
        <f>IF(Algebra!B111=0,"",Algebra!B111)</f>
        <v/>
      </c>
      <c r="C111" s="19"/>
      <c r="D111" s="21" t="str">
        <f t="shared" si="2"/>
        <v/>
      </c>
      <c r="E111" s="23" t="str">
        <f t="shared" si="3"/>
        <v/>
      </c>
    </row>
    <row r="112" spans="1:5" x14ac:dyDescent="0.25">
      <c r="A112" s="6" t="str">
        <f>IF(Algebra!A112=0,"",Algebra!A112)</f>
        <v/>
      </c>
      <c r="B112" s="7" t="str">
        <f>IF(Algebra!B112=0,"",Algebra!B112)</f>
        <v/>
      </c>
      <c r="C112" s="19"/>
      <c r="D112" s="21" t="str">
        <f t="shared" si="2"/>
        <v/>
      </c>
      <c r="E112" s="23" t="str">
        <f t="shared" si="3"/>
        <v/>
      </c>
    </row>
    <row r="113" spans="1:5" x14ac:dyDescent="0.25">
      <c r="A113" s="6" t="str">
        <f>IF(Algebra!A113=0,"",Algebra!A113)</f>
        <v/>
      </c>
      <c r="B113" s="7" t="str">
        <f>IF(Algebra!B113=0,"",Algebra!B113)</f>
        <v/>
      </c>
      <c r="C113" s="19"/>
      <c r="D113" s="21" t="str">
        <f t="shared" si="2"/>
        <v/>
      </c>
      <c r="E113" s="23" t="str">
        <f t="shared" si="3"/>
        <v/>
      </c>
    </row>
    <row r="114" spans="1:5" x14ac:dyDescent="0.25">
      <c r="A114" s="6" t="str">
        <f>IF(Algebra!A114=0,"",Algebra!A114)</f>
        <v/>
      </c>
      <c r="B114" s="7" t="str">
        <f>IF(Algebra!B114=0,"",Algebra!B114)</f>
        <v/>
      </c>
      <c r="C114" s="19"/>
      <c r="D114" s="21" t="str">
        <f t="shared" si="2"/>
        <v/>
      </c>
      <c r="E114" s="23" t="str">
        <f t="shared" si="3"/>
        <v/>
      </c>
    </row>
    <row r="115" spans="1:5" x14ac:dyDescent="0.25">
      <c r="A115" s="6" t="str">
        <f>IF(Algebra!A115=0,"",Algebra!A115)</f>
        <v/>
      </c>
      <c r="B115" s="7" t="str">
        <f>IF(Algebra!B115=0,"",Algebra!B115)</f>
        <v/>
      </c>
      <c r="C115" s="19"/>
      <c r="D115" s="21" t="str">
        <f t="shared" si="2"/>
        <v/>
      </c>
      <c r="E115" s="23" t="str">
        <f t="shared" si="3"/>
        <v/>
      </c>
    </row>
    <row r="116" spans="1:5" x14ac:dyDescent="0.25">
      <c r="A116" s="6" t="str">
        <f>IF(Algebra!A116=0,"",Algebra!A116)</f>
        <v/>
      </c>
      <c r="B116" s="7" t="str">
        <f>IF(Algebra!B116=0,"",Algebra!B116)</f>
        <v/>
      </c>
      <c r="C116" s="19"/>
      <c r="D116" s="21" t="str">
        <f t="shared" si="2"/>
        <v/>
      </c>
      <c r="E116" s="23" t="str">
        <f t="shared" si="3"/>
        <v/>
      </c>
    </row>
    <row r="117" spans="1:5" x14ac:dyDescent="0.25">
      <c r="A117" s="6" t="str">
        <f>IF(Algebra!A117=0,"",Algebra!A117)</f>
        <v/>
      </c>
      <c r="B117" s="7" t="str">
        <f>IF(Algebra!B117=0,"",Algebra!B117)</f>
        <v/>
      </c>
      <c r="C117" s="19"/>
      <c r="D117" s="21" t="str">
        <f t="shared" si="2"/>
        <v/>
      </c>
      <c r="E117" s="23" t="str">
        <f t="shared" si="3"/>
        <v/>
      </c>
    </row>
    <row r="118" spans="1:5" x14ac:dyDescent="0.25">
      <c r="A118" s="6" t="str">
        <f>IF(Algebra!A118=0,"",Algebra!A118)</f>
        <v/>
      </c>
      <c r="B118" s="7" t="str">
        <f>IF(Algebra!B118=0,"",Algebra!B118)</f>
        <v/>
      </c>
      <c r="C118" s="19"/>
      <c r="D118" s="21" t="str">
        <f t="shared" si="2"/>
        <v/>
      </c>
      <c r="E118" s="23" t="str">
        <f t="shared" si="3"/>
        <v/>
      </c>
    </row>
    <row r="119" spans="1:5" x14ac:dyDescent="0.25">
      <c r="A119" s="6" t="str">
        <f>IF(Algebra!A119=0,"",Algebra!A119)</f>
        <v/>
      </c>
      <c r="B119" s="7" t="str">
        <f>IF(Algebra!B119=0,"",Algebra!B119)</f>
        <v/>
      </c>
      <c r="C119" s="19"/>
      <c r="D119" s="21" t="str">
        <f t="shared" si="2"/>
        <v/>
      </c>
      <c r="E119" s="23" t="str">
        <f t="shared" si="3"/>
        <v/>
      </c>
    </row>
    <row r="120" spans="1:5" x14ac:dyDescent="0.25">
      <c r="A120" s="6" t="str">
        <f>IF(Algebra!A120=0,"",Algebra!A120)</f>
        <v/>
      </c>
      <c r="B120" s="7" t="str">
        <f>IF(Algebra!B120=0,"",Algebra!B120)</f>
        <v/>
      </c>
      <c r="C120" s="19"/>
      <c r="D120" s="21" t="str">
        <f t="shared" si="2"/>
        <v/>
      </c>
      <c r="E120" s="23" t="str">
        <f t="shared" si="3"/>
        <v/>
      </c>
    </row>
    <row r="121" spans="1:5" x14ac:dyDescent="0.25">
      <c r="A121" s="6" t="str">
        <f>IF(Algebra!A121=0,"",Algebra!A121)</f>
        <v/>
      </c>
      <c r="B121" s="7" t="str">
        <f>IF(Algebra!B121=0,"",Algebra!B121)</f>
        <v/>
      </c>
      <c r="C121" s="19"/>
      <c r="D121" s="21" t="str">
        <f t="shared" si="2"/>
        <v/>
      </c>
      <c r="E121" s="23" t="str">
        <f t="shared" si="3"/>
        <v/>
      </c>
    </row>
    <row r="122" spans="1:5" x14ac:dyDescent="0.25">
      <c r="A122" s="6" t="str">
        <f>IF(Algebra!A122=0,"",Algebra!A122)</f>
        <v/>
      </c>
      <c r="B122" s="7" t="str">
        <f>IF(Algebra!B122=0,"",Algebra!B122)</f>
        <v/>
      </c>
      <c r="C122" s="19"/>
      <c r="D122" s="21" t="str">
        <f t="shared" si="2"/>
        <v/>
      </c>
      <c r="E122" s="23" t="str">
        <f t="shared" si="3"/>
        <v/>
      </c>
    </row>
    <row r="123" spans="1:5" x14ac:dyDescent="0.25">
      <c r="A123" s="6" t="str">
        <f>IF(Algebra!A123=0,"",Algebra!A123)</f>
        <v/>
      </c>
      <c r="B123" s="7" t="str">
        <f>IF(Algebra!B123=0,"",Algebra!B123)</f>
        <v/>
      </c>
      <c r="C123" s="19"/>
      <c r="D123" s="21" t="str">
        <f t="shared" si="2"/>
        <v/>
      </c>
      <c r="E123" s="23" t="str">
        <f t="shared" si="3"/>
        <v/>
      </c>
    </row>
    <row r="124" spans="1:5" x14ac:dyDescent="0.25">
      <c r="A124" s="6" t="str">
        <f>IF(Algebra!A124=0,"",Algebra!A124)</f>
        <v/>
      </c>
      <c r="B124" s="7" t="str">
        <f>IF(Algebra!B124=0,"",Algebra!B124)</f>
        <v/>
      </c>
      <c r="C124" s="19"/>
      <c r="D124" s="21" t="str">
        <f t="shared" si="2"/>
        <v/>
      </c>
      <c r="E124" s="23" t="str">
        <f t="shared" si="3"/>
        <v/>
      </c>
    </row>
    <row r="125" spans="1:5" x14ac:dyDescent="0.25">
      <c r="A125" s="6" t="str">
        <f>IF(Algebra!A125=0,"",Algebra!A125)</f>
        <v/>
      </c>
      <c r="B125" s="7" t="str">
        <f>IF(Algebra!B125=0,"",Algebra!B125)</f>
        <v/>
      </c>
      <c r="C125" s="19"/>
      <c r="D125" s="21" t="str">
        <f t="shared" si="2"/>
        <v/>
      </c>
      <c r="E125" s="23" t="str">
        <f t="shared" si="3"/>
        <v/>
      </c>
    </row>
    <row r="126" spans="1:5" x14ac:dyDescent="0.25">
      <c r="A126" s="6" t="str">
        <f>IF(Algebra!A126=0,"",Algebra!A126)</f>
        <v/>
      </c>
      <c r="B126" s="7" t="str">
        <f>IF(Algebra!B126=0,"",Algebra!B126)</f>
        <v/>
      </c>
      <c r="C126" s="19"/>
      <c r="D126" s="21" t="str">
        <f t="shared" si="2"/>
        <v/>
      </c>
      <c r="E126" s="23" t="str">
        <f t="shared" si="3"/>
        <v/>
      </c>
    </row>
    <row r="127" spans="1:5" x14ac:dyDescent="0.25">
      <c r="A127" s="6" t="str">
        <f>IF(Algebra!A127=0,"",Algebra!A127)</f>
        <v/>
      </c>
      <c r="B127" s="7" t="str">
        <f>IF(Algebra!B127=0,"",Algebra!B127)</f>
        <v/>
      </c>
      <c r="C127" s="19"/>
      <c r="D127" s="21" t="str">
        <f t="shared" si="2"/>
        <v/>
      </c>
      <c r="E127" s="23" t="str">
        <f t="shared" si="3"/>
        <v/>
      </c>
    </row>
    <row r="128" spans="1:5" x14ac:dyDescent="0.25">
      <c r="A128" s="6" t="str">
        <f>IF(Algebra!A128=0,"",Algebra!A128)</f>
        <v/>
      </c>
      <c r="B128" s="7" t="str">
        <f>IF(Algebra!B128=0,"",Algebra!B128)</f>
        <v/>
      </c>
      <c r="C128" s="19"/>
      <c r="D128" s="21" t="str">
        <f t="shared" si="2"/>
        <v/>
      </c>
      <c r="E128" s="23" t="str">
        <f t="shared" si="3"/>
        <v/>
      </c>
    </row>
    <row r="129" spans="1:5" x14ac:dyDescent="0.25">
      <c r="A129" s="6" t="str">
        <f>IF(Algebra!A129=0,"",Algebra!A129)</f>
        <v/>
      </c>
      <c r="B129" s="7" t="str">
        <f>IF(Algebra!B129=0,"",Algebra!B129)</f>
        <v/>
      </c>
      <c r="C129" s="19"/>
      <c r="D129" s="21" t="str">
        <f t="shared" si="2"/>
        <v/>
      </c>
      <c r="E129" s="23" t="str">
        <f t="shared" si="3"/>
        <v/>
      </c>
    </row>
    <row r="130" spans="1:5" x14ac:dyDescent="0.25">
      <c r="A130" s="6" t="str">
        <f>IF(Algebra!A130=0,"",Algebra!A130)</f>
        <v/>
      </c>
      <c r="B130" s="7" t="str">
        <f>IF(Algebra!B130=0,"",Algebra!B130)</f>
        <v/>
      </c>
      <c r="C130" s="19"/>
      <c r="D130" s="21" t="str">
        <f t="shared" si="2"/>
        <v/>
      </c>
      <c r="E130" s="23" t="str">
        <f t="shared" si="3"/>
        <v/>
      </c>
    </row>
    <row r="131" spans="1:5" x14ac:dyDescent="0.25">
      <c r="A131" s="6" t="str">
        <f>IF(Algebra!A131=0,"",Algebra!A131)</f>
        <v/>
      </c>
      <c r="B131" s="7" t="str">
        <f>IF(Algebra!B131=0,"",Algebra!B131)</f>
        <v/>
      </c>
      <c r="C131" s="19"/>
      <c r="D131" s="21" t="str">
        <f t="shared" si="2"/>
        <v/>
      </c>
      <c r="E131" s="23" t="str">
        <f t="shared" si="3"/>
        <v/>
      </c>
    </row>
    <row r="132" spans="1:5" x14ac:dyDescent="0.25">
      <c r="A132" s="6" t="str">
        <f>IF(Algebra!A132=0,"",Algebra!A132)</f>
        <v/>
      </c>
      <c r="B132" s="7" t="str">
        <f>IF(Algebra!B132=0,"",Algebra!B132)</f>
        <v/>
      </c>
      <c r="C132" s="19"/>
      <c r="D132" s="21" t="str">
        <f t="shared" si="2"/>
        <v/>
      </c>
      <c r="E132" s="23" t="str">
        <f t="shared" si="3"/>
        <v/>
      </c>
    </row>
    <row r="133" spans="1:5" x14ac:dyDescent="0.25">
      <c r="A133" s="6" t="str">
        <f>IF(Algebra!A133=0,"",Algebra!A133)</f>
        <v/>
      </c>
      <c r="B133" s="7" t="str">
        <f>IF(Algebra!B133=0,"",Algebra!B133)</f>
        <v/>
      </c>
      <c r="C133" s="19"/>
      <c r="D133" s="21" t="str">
        <f t="shared" si="2"/>
        <v/>
      </c>
      <c r="E133" s="23" t="str">
        <f t="shared" si="3"/>
        <v/>
      </c>
    </row>
    <row r="134" spans="1:5" x14ac:dyDescent="0.25">
      <c r="A134" s="6" t="str">
        <f>IF(Algebra!A134=0,"",Algebra!A134)</f>
        <v/>
      </c>
      <c r="B134" s="7" t="str">
        <f>IF(Algebra!B134=0,"",Algebra!B134)</f>
        <v/>
      </c>
      <c r="C134" s="19"/>
      <c r="D134" s="21" t="str">
        <f t="shared" si="2"/>
        <v/>
      </c>
      <c r="E134" s="23" t="str">
        <f t="shared" si="3"/>
        <v/>
      </c>
    </row>
    <row r="135" spans="1:5" x14ac:dyDescent="0.25">
      <c r="A135" s="6" t="str">
        <f>IF(Algebra!A135=0,"",Algebra!A135)</f>
        <v/>
      </c>
      <c r="B135" s="7" t="str">
        <f>IF(Algebra!B135=0,"",Algebra!B135)</f>
        <v/>
      </c>
      <c r="C135" s="19"/>
      <c r="D135" s="21" t="str">
        <f t="shared" si="2"/>
        <v/>
      </c>
      <c r="E135" s="23" t="str">
        <f t="shared" si="3"/>
        <v/>
      </c>
    </row>
    <row r="136" spans="1:5" x14ac:dyDescent="0.25">
      <c r="A136" s="6" t="str">
        <f>IF(Algebra!A136=0,"",Algebra!A136)</f>
        <v/>
      </c>
      <c r="B136" s="7" t="str">
        <f>IF(Algebra!B136=0,"",Algebra!B136)</f>
        <v/>
      </c>
      <c r="C136" s="19"/>
      <c r="D136" s="21" t="str">
        <f t="shared" si="2"/>
        <v/>
      </c>
      <c r="E136" s="23" t="str">
        <f t="shared" si="3"/>
        <v/>
      </c>
    </row>
    <row r="137" spans="1:5" x14ac:dyDescent="0.25">
      <c r="A137" s="6" t="str">
        <f>IF(Algebra!A137=0,"",Algebra!A137)</f>
        <v/>
      </c>
      <c r="B137" s="7" t="str">
        <f>IF(Algebra!B137=0,"",Algebra!B137)</f>
        <v/>
      </c>
      <c r="C137" s="19"/>
      <c r="D137" s="21" t="str">
        <f t="shared" si="2"/>
        <v/>
      </c>
      <c r="E137" s="23" t="str">
        <f t="shared" si="3"/>
        <v/>
      </c>
    </row>
    <row r="138" spans="1:5" x14ac:dyDescent="0.25">
      <c r="A138" s="6" t="str">
        <f>IF(Algebra!A138=0,"",Algebra!A138)</f>
        <v/>
      </c>
      <c r="B138" s="7" t="str">
        <f>IF(Algebra!B138=0,"",Algebra!B138)</f>
        <v/>
      </c>
      <c r="C138" s="19"/>
      <c r="D138" s="21" t="str">
        <f t="shared" si="2"/>
        <v/>
      </c>
      <c r="E138" s="23" t="str">
        <f t="shared" si="3"/>
        <v/>
      </c>
    </row>
    <row r="139" spans="1:5" x14ac:dyDescent="0.25">
      <c r="A139" s="6" t="str">
        <f>IF(Algebra!A139=0,"",Algebra!A139)</f>
        <v/>
      </c>
      <c r="B139" s="7" t="str">
        <f>IF(Algebra!B139=0,"",Algebra!B139)</f>
        <v/>
      </c>
      <c r="C139" s="19"/>
      <c r="D139" s="21" t="str">
        <f t="shared" ref="D139:D202" si="4">IF(C139="","",IF(C139/$C$8&gt;=0.5,"Pass","Needs Improvement"))</f>
        <v/>
      </c>
      <c r="E139" s="23" t="str">
        <f t="shared" ref="E139:E202" si="5">IFERROR(_xlfn.RANK.EQ(C139,$C$10:$C$531,0),"")</f>
        <v/>
      </c>
    </row>
    <row r="140" spans="1:5" x14ac:dyDescent="0.25">
      <c r="A140" s="6" t="str">
        <f>IF(Algebra!A140=0,"",Algebra!A140)</f>
        <v/>
      </c>
      <c r="B140" s="7" t="str">
        <f>IF(Algebra!B140=0,"",Algebra!B140)</f>
        <v/>
      </c>
      <c r="C140" s="19"/>
      <c r="D140" s="21" t="str">
        <f t="shared" si="4"/>
        <v/>
      </c>
      <c r="E140" s="23" t="str">
        <f t="shared" si="5"/>
        <v/>
      </c>
    </row>
    <row r="141" spans="1:5" x14ac:dyDescent="0.25">
      <c r="A141" s="6" t="str">
        <f>IF(Algebra!A141=0,"",Algebra!A141)</f>
        <v/>
      </c>
      <c r="B141" s="7" t="str">
        <f>IF(Algebra!B141=0,"",Algebra!B141)</f>
        <v/>
      </c>
      <c r="C141" s="19"/>
      <c r="D141" s="21" t="str">
        <f t="shared" si="4"/>
        <v/>
      </c>
      <c r="E141" s="23" t="str">
        <f t="shared" si="5"/>
        <v/>
      </c>
    </row>
    <row r="142" spans="1:5" x14ac:dyDescent="0.25">
      <c r="A142" s="6" t="str">
        <f>IF(Algebra!A142=0,"",Algebra!A142)</f>
        <v/>
      </c>
      <c r="B142" s="7" t="str">
        <f>IF(Algebra!B142=0,"",Algebra!B142)</f>
        <v/>
      </c>
      <c r="C142" s="19"/>
      <c r="D142" s="21" t="str">
        <f t="shared" si="4"/>
        <v/>
      </c>
      <c r="E142" s="23" t="str">
        <f t="shared" si="5"/>
        <v/>
      </c>
    </row>
    <row r="143" spans="1:5" x14ac:dyDescent="0.25">
      <c r="A143" s="6" t="str">
        <f>IF(Algebra!A143=0,"",Algebra!A143)</f>
        <v/>
      </c>
      <c r="B143" s="7" t="str">
        <f>IF(Algebra!B143=0,"",Algebra!B143)</f>
        <v/>
      </c>
      <c r="C143" s="19"/>
      <c r="D143" s="21" t="str">
        <f t="shared" si="4"/>
        <v/>
      </c>
      <c r="E143" s="23" t="str">
        <f t="shared" si="5"/>
        <v/>
      </c>
    </row>
    <row r="144" spans="1:5" x14ac:dyDescent="0.25">
      <c r="A144" s="6" t="str">
        <f>IF(Algebra!A144=0,"",Algebra!A144)</f>
        <v/>
      </c>
      <c r="B144" s="7" t="str">
        <f>IF(Algebra!B144=0,"",Algebra!B144)</f>
        <v/>
      </c>
      <c r="C144" s="19"/>
      <c r="D144" s="21" t="str">
        <f t="shared" si="4"/>
        <v/>
      </c>
      <c r="E144" s="23" t="str">
        <f t="shared" si="5"/>
        <v/>
      </c>
    </row>
    <row r="145" spans="1:5" x14ac:dyDescent="0.25">
      <c r="A145" s="6" t="str">
        <f>IF(Algebra!A145=0,"",Algebra!A145)</f>
        <v/>
      </c>
      <c r="B145" s="7" t="str">
        <f>IF(Algebra!B145=0,"",Algebra!B145)</f>
        <v/>
      </c>
      <c r="C145" s="19"/>
      <c r="D145" s="21" t="str">
        <f t="shared" si="4"/>
        <v/>
      </c>
      <c r="E145" s="23" t="str">
        <f t="shared" si="5"/>
        <v/>
      </c>
    </row>
    <row r="146" spans="1:5" x14ac:dyDescent="0.25">
      <c r="A146" s="6" t="str">
        <f>IF(Algebra!A146=0,"",Algebra!A146)</f>
        <v/>
      </c>
      <c r="B146" s="7" t="str">
        <f>IF(Algebra!B146=0,"",Algebra!B146)</f>
        <v/>
      </c>
      <c r="C146" s="19"/>
      <c r="D146" s="21" t="str">
        <f t="shared" si="4"/>
        <v/>
      </c>
      <c r="E146" s="23" t="str">
        <f t="shared" si="5"/>
        <v/>
      </c>
    </row>
    <row r="147" spans="1:5" x14ac:dyDescent="0.25">
      <c r="A147" s="6" t="str">
        <f>IF(Algebra!A147=0,"",Algebra!A147)</f>
        <v/>
      </c>
      <c r="B147" s="7" t="str">
        <f>IF(Algebra!B147=0,"",Algebra!B147)</f>
        <v/>
      </c>
      <c r="C147" s="19"/>
      <c r="D147" s="21" t="str">
        <f t="shared" si="4"/>
        <v/>
      </c>
      <c r="E147" s="23" t="str">
        <f t="shared" si="5"/>
        <v/>
      </c>
    </row>
    <row r="148" spans="1:5" x14ac:dyDescent="0.25">
      <c r="A148" s="6" t="str">
        <f>IF(Algebra!A148=0,"",Algebra!A148)</f>
        <v/>
      </c>
      <c r="B148" s="7" t="str">
        <f>IF(Algebra!B148=0,"",Algebra!B148)</f>
        <v/>
      </c>
      <c r="C148" s="19"/>
      <c r="D148" s="21" t="str">
        <f t="shared" si="4"/>
        <v/>
      </c>
      <c r="E148" s="23" t="str">
        <f t="shared" si="5"/>
        <v/>
      </c>
    </row>
    <row r="149" spans="1:5" x14ac:dyDescent="0.25">
      <c r="A149" s="6" t="str">
        <f>IF(Algebra!A149=0,"",Algebra!A149)</f>
        <v/>
      </c>
      <c r="B149" s="7" t="str">
        <f>IF(Algebra!B149=0,"",Algebra!B149)</f>
        <v/>
      </c>
      <c r="C149" s="19"/>
      <c r="D149" s="21" t="str">
        <f t="shared" si="4"/>
        <v/>
      </c>
      <c r="E149" s="23" t="str">
        <f t="shared" si="5"/>
        <v/>
      </c>
    </row>
    <row r="150" spans="1:5" x14ac:dyDescent="0.25">
      <c r="A150" s="6" t="str">
        <f>IF(Algebra!A150=0,"",Algebra!A150)</f>
        <v/>
      </c>
      <c r="B150" s="7" t="str">
        <f>IF(Algebra!B150=0,"",Algebra!B150)</f>
        <v/>
      </c>
      <c r="C150" s="19"/>
      <c r="D150" s="21" t="str">
        <f t="shared" si="4"/>
        <v/>
      </c>
      <c r="E150" s="23" t="str">
        <f t="shared" si="5"/>
        <v/>
      </c>
    </row>
    <row r="151" spans="1:5" x14ac:dyDescent="0.25">
      <c r="A151" s="6" t="str">
        <f>IF(Algebra!A151=0,"",Algebra!A151)</f>
        <v/>
      </c>
      <c r="B151" s="7" t="str">
        <f>IF(Algebra!B151=0,"",Algebra!B151)</f>
        <v/>
      </c>
      <c r="C151" s="19"/>
      <c r="D151" s="21" t="str">
        <f t="shared" si="4"/>
        <v/>
      </c>
      <c r="E151" s="23" t="str">
        <f t="shared" si="5"/>
        <v/>
      </c>
    </row>
    <row r="152" spans="1:5" x14ac:dyDescent="0.25">
      <c r="A152" s="6" t="str">
        <f>IF(Algebra!A152=0,"",Algebra!A152)</f>
        <v/>
      </c>
      <c r="B152" s="7" t="str">
        <f>IF(Algebra!B152=0,"",Algebra!B152)</f>
        <v/>
      </c>
      <c r="C152" s="19"/>
      <c r="D152" s="21" t="str">
        <f t="shared" si="4"/>
        <v/>
      </c>
      <c r="E152" s="23" t="str">
        <f t="shared" si="5"/>
        <v/>
      </c>
    </row>
    <row r="153" spans="1:5" x14ac:dyDescent="0.25">
      <c r="A153" s="6" t="str">
        <f>IF(Algebra!A153=0,"",Algebra!A153)</f>
        <v/>
      </c>
      <c r="B153" s="7" t="str">
        <f>IF(Algebra!B153=0,"",Algebra!B153)</f>
        <v/>
      </c>
      <c r="C153" s="19"/>
      <c r="D153" s="21" t="str">
        <f t="shared" si="4"/>
        <v/>
      </c>
      <c r="E153" s="23" t="str">
        <f t="shared" si="5"/>
        <v/>
      </c>
    </row>
    <row r="154" spans="1:5" x14ac:dyDescent="0.25">
      <c r="A154" s="6" t="str">
        <f>IF(Algebra!A154=0,"",Algebra!A154)</f>
        <v/>
      </c>
      <c r="B154" s="7" t="str">
        <f>IF(Algebra!B154=0,"",Algebra!B154)</f>
        <v/>
      </c>
      <c r="C154" s="19"/>
      <c r="D154" s="21" t="str">
        <f t="shared" si="4"/>
        <v/>
      </c>
      <c r="E154" s="23" t="str">
        <f t="shared" si="5"/>
        <v/>
      </c>
    </row>
    <row r="155" spans="1:5" x14ac:dyDescent="0.25">
      <c r="A155" s="6" t="str">
        <f>IF(Algebra!A155=0,"",Algebra!A155)</f>
        <v/>
      </c>
      <c r="B155" s="7" t="str">
        <f>IF(Algebra!B155=0,"",Algebra!B155)</f>
        <v/>
      </c>
      <c r="C155" s="19"/>
      <c r="D155" s="21" t="str">
        <f t="shared" si="4"/>
        <v/>
      </c>
      <c r="E155" s="23" t="str">
        <f t="shared" si="5"/>
        <v/>
      </c>
    </row>
    <row r="156" spans="1:5" x14ac:dyDescent="0.25">
      <c r="A156" s="6" t="str">
        <f>IF(Algebra!A156=0,"",Algebra!A156)</f>
        <v/>
      </c>
      <c r="B156" s="7" t="str">
        <f>IF(Algebra!B156=0,"",Algebra!B156)</f>
        <v/>
      </c>
      <c r="C156" s="19"/>
      <c r="D156" s="21" t="str">
        <f t="shared" si="4"/>
        <v/>
      </c>
      <c r="E156" s="23" t="str">
        <f t="shared" si="5"/>
        <v/>
      </c>
    </row>
    <row r="157" spans="1:5" x14ac:dyDescent="0.25">
      <c r="A157" s="6" t="str">
        <f>IF(Algebra!A157=0,"",Algebra!A157)</f>
        <v/>
      </c>
      <c r="B157" s="7" t="str">
        <f>IF(Algebra!B157=0,"",Algebra!B157)</f>
        <v/>
      </c>
      <c r="C157" s="19"/>
      <c r="D157" s="21" t="str">
        <f t="shared" si="4"/>
        <v/>
      </c>
      <c r="E157" s="23" t="str">
        <f t="shared" si="5"/>
        <v/>
      </c>
    </row>
    <row r="158" spans="1:5" x14ac:dyDescent="0.25">
      <c r="A158" s="6" t="str">
        <f>IF(Algebra!A158=0,"",Algebra!A158)</f>
        <v/>
      </c>
      <c r="B158" s="7" t="str">
        <f>IF(Algebra!B158=0,"",Algebra!B158)</f>
        <v/>
      </c>
      <c r="C158" s="19"/>
      <c r="D158" s="21" t="str">
        <f t="shared" si="4"/>
        <v/>
      </c>
      <c r="E158" s="23" t="str">
        <f t="shared" si="5"/>
        <v/>
      </c>
    </row>
    <row r="159" spans="1:5" x14ac:dyDescent="0.25">
      <c r="A159" s="6" t="str">
        <f>IF(Algebra!A159=0,"",Algebra!A159)</f>
        <v/>
      </c>
      <c r="B159" s="7" t="str">
        <f>IF(Algebra!B159=0,"",Algebra!B159)</f>
        <v/>
      </c>
      <c r="C159" s="19"/>
      <c r="D159" s="21" t="str">
        <f t="shared" si="4"/>
        <v/>
      </c>
      <c r="E159" s="23" t="str">
        <f t="shared" si="5"/>
        <v/>
      </c>
    </row>
    <row r="160" spans="1:5" x14ac:dyDescent="0.25">
      <c r="A160" s="6" t="str">
        <f>IF(Algebra!A160=0,"",Algebra!A160)</f>
        <v/>
      </c>
      <c r="B160" s="7" t="str">
        <f>IF(Algebra!B160=0,"",Algebra!B160)</f>
        <v/>
      </c>
      <c r="C160" s="19"/>
      <c r="D160" s="21" t="str">
        <f t="shared" si="4"/>
        <v/>
      </c>
      <c r="E160" s="23" t="str">
        <f t="shared" si="5"/>
        <v/>
      </c>
    </row>
    <row r="161" spans="1:5" x14ac:dyDescent="0.25">
      <c r="A161" s="6" t="str">
        <f>IF(Algebra!A161=0,"",Algebra!A161)</f>
        <v/>
      </c>
      <c r="B161" s="7" t="str">
        <f>IF(Algebra!B161=0,"",Algebra!B161)</f>
        <v/>
      </c>
      <c r="C161" s="19"/>
      <c r="D161" s="21" t="str">
        <f t="shared" si="4"/>
        <v/>
      </c>
      <c r="E161" s="23" t="str">
        <f t="shared" si="5"/>
        <v/>
      </c>
    </row>
    <row r="162" spans="1:5" x14ac:dyDescent="0.25">
      <c r="A162" s="6" t="str">
        <f>IF(Algebra!A162=0,"",Algebra!A162)</f>
        <v/>
      </c>
      <c r="B162" s="7" t="str">
        <f>IF(Algebra!B162=0,"",Algebra!B162)</f>
        <v/>
      </c>
      <c r="C162" s="19"/>
      <c r="D162" s="21" t="str">
        <f t="shared" si="4"/>
        <v/>
      </c>
      <c r="E162" s="23" t="str">
        <f t="shared" si="5"/>
        <v/>
      </c>
    </row>
    <row r="163" spans="1:5" x14ac:dyDescent="0.25">
      <c r="A163" s="6" t="str">
        <f>IF(Algebra!A163=0,"",Algebra!A163)</f>
        <v/>
      </c>
      <c r="B163" s="7" t="str">
        <f>IF(Algebra!B163=0,"",Algebra!B163)</f>
        <v/>
      </c>
      <c r="C163" s="19"/>
      <c r="D163" s="21" t="str">
        <f t="shared" si="4"/>
        <v/>
      </c>
      <c r="E163" s="23" t="str">
        <f t="shared" si="5"/>
        <v/>
      </c>
    </row>
    <row r="164" spans="1:5" x14ac:dyDescent="0.25">
      <c r="A164" s="6" t="str">
        <f>IF(Algebra!A164=0,"",Algebra!A164)</f>
        <v/>
      </c>
      <c r="B164" s="7" t="str">
        <f>IF(Algebra!B164=0,"",Algebra!B164)</f>
        <v/>
      </c>
      <c r="C164" s="19"/>
      <c r="D164" s="21" t="str">
        <f t="shared" si="4"/>
        <v/>
      </c>
      <c r="E164" s="23" t="str">
        <f t="shared" si="5"/>
        <v/>
      </c>
    </row>
    <row r="165" spans="1:5" x14ac:dyDescent="0.25">
      <c r="A165" s="6" t="str">
        <f>IF(Algebra!A165=0,"",Algebra!A165)</f>
        <v/>
      </c>
      <c r="B165" s="7" t="str">
        <f>IF(Algebra!B165=0,"",Algebra!B165)</f>
        <v/>
      </c>
      <c r="C165" s="19"/>
      <c r="D165" s="21" t="str">
        <f t="shared" si="4"/>
        <v/>
      </c>
      <c r="E165" s="23" t="str">
        <f t="shared" si="5"/>
        <v/>
      </c>
    </row>
    <row r="166" spans="1:5" x14ac:dyDescent="0.25">
      <c r="A166" s="6" t="str">
        <f>IF(Algebra!A166=0,"",Algebra!A166)</f>
        <v/>
      </c>
      <c r="B166" s="7" t="str">
        <f>IF(Algebra!B166=0,"",Algebra!B166)</f>
        <v/>
      </c>
      <c r="C166" s="19"/>
      <c r="D166" s="21" t="str">
        <f t="shared" si="4"/>
        <v/>
      </c>
      <c r="E166" s="23" t="str">
        <f t="shared" si="5"/>
        <v/>
      </c>
    </row>
    <row r="167" spans="1:5" x14ac:dyDescent="0.25">
      <c r="A167" s="6" t="str">
        <f>IF(Algebra!A167=0,"",Algebra!A167)</f>
        <v/>
      </c>
      <c r="B167" s="7" t="str">
        <f>IF(Algebra!B167=0,"",Algebra!B167)</f>
        <v/>
      </c>
      <c r="C167" s="19"/>
      <c r="D167" s="21" t="str">
        <f t="shared" si="4"/>
        <v/>
      </c>
      <c r="E167" s="23" t="str">
        <f t="shared" si="5"/>
        <v/>
      </c>
    </row>
    <row r="168" spans="1:5" x14ac:dyDescent="0.25">
      <c r="A168" s="6" t="str">
        <f>IF(Algebra!A168=0,"",Algebra!A168)</f>
        <v/>
      </c>
      <c r="B168" s="7" t="str">
        <f>IF(Algebra!B168=0,"",Algebra!B168)</f>
        <v/>
      </c>
      <c r="C168" s="19"/>
      <c r="D168" s="21" t="str">
        <f t="shared" si="4"/>
        <v/>
      </c>
      <c r="E168" s="23" t="str">
        <f t="shared" si="5"/>
        <v/>
      </c>
    </row>
    <row r="169" spans="1:5" x14ac:dyDescent="0.25">
      <c r="A169" s="6" t="str">
        <f>IF(Algebra!A169=0,"",Algebra!A169)</f>
        <v/>
      </c>
      <c r="B169" s="7" t="str">
        <f>IF(Algebra!B169=0,"",Algebra!B169)</f>
        <v/>
      </c>
      <c r="C169" s="19"/>
      <c r="D169" s="21" t="str">
        <f t="shared" si="4"/>
        <v/>
      </c>
      <c r="E169" s="23" t="str">
        <f t="shared" si="5"/>
        <v/>
      </c>
    </row>
    <row r="170" spans="1:5" x14ac:dyDescent="0.25">
      <c r="A170" s="6" t="str">
        <f>IF(Algebra!A170=0,"",Algebra!A170)</f>
        <v/>
      </c>
      <c r="B170" s="7" t="str">
        <f>IF(Algebra!B170=0,"",Algebra!B170)</f>
        <v/>
      </c>
      <c r="C170" s="19"/>
      <c r="D170" s="21" t="str">
        <f t="shared" si="4"/>
        <v/>
      </c>
      <c r="E170" s="23" t="str">
        <f t="shared" si="5"/>
        <v/>
      </c>
    </row>
    <row r="171" spans="1:5" x14ac:dyDescent="0.25">
      <c r="A171" s="6" t="str">
        <f>IF(Algebra!A171=0,"",Algebra!A171)</f>
        <v/>
      </c>
      <c r="B171" s="7" t="str">
        <f>IF(Algebra!B171=0,"",Algebra!B171)</f>
        <v/>
      </c>
      <c r="C171" s="19"/>
      <c r="D171" s="21" t="str">
        <f t="shared" si="4"/>
        <v/>
      </c>
      <c r="E171" s="23" t="str">
        <f t="shared" si="5"/>
        <v/>
      </c>
    </row>
    <row r="172" spans="1:5" x14ac:dyDescent="0.25">
      <c r="A172" s="6" t="str">
        <f>IF(Algebra!A172=0,"",Algebra!A172)</f>
        <v/>
      </c>
      <c r="B172" s="7" t="str">
        <f>IF(Algebra!B172=0,"",Algebra!B172)</f>
        <v/>
      </c>
      <c r="C172" s="19"/>
      <c r="D172" s="21" t="str">
        <f t="shared" si="4"/>
        <v/>
      </c>
      <c r="E172" s="23" t="str">
        <f t="shared" si="5"/>
        <v/>
      </c>
    </row>
    <row r="173" spans="1:5" x14ac:dyDescent="0.25">
      <c r="A173" s="6" t="str">
        <f>IF(Algebra!A173=0,"",Algebra!A173)</f>
        <v/>
      </c>
      <c r="B173" s="7" t="str">
        <f>IF(Algebra!B173=0,"",Algebra!B173)</f>
        <v/>
      </c>
      <c r="C173" s="19"/>
      <c r="D173" s="21" t="str">
        <f t="shared" si="4"/>
        <v/>
      </c>
      <c r="E173" s="23" t="str">
        <f t="shared" si="5"/>
        <v/>
      </c>
    </row>
    <row r="174" spans="1:5" x14ac:dyDescent="0.25">
      <c r="A174" s="6" t="str">
        <f>IF(Algebra!A174=0,"",Algebra!A174)</f>
        <v/>
      </c>
      <c r="B174" s="7" t="str">
        <f>IF(Algebra!B174=0,"",Algebra!B174)</f>
        <v/>
      </c>
      <c r="C174" s="19"/>
      <c r="D174" s="21" t="str">
        <f t="shared" si="4"/>
        <v/>
      </c>
      <c r="E174" s="23" t="str">
        <f t="shared" si="5"/>
        <v/>
      </c>
    </row>
    <row r="175" spans="1:5" x14ac:dyDescent="0.25">
      <c r="A175" s="6" t="str">
        <f>IF(Algebra!A175=0,"",Algebra!A175)</f>
        <v/>
      </c>
      <c r="B175" s="7" t="str">
        <f>IF(Algebra!B175=0,"",Algebra!B175)</f>
        <v/>
      </c>
      <c r="C175" s="19"/>
      <c r="D175" s="21" t="str">
        <f t="shared" si="4"/>
        <v/>
      </c>
      <c r="E175" s="23" t="str">
        <f t="shared" si="5"/>
        <v/>
      </c>
    </row>
    <row r="176" spans="1:5" x14ac:dyDescent="0.25">
      <c r="A176" s="6" t="str">
        <f>IF(Algebra!A176=0,"",Algebra!A176)</f>
        <v/>
      </c>
      <c r="B176" s="7" t="str">
        <f>IF(Algebra!B176=0,"",Algebra!B176)</f>
        <v/>
      </c>
      <c r="C176" s="19"/>
      <c r="D176" s="21" t="str">
        <f t="shared" si="4"/>
        <v/>
      </c>
      <c r="E176" s="23" t="str">
        <f t="shared" si="5"/>
        <v/>
      </c>
    </row>
    <row r="177" spans="1:5" x14ac:dyDescent="0.25">
      <c r="A177" s="6" t="str">
        <f>IF(Algebra!A177=0,"",Algebra!A177)</f>
        <v/>
      </c>
      <c r="B177" s="7" t="str">
        <f>IF(Algebra!B177=0,"",Algebra!B177)</f>
        <v/>
      </c>
      <c r="C177" s="19"/>
      <c r="D177" s="21" t="str">
        <f t="shared" si="4"/>
        <v/>
      </c>
      <c r="E177" s="23" t="str">
        <f t="shared" si="5"/>
        <v/>
      </c>
    </row>
    <row r="178" spans="1:5" x14ac:dyDescent="0.25">
      <c r="A178" s="6" t="str">
        <f>IF(Algebra!A178=0,"",Algebra!A178)</f>
        <v/>
      </c>
      <c r="B178" s="7" t="str">
        <f>IF(Algebra!B178=0,"",Algebra!B178)</f>
        <v/>
      </c>
      <c r="C178" s="19"/>
      <c r="D178" s="21" t="str">
        <f t="shared" si="4"/>
        <v/>
      </c>
      <c r="E178" s="23" t="str">
        <f t="shared" si="5"/>
        <v/>
      </c>
    </row>
    <row r="179" spans="1:5" x14ac:dyDescent="0.25">
      <c r="A179" s="6" t="str">
        <f>IF(Algebra!A179=0,"",Algebra!A179)</f>
        <v/>
      </c>
      <c r="B179" s="7" t="str">
        <f>IF(Algebra!B179=0,"",Algebra!B179)</f>
        <v/>
      </c>
      <c r="C179" s="19"/>
      <c r="D179" s="21" t="str">
        <f t="shared" si="4"/>
        <v/>
      </c>
      <c r="E179" s="23" t="str">
        <f t="shared" si="5"/>
        <v/>
      </c>
    </row>
    <row r="180" spans="1:5" x14ac:dyDescent="0.25">
      <c r="A180" s="6" t="str">
        <f>IF(Algebra!A180=0,"",Algebra!A180)</f>
        <v/>
      </c>
      <c r="B180" s="7" t="str">
        <f>IF(Algebra!B180=0,"",Algebra!B180)</f>
        <v/>
      </c>
      <c r="C180" s="19"/>
      <c r="D180" s="21" t="str">
        <f t="shared" si="4"/>
        <v/>
      </c>
      <c r="E180" s="23" t="str">
        <f t="shared" si="5"/>
        <v/>
      </c>
    </row>
    <row r="181" spans="1:5" x14ac:dyDescent="0.25">
      <c r="A181" s="6" t="str">
        <f>IF(Algebra!A181=0,"",Algebra!A181)</f>
        <v/>
      </c>
      <c r="B181" s="7" t="str">
        <f>IF(Algebra!B181=0,"",Algebra!B181)</f>
        <v/>
      </c>
      <c r="C181" s="19"/>
      <c r="D181" s="21" t="str">
        <f t="shared" si="4"/>
        <v/>
      </c>
      <c r="E181" s="23" t="str">
        <f t="shared" si="5"/>
        <v/>
      </c>
    </row>
    <row r="182" spans="1:5" x14ac:dyDescent="0.25">
      <c r="A182" s="6" t="str">
        <f>IF(Algebra!A182=0,"",Algebra!A182)</f>
        <v/>
      </c>
      <c r="B182" s="7" t="str">
        <f>IF(Algebra!B182=0,"",Algebra!B182)</f>
        <v/>
      </c>
      <c r="C182" s="19"/>
      <c r="D182" s="21" t="str">
        <f t="shared" si="4"/>
        <v/>
      </c>
      <c r="E182" s="23" t="str">
        <f t="shared" si="5"/>
        <v/>
      </c>
    </row>
    <row r="183" spans="1:5" x14ac:dyDescent="0.25">
      <c r="A183" s="6" t="str">
        <f>IF(Algebra!A183=0,"",Algebra!A183)</f>
        <v/>
      </c>
      <c r="B183" s="7" t="str">
        <f>IF(Algebra!B183=0,"",Algebra!B183)</f>
        <v/>
      </c>
      <c r="C183" s="19"/>
      <c r="D183" s="21" t="str">
        <f t="shared" si="4"/>
        <v/>
      </c>
      <c r="E183" s="23" t="str">
        <f t="shared" si="5"/>
        <v/>
      </c>
    </row>
    <row r="184" spans="1:5" x14ac:dyDescent="0.25">
      <c r="A184" s="6" t="str">
        <f>IF(Algebra!A184=0,"",Algebra!A184)</f>
        <v/>
      </c>
      <c r="B184" s="7" t="str">
        <f>IF(Algebra!B184=0,"",Algebra!B184)</f>
        <v/>
      </c>
      <c r="C184" s="19"/>
      <c r="D184" s="21" t="str">
        <f t="shared" si="4"/>
        <v/>
      </c>
      <c r="E184" s="23" t="str">
        <f t="shared" si="5"/>
        <v/>
      </c>
    </row>
    <row r="185" spans="1:5" x14ac:dyDescent="0.25">
      <c r="A185" s="6" t="str">
        <f>IF(Algebra!A185=0,"",Algebra!A185)</f>
        <v/>
      </c>
      <c r="B185" s="7" t="str">
        <f>IF(Algebra!B185=0,"",Algebra!B185)</f>
        <v/>
      </c>
      <c r="C185" s="19"/>
      <c r="D185" s="21" t="str">
        <f t="shared" si="4"/>
        <v/>
      </c>
      <c r="E185" s="23" t="str">
        <f t="shared" si="5"/>
        <v/>
      </c>
    </row>
    <row r="186" spans="1:5" x14ac:dyDescent="0.25">
      <c r="A186" s="6" t="str">
        <f>IF(Algebra!A186=0,"",Algebra!A186)</f>
        <v/>
      </c>
      <c r="B186" s="7" t="str">
        <f>IF(Algebra!B186=0,"",Algebra!B186)</f>
        <v/>
      </c>
      <c r="C186" s="19"/>
      <c r="D186" s="21" t="str">
        <f t="shared" si="4"/>
        <v/>
      </c>
      <c r="E186" s="23" t="str">
        <f t="shared" si="5"/>
        <v/>
      </c>
    </row>
    <row r="187" spans="1:5" x14ac:dyDescent="0.25">
      <c r="A187" s="6" t="str">
        <f>IF(Algebra!A187=0,"",Algebra!A187)</f>
        <v/>
      </c>
      <c r="B187" s="7" t="str">
        <f>IF(Algebra!B187=0,"",Algebra!B187)</f>
        <v/>
      </c>
      <c r="C187" s="19"/>
      <c r="D187" s="21" t="str">
        <f t="shared" si="4"/>
        <v/>
      </c>
      <c r="E187" s="23" t="str">
        <f t="shared" si="5"/>
        <v/>
      </c>
    </row>
    <row r="188" spans="1:5" x14ac:dyDescent="0.25">
      <c r="A188" s="6" t="str">
        <f>IF(Algebra!A188=0,"",Algebra!A188)</f>
        <v/>
      </c>
      <c r="B188" s="7" t="str">
        <f>IF(Algebra!B188=0,"",Algebra!B188)</f>
        <v/>
      </c>
      <c r="C188" s="19"/>
      <c r="D188" s="21" t="str">
        <f t="shared" si="4"/>
        <v/>
      </c>
      <c r="E188" s="23" t="str">
        <f t="shared" si="5"/>
        <v/>
      </c>
    </row>
    <row r="189" spans="1:5" x14ac:dyDescent="0.25">
      <c r="A189" s="6" t="str">
        <f>IF(Algebra!A189=0,"",Algebra!A189)</f>
        <v/>
      </c>
      <c r="B189" s="7" t="str">
        <f>IF(Algebra!B189=0,"",Algebra!B189)</f>
        <v/>
      </c>
      <c r="C189" s="19"/>
      <c r="D189" s="21" t="str">
        <f t="shared" si="4"/>
        <v/>
      </c>
      <c r="E189" s="23" t="str">
        <f t="shared" si="5"/>
        <v/>
      </c>
    </row>
    <row r="190" spans="1:5" x14ac:dyDescent="0.25">
      <c r="A190" s="6" t="str">
        <f>IF(Algebra!A190=0,"",Algebra!A190)</f>
        <v/>
      </c>
      <c r="B190" s="7" t="str">
        <f>IF(Algebra!B190=0,"",Algebra!B190)</f>
        <v/>
      </c>
      <c r="C190" s="19"/>
      <c r="D190" s="21" t="str">
        <f t="shared" si="4"/>
        <v/>
      </c>
      <c r="E190" s="23" t="str">
        <f t="shared" si="5"/>
        <v/>
      </c>
    </row>
    <row r="191" spans="1:5" x14ac:dyDescent="0.25">
      <c r="A191" s="6" t="str">
        <f>IF(Algebra!A191=0,"",Algebra!A191)</f>
        <v/>
      </c>
      <c r="B191" s="7" t="str">
        <f>IF(Algebra!B191=0,"",Algebra!B191)</f>
        <v/>
      </c>
      <c r="C191" s="19"/>
      <c r="D191" s="21" t="str">
        <f t="shared" si="4"/>
        <v/>
      </c>
      <c r="E191" s="23" t="str">
        <f t="shared" si="5"/>
        <v/>
      </c>
    </row>
    <row r="192" spans="1:5" x14ac:dyDescent="0.25">
      <c r="A192" s="6" t="str">
        <f>IF(Algebra!A192=0,"",Algebra!A192)</f>
        <v/>
      </c>
      <c r="B192" s="7" t="str">
        <f>IF(Algebra!B192=0,"",Algebra!B192)</f>
        <v/>
      </c>
      <c r="C192" s="19"/>
      <c r="D192" s="21" t="str">
        <f t="shared" si="4"/>
        <v/>
      </c>
      <c r="E192" s="23" t="str">
        <f t="shared" si="5"/>
        <v/>
      </c>
    </row>
    <row r="193" spans="1:5" x14ac:dyDescent="0.25">
      <c r="A193" s="6" t="str">
        <f>IF(Algebra!A193=0,"",Algebra!A193)</f>
        <v/>
      </c>
      <c r="B193" s="7" t="str">
        <f>IF(Algebra!B193=0,"",Algebra!B193)</f>
        <v/>
      </c>
      <c r="C193" s="19"/>
      <c r="D193" s="21" t="str">
        <f t="shared" si="4"/>
        <v/>
      </c>
      <c r="E193" s="23" t="str">
        <f t="shared" si="5"/>
        <v/>
      </c>
    </row>
    <row r="194" spans="1:5" x14ac:dyDescent="0.25">
      <c r="A194" s="6" t="str">
        <f>IF(Algebra!A194=0,"",Algebra!A194)</f>
        <v/>
      </c>
      <c r="B194" s="7" t="str">
        <f>IF(Algebra!B194=0,"",Algebra!B194)</f>
        <v/>
      </c>
      <c r="C194" s="19"/>
      <c r="D194" s="21" t="str">
        <f t="shared" si="4"/>
        <v/>
      </c>
      <c r="E194" s="23" t="str">
        <f t="shared" si="5"/>
        <v/>
      </c>
    </row>
    <row r="195" spans="1:5" x14ac:dyDescent="0.25">
      <c r="A195" s="6" t="str">
        <f>IF(Algebra!A195=0,"",Algebra!A195)</f>
        <v/>
      </c>
      <c r="B195" s="7" t="str">
        <f>IF(Algebra!B195=0,"",Algebra!B195)</f>
        <v/>
      </c>
      <c r="C195" s="19"/>
      <c r="D195" s="21" t="str">
        <f t="shared" si="4"/>
        <v/>
      </c>
      <c r="E195" s="23" t="str">
        <f t="shared" si="5"/>
        <v/>
      </c>
    </row>
    <row r="196" spans="1:5" x14ac:dyDescent="0.25">
      <c r="A196" s="6" t="str">
        <f>IF(Algebra!A196=0,"",Algebra!A196)</f>
        <v/>
      </c>
      <c r="B196" s="7" t="str">
        <f>IF(Algebra!B196=0,"",Algebra!B196)</f>
        <v/>
      </c>
      <c r="C196" s="19"/>
      <c r="D196" s="21" t="str">
        <f t="shared" si="4"/>
        <v/>
      </c>
      <c r="E196" s="23" t="str">
        <f t="shared" si="5"/>
        <v/>
      </c>
    </row>
    <row r="197" spans="1:5" x14ac:dyDescent="0.25">
      <c r="A197" s="6" t="str">
        <f>IF(Algebra!A197=0,"",Algebra!A197)</f>
        <v/>
      </c>
      <c r="B197" s="7" t="str">
        <f>IF(Algebra!B197=0,"",Algebra!B197)</f>
        <v/>
      </c>
      <c r="C197" s="19"/>
      <c r="D197" s="21" t="str">
        <f t="shared" si="4"/>
        <v/>
      </c>
      <c r="E197" s="23" t="str">
        <f t="shared" si="5"/>
        <v/>
      </c>
    </row>
    <row r="198" spans="1:5" x14ac:dyDescent="0.25">
      <c r="A198" s="6" t="str">
        <f>IF(Algebra!A198=0,"",Algebra!A198)</f>
        <v/>
      </c>
      <c r="B198" s="7" t="str">
        <f>IF(Algebra!B198=0,"",Algebra!B198)</f>
        <v/>
      </c>
      <c r="C198" s="19"/>
      <c r="D198" s="21" t="str">
        <f t="shared" si="4"/>
        <v/>
      </c>
      <c r="E198" s="23" t="str">
        <f t="shared" si="5"/>
        <v/>
      </c>
    </row>
    <row r="199" spans="1:5" x14ac:dyDescent="0.25">
      <c r="A199" s="6" t="str">
        <f>IF(Algebra!A199=0,"",Algebra!A199)</f>
        <v/>
      </c>
      <c r="B199" s="7" t="str">
        <f>IF(Algebra!B199=0,"",Algebra!B199)</f>
        <v/>
      </c>
      <c r="C199" s="19"/>
      <c r="D199" s="21" t="str">
        <f t="shared" si="4"/>
        <v/>
      </c>
      <c r="E199" s="23" t="str">
        <f t="shared" si="5"/>
        <v/>
      </c>
    </row>
    <row r="200" spans="1:5" x14ac:dyDescent="0.25">
      <c r="A200" s="6" t="str">
        <f>IF(Algebra!A200=0,"",Algebra!A200)</f>
        <v/>
      </c>
      <c r="B200" s="7" t="str">
        <f>IF(Algebra!B200=0,"",Algebra!B200)</f>
        <v/>
      </c>
      <c r="C200" s="19"/>
      <c r="D200" s="21" t="str">
        <f t="shared" si="4"/>
        <v/>
      </c>
      <c r="E200" s="23" t="str">
        <f t="shared" si="5"/>
        <v/>
      </c>
    </row>
    <row r="201" spans="1:5" x14ac:dyDescent="0.25">
      <c r="A201" s="6" t="str">
        <f>IF(Algebra!A201=0,"",Algebra!A201)</f>
        <v/>
      </c>
      <c r="B201" s="7" t="str">
        <f>IF(Algebra!B201=0,"",Algebra!B201)</f>
        <v/>
      </c>
      <c r="C201" s="19"/>
      <c r="D201" s="21" t="str">
        <f t="shared" si="4"/>
        <v/>
      </c>
      <c r="E201" s="23" t="str">
        <f t="shared" si="5"/>
        <v/>
      </c>
    </row>
    <row r="202" spans="1:5" x14ac:dyDescent="0.25">
      <c r="A202" s="6" t="str">
        <f>IF(Algebra!A202=0,"",Algebra!A202)</f>
        <v/>
      </c>
      <c r="B202" s="7" t="str">
        <f>IF(Algebra!B202=0,"",Algebra!B202)</f>
        <v/>
      </c>
      <c r="C202" s="19"/>
      <c r="D202" s="21" t="str">
        <f t="shared" si="4"/>
        <v/>
      </c>
      <c r="E202" s="23" t="str">
        <f t="shared" si="5"/>
        <v/>
      </c>
    </row>
    <row r="203" spans="1:5" x14ac:dyDescent="0.25">
      <c r="A203" s="6" t="str">
        <f>IF(Algebra!A203=0,"",Algebra!A203)</f>
        <v/>
      </c>
      <c r="B203" s="7" t="str">
        <f>IF(Algebra!B203=0,"",Algebra!B203)</f>
        <v/>
      </c>
      <c r="C203" s="19"/>
      <c r="D203" s="21" t="str">
        <f t="shared" ref="D203:D266" si="6">IF(C203="","",IF(C203/$C$8&gt;=0.5,"Pass","Needs Improvement"))</f>
        <v/>
      </c>
      <c r="E203" s="23" t="str">
        <f t="shared" ref="E203:E266" si="7">IFERROR(_xlfn.RANK.EQ(C203,$C$10:$C$531,0),"")</f>
        <v/>
      </c>
    </row>
    <row r="204" spans="1:5" x14ac:dyDescent="0.25">
      <c r="A204" s="6" t="str">
        <f>IF(Algebra!A204=0,"",Algebra!A204)</f>
        <v/>
      </c>
      <c r="B204" s="7" t="str">
        <f>IF(Algebra!B204=0,"",Algebra!B204)</f>
        <v/>
      </c>
      <c r="C204" s="19"/>
      <c r="D204" s="21" t="str">
        <f t="shared" si="6"/>
        <v/>
      </c>
      <c r="E204" s="23" t="str">
        <f t="shared" si="7"/>
        <v/>
      </c>
    </row>
    <row r="205" spans="1:5" x14ac:dyDescent="0.25">
      <c r="A205" s="6" t="str">
        <f>IF(Algebra!A205=0,"",Algebra!A205)</f>
        <v/>
      </c>
      <c r="B205" s="7" t="str">
        <f>IF(Algebra!B205=0,"",Algebra!B205)</f>
        <v/>
      </c>
      <c r="C205" s="19"/>
      <c r="D205" s="21" t="str">
        <f t="shared" si="6"/>
        <v/>
      </c>
      <c r="E205" s="23" t="str">
        <f t="shared" si="7"/>
        <v/>
      </c>
    </row>
    <row r="206" spans="1:5" x14ac:dyDescent="0.25">
      <c r="A206" s="6" t="str">
        <f>IF(Algebra!A206=0,"",Algebra!A206)</f>
        <v/>
      </c>
      <c r="B206" s="7" t="str">
        <f>IF(Algebra!B206=0,"",Algebra!B206)</f>
        <v/>
      </c>
      <c r="C206" s="19"/>
      <c r="D206" s="21" t="str">
        <f t="shared" si="6"/>
        <v/>
      </c>
      <c r="E206" s="23" t="str">
        <f t="shared" si="7"/>
        <v/>
      </c>
    </row>
    <row r="207" spans="1:5" x14ac:dyDescent="0.25">
      <c r="A207" s="6" t="str">
        <f>IF(Algebra!A207=0,"",Algebra!A207)</f>
        <v/>
      </c>
      <c r="B207" s="7" t="str">
        <f>IF(Algebra!B207=0,"",Algebra!B207)</f>
        <v/>
      </c>
      <c r="C207" s="19"/>
      <c r="D207" s="21" t="str">
        <f t="shared" si="6"/>
        <v/>
      </c>
      <c r="E207" s="23" t="str">
        <f t="shared" si="7"/>
        <v/>
      </c>
    </row>
    <row r="208" spans="1:5" x14ac:dyDescent="0.25">
      <c r="A208" s="6" t="str">
        <f>IF(Algebra!A208=0,"",Algebra!A208)</f>
        <v/>
      </c>
      <c r="B208" s="7" t="str">
        <f>IF(Algebra!B208=0,"",Algebra!B208)</f>
        <v/>
      </c>
      <c r="C208" s="19"/>
      <c r="D208" s="21" t="str">
        <f t="shared" si="6"/>
        <v/>
      </c>
      <c r="E208" s="23" t="str">
        <f t="shared" si="7"/>
        <v/>
      </c>
    </row>
    <row r="209" spans="1:5" x14ac:dyDescent="0.25">
      <c r="A209" s="6" t="str">
        <f>IF(Algebra!A209=0,"",Algebra!A209)</f>
        <v/>
      </c>
      <c r="B209" s="7" t="str">
        <f>IF(Algebra!B209=0,"",Algebra!B209)</f>
        <v/>
      </c>
      <c r="C209" s="19"/>
      <c r="D209" s="21" t="str">
        <f t="shared" si="6"/>
        <v/>
      </c>
      <c r="E209" s="23" t="str">
        <f t="shared" si="7"/>
        <v/>
      </c>
    </row>
    <row r="210" spans="1:5" x14ac:dyDescent="0.25">
      <c r="A210" s="6" t="str">
        <f>IF(Algebra!A210=0,"",Algebra!A210)</f>
        <v/>
      </c>
      <c r="B210" s="7" t="str">
        <f>IF(Algebra!B210=0,"",Algebra!B210)</f>
        <v/>
      </c>
      <c r="C210" s="19"/>
      <c r="D210" s="21" t="str">
        <f t="shared" si="6"/>
        <v/>
      </c>
      <c r="E210" s="23" t="str">
        <f t="shared" si="7"/>
        <v/>
      </c>
    </row>
    <row r="211" spans="1:5" x14ac:dyDescent="0.25">
      <c r="A211" s="6" t="str">
        <f>IF(Algebra!A211=0,"",Algebra!A211)</f>
        <v/>
      </c>
      <c r="B211" s="7" t="str">
        <f>IF(Algebra!B211=0,"",Algebra!B211)</f>
        <v/>
      </c>
      <c r="C211" s="19"/>
      <c r="D211" s="21" t="str">
        <f t="shared" si="6"/>
        <v/>
      </c>
      <c r="E211" s="23" t="str">
        <f t="shared" si="7"/>
        <v/>
      </c>
    </row>
    <row r="212" spans="1:5" x14ac:dyDescent="0.25">
      <c r="A212" s="6" t="str">
        <f>IF(Algebra!A212=0,"",Algebra!A212)</f>
        <v/>
      </c>
      <c r="B212" s="7" t="str">
        <f>IF(Algebra!B212=0,"",Algebra!B212)</f>
        <v/>
      </c>
      <c r="C212" s="19"/>
      <c r="D212" s="21" t="str">
        <f t="shared" si="6"/>
        <v/>
      </c>
      <c r="E212" s="23" t="str">
        <f t="shared" si="7"/>
        <v/>
      </c>
    </row>
    <row r="213" spans="1:5" x14ac:dyDescent="0.25">
      <c r="A213" s="6" t="str">
        <f>IF(Algebra!A213=0,"",Algebra!A213)</f>
        <v/>
      </c>
      <c r="B213" s="7" t="str">
        <f>IF(Algebra!B213=0,"",Algebra!B213)</f>
        <v/>
      </c>
      <c r="C213" s="19"/>
      <c r="D213" s="21" t="str">
        <f t="shared" si="6"/>
        <v/>
      </c>
      <c r="E213" s="23" t="str">
        <f t="shared" si="7"/>
        <v/>
      </c>
    </row>
    <row r="214" spans="1:5" x14ac:dyDescent="0.25">
      <c r="A214" s="6" t="str">
        <f>IF(Algebra!A214=0,"",Algebra!A214)</f>
        <v/>
      </c>
      <c r="B214" s="7" t="str">
        <f>IF(Algebra!B214=0,"",Algebra!B214)</f>
        <v/>
      </c>
      <c r="C214" s="19"/>
      <c r="D214" s="21" t="str">
        <f t="shared" si="6"/>
        <v/>
      </c>
      <c r="E214" s="23" t="str">
        <f t="shared" si="7"/>
        <v/>
      </c>
    </row>
    <row r="215" spans="1:5" x14ac:dyDescent="0.25">
      <c r="A215" s="6" t="str">
        <f>IF(Algebra!A215=0,"",Algebra!A215)</f>
        <v/>
      </c>
      <c r="B215" s="7" t="str">
        <f>IF(Algebra!B215=0,"",Algebra!B215)</f>
        <v/>
      </c>
      <c r="C215" s="19"/>
      <c r="D215" s="21" t="str">
        <f t="shared" si="6"/>
        <v/>
      </c>
      <c r="E215" s="23" t="str">
        <f t="shared" si="7"/>
        <v/>
      </c>
    </row>
    <row r="216" spans="1:5" x14ac:dyDescent="0.25">
      <c r="A216" s="6" t="str">
        <f>IF(Algebra!A216=0,"",Algebra!A216)</f>
        <v/>
      </c>
      <c r="B216" s="7" t="str">
        <f>IF(Algebra!B216=0,"",Algebra!B216)</f>
        <v/>
      </c>
      <c r="C216" s="19"/>
      <c r="D216" s="21" t="str">
        <f t="shared" si="6"/>
        <v/>
      </c>
      <c r="E216" s="23" t="str">
        <f t="shared" si="7"/>
        <v/>
      </c>
    </row>
    <row r="217" spans="1:5" x14ac:dyDescent="0.25">
      <c r="A217" s="6" t="str">
        <f>IF(Algebra!A217=0,"",Algebra!A217)</f>
        <v/>
      </c>
      <c r="B217" s="7" t="str">
        <f>IF(Algebra!B217=0,"",Algebra!B217)</f>
        <v/>
      </c>
      <c r="C217" s="19"/>
      <c r="D217" s="21" t="str">
        <f t="shared" si="6"/>
        <v/>
      </c>
      <c r="E217" s="23" t="str">
        <f t="shared" si="7"/>
        <v/>
      </c>
    </row>
    <row r="218" spans="1:5" x14ac:dyDescent="0.25">
      <c r="A218" s="6" t="str">
        <f>IF(Algebra!A218=0,"",Algebra!A218)</f>
        <v/>
      </c>
      <c r="B218" s="7" t="str">
        <f>IF(Algebra!B218=0,"",Algebra!B218)</f>
        <v/>
      </c>
      <c r="C218" s="19"/>
      <c r="D218" s="21" t="str">
        <f t="shared" si="6"/>
        <v/>
      </c>
      <c r="E218" s="23" t="str">
        <f t="shared" si="7"/>
        <v/>
      </c>
    </row>
    <row r="219" spans="1:5" x14ac:dyDescent="0.25">
      <c r="A219" s="6" t="str">
        <f>IF(Algebra!A219=0,"",Algebra!A219)</f>
        <v/>
      </c>
      <c r="B219" s="7" t="str">
        <f>IF(Algebra!B219=0,"",Algebra!B219)</f>
        <v/>
      </c>
      <c r="C219" s="19"/>
      <c r="D219" s="21" t="str">
        <f t="shared" si="6"/>
        <v/>
      </c>
      <c r="E219" s="23" t="str">
        <f t="shared" si="7"/>
        <v/>
      </c>
    </row>
    <row r="220" spans="1:5" x14ac:dyDescent="0.25">
      <c r="A220" s="6" t="str">
        <f>IF(Algebra!A220=0,"",Algebra!A220)</f>
        <v/>
      </c>
      <c r="B220" s="7" t="str">
        <f>IF(Algebra!B220=0,"",Algebra!B220)</f>
        <v/>
      </c>
      <c r="C220" s="19"/>
      <c r="D220" s="21" t="str">
        <f t="shared" si="6"/>
        <v/>
      </c>
      <c r="E220" s="23" t="str">
        <f t="shared" si="7"/>
        <v/>
      </c>
    </row>
    <row r="221" spans="1:5" x14ac:dyDescent="0.25">
      <c r="A221" s="6" t="str">
        <f>IF(Algebra!A221=0,"",Algebra!A221)</f>
        <v/>
      </c>
      <c r="B221" s="7" t="str">
        <f>IF(Algebra!B221=0,"",Algebra!B221)</f>
        <v/>
      </c>
      <c r="C221" s="19"/>
      <c r="D221" s="21" t="str">
        <f t="shared" si="6"/>
        <v/>
      </c>
      <c r="E221" s="23" t="str">
        <f t="shared" si="7"/>
        <v/>
      </c>
    </row>
    <row r="222" spans="1:5" x14ac:dyDescent="0.25">
      <c r="A222" s="6" t="str">
        <f>IF(Algebra!A222=0,"",Algebra!A222)</f>
        <v/>
      </c>
      <c r="B222" s="7" t="str">
        <f>IF(Algebra!B222=0,"",Algebra!B222)</f>
        <v/>
      </c>
      <c r="C222" s="19"/>
      <c r="D222" s="21" t="str">
        <f t="shared" si="6"/>
        <v/>
      </c>
      <c r="E222" s="23" t="str">
        <f t="shared" si="7"/>
        <v/>
      </c>
    </row>
    <row r="223" spans="1:5" x14ac:dyDescent="0.25">
      <c r="A223" s="6" t="str">
        <f>IF(Algebra!A223=0,"",Algebra!A223)</f>
        <v/>
      </c>
      <c r="B223" s="7" t="str">
        <f>IF(Algebra!B223=0,"",Algebra!B223)</f>
        <v/>
      </c>
      <c r="C223" s="19"/>
      <c r="D223" s="21" t="str">
        <f t="shared" si="6"/>
        <v/>
      </c>
      <c r="E223" s="23" t="str">
        <f t="shared" si="7"/>
        <v/>
      </c>
    </row>
    <row r="224" spans="1:5" x14ac:dyDescent="0.25">
      <c r="A224" s="6" t="str">
        <f>IF(Algebra!A224=0,"",Algebra!A224)</f>
        <v/>
      </c>
      <c r="B224" s="7" t="str">
        <f>IF(Algebra!B224=0,"",Algebra!B224)</f>
        <v/>
      </c>
      <c r="C224" s="19"/>
      <c r="D224" s="21" t="str">
        <f t="shared" si="6"/>
        <v/>
      </c>
      <c r="E224" s="23" t="str">
        <f t="shared" si="7"/>
        <v/>
      </c>
    </row>
    <row r="225" spans="1:5" x14ac:dyDescent="0.25">
      <c r="A225" s="6" t="str">
        <f>IF(Algebra!A225=0,"",Algebra!A225)</f>
        <v/>
      </c>
      <c r="B225" s="7" t="str">
        <f>IF(Algebra!B225=0,"",Algebra!B225)</f>
        <v/>
      </c>
      <c r="C225" s="19"/>
      <c r="D225" s="21" t="str">
        <f t="shared" si="6"/>
        <v/>
      </c>
      <c r="E225" s="23" t="str">
        <f t="shared" si="7"/>
        <v/>
      </c>
    </row>
    <row r="226" spans="1:5" x14ac:dyDescent="0.25">
      <c r="A226" s="6" t="str">
        <f>IF(Algebra!A226=0,"",Algebra!A226)</f>
        <v/>
      </c>
      <c r="B226" s="7" t="str">
        <f>IF(Algebra!B226=0,"",Algebra!B226)</f>
        <v/>
      </c>
      <c r="C226" s="19"/>
      <c r="D226" s="21" t="str">
        <f t="shared" si="6"/>
        <v/>
      </c>
      <c r="E226" s="23" t="str">
        <f t="shared" si="7"/>
        <v/>
      </c>
    </row>
    <row r="227" spans="1:5" x14ac:dyDescent="0.25">
      <c r="A227" s="6" t="str">
        <f>IF(Algebra!A227=0,"",Algebra!A227)</f>
        <v/>
      </c>
      <c r="B227" s="7" t="str">
        <f>IF(Algebra!B227=0,"",Algebra!B227)</f>
        <v/>
      </c>
      <c r="C227" s="19"/>
      <c r="D227" s="21" t="str">
        <f t="shared" si="6"/>
        <v/>
      </c>
      <c r="E227" s="23" t="str">
        <f t="shared" si="7"/>
        <v/>
      </c>
    </row>
    <row r="228" spans="1:5" x14ac:dyDescent="0.25">
      <c r="A228" s="6" t="str">
        <f>IF(Algebra!A228=0,"",Algebra!A228)</f>
        <v/>
      </c>
      <c r="B228" s="7" t="str">
        <f>IF(Algebra!B228=0,"",Algebra!B228)</f>
        <v/>
      </c>
      <c r="C228" s="19"/>
      <c r="D228" s="21" t="str">
        <f t="shared" si="6"/>
        <v/>
      </c>
      <c r="E228" s="23" t="str">
        <f t="shared" si="7"/>
        <v/>
      </c>
    </row>
    <row r="229" spans="1:5" x14ac:dyDescent="0.25">
      <c r="A229" s="6" t="str">
        <f>IF(Algebra!A229=0,"",Algebra!A229)</f>
        <v/>
      </c>
      <c r="B229" s="7" t="str">
        <f>IF(Algebra!B229=0,"",Algebra!B229)</f>
        <v/>
      </c>
      <c r="C229" s="19"/>
      <c r="D229" s="21" t="str">
        <f t="shared" si="6"/>
        <v/>
      </c>
      <c r="E229" s="23" t="str">
        <f t="shared" si="7"/>
        <v/>
      </c>
    </row>
    <row r="230" spans="1:5" x14ac:dyDescent="0.25">
      <c r="A230" s="6" t="str">
        <f>IF(Algebra!A230=0,"",Algebra!A230)</f>
        <v/>
      </c>
      <c r="B230" s="7" t="str">
        <f>IF(Algebra!B230=0,"",Algebra!B230)</f>
        <v/>
      </c>
      <c r="C230" s="19"/>
      <c r="D230" s="21" t="str">
        <f t="shared" si="6"/>
        <v/>
      </c>
      <c r="E230" s="23" t="str">
        <f t="shared" si="7"/>
        <v/>
      </c>
    </row>
    <row r="231" spans="1:5" x14ac:dyDescent="0.25">
      <c r="A231" s="6" t="str">
        <f>IF(Algebra!A231=0,"",Algebra!A231)</f>
        <v/>
      </c>
      <c r="B231" s="7" t="str">
        <f>IF(Algebra!B231=0,"",Algebra!B231)</f>
        <v/>
      </c>
      <c r="C231" s="19"/>
      <c r="D231" s="21" t="str">
        <f t="shared" si="6"/>
        <v/>
      </c>
      <c r="E231" s="23" t="str">
        <f t="shared" si="7"/>
        <v/>
      </c>
    </row>
    <row r="232" spans="1:5" x14ac:dyDescent="0.25">
      <c r="A232" s="6" t="str">
        <f>IF(Algebra!A232=0,"",Algebra!A232)</f>
        <v/>
      </c>
      <c r="B232" s="7" t="str">
        <f>IF(Algebra!B232=0,"",Algebra!B232)</f>
        <v/>
      </c>
      <c r="C232" s="19"/>
      <c r="D232" s="21" t="str">
        <f t="shared" si="6"/>
        <v/>
      </c>
      <c r="E232" s="23" t="str">
        <f t="shared" si="7"/>
        <v/>
      </c>
    </row>
    <row r="233" spans="1:5" x14ac:dyDescent="0.25">
      <c r="A233" s="6" t="str">
        <f>IF(Algebra!A233=0,"",Algebra!A233)</f>
        <v/>
      </c>
      <c r="B233" s="7" t="str">
        <f>IF(Algebra!B233=0,"",Algebra!B233)</f>
        <v/>
      </c>
      <c r="C233" s="19"/>
      <c r="D233" s="21" t="str">
        <f t="shared" si="6"/>
        <v/>
      </c>
      <c r="E233" s="23" t="str">
        <f t="shared" si="7"/>
        <v/>
      </c>
    </row>
    <row r="234" spans="1:5" x14ac:dyDescent="0.25">
      <c r="A234" s="6" t="str">
        <f>IF(Algebra!A234=0,"",Algebra!A234)</f>
        <v/>
      </c>
      <c r="B234" s="7" t="str">
        <f>IF(Algebra!B234=0,"",Algebra!B234)</f>
        <v/>
      </c>
      <c r="C234" s="19"/>
      <c r="D234" s="21" t="str">
        <f t="shared" si="6"/>
        <v/>
      </c>
      <c r="E234" s="23" t="str">
        <f t="shared" si="7"/>
        <v/>
      </c>
    </row>
    <row r="235" spans="1:5" x14ac:dyDescent="0.25">
      <c r="A235" s="6" t="str">
        <f>IF(Algebra!A235=0,"",Algebra!A235)</f>
        <v/>
      </c>
      <c r="B235" s="7" t="str">
        <f>IF(Algebra!B235=0,"",Algebra!B235)</f>
        <v/>
      </c>
      <c r="C235" s="19"/>
      <c r="D235" s="21" t="str">
        <f t="shared" si="6"/>
        <v/>
      </c>
      <c r="E235" s="23" t="str">
        <f t="shared" si="7"/>
        <v/>
      </c>
    </row>
    <row r="236" spans="1:5" x14ac:dyDescent="0.25">
      <c r="A236" s="6" t="str">
        <f>IF(Algebra!A236=0,"",Algebra!A236)</f>
        <v/>
      </c>
      <c r="B236" s="7" t="str">
        <f>IF(Algebra!B236=0,"",Algebra!B236)</f>
        <v/>
      </c>
      <c r="C236" s="19"/>
      <c r="D236" s="21" t="str">
        <f t="shared" si="6"/>
        <v/>
      </c>
      <c r="E236" s="23" t="str">
        <f t="shared" si="7"/>
        <v/>
      </c>
    </row>
    <row r="237" spans="1:5" x14ac:dyDescent="0.25">
      <c r="A237" s="6" t="str">
        <f>IF(Algebra!A237=0,"",Algebra!A237)</f>
        <v/>
      </c>
      <c r="B237" s="7" t="str">
        <f>IF(Algebra!B237=0,"",Algebra!B237)</f>
        <v/>
      </c>
      <c r="C237" s="19"/>
      <c r="D237" s="21" t="str">
        <f t="shared" si="6"/>
        <v/>
      </c>
      <c r="E237" s="23" t="str">
        <f t="shared" si="7"/>
        <v/>
      </c>
    </row>
    <row r="238" spans="1:5" x14ac:dyDescent="0.25">
      <c r="A238" s="6" t="str">
        <f>IF(Algebra!A238=0,"",Algebra!A238)</f>
        <v/>
      </c>
      <c r="B238" s="7" t="str">
        <f>IF(Algebra!B238=0,"",Algebra!B238)</f>
        <v/>
      </c>
      <c r="C238" s="19"/>
      <c r="D238" s="21" t="str">
        <f t="shared" si="6"/>
        <v/>
      </c>
      <c r="E238" s="23" t="str">
        <f t="shared" si="7"/>
        <v/>
      </c>
    </row>
    <row r="239" spans="1:5" x14ac:dyDescent="0.25">
      <c r="A239" s="6" t="str">
        <f>IF(Algebra!A239=0,"",Algebra!A239)</f>
        <v/>
      </c>
      <c r="B239" s="7" t="str">
        <f>IF(Algebra!B239=0,"",Algebra!B239)</f>
        <v/>
      </c>
      <c r="C239" s="19"/>
      <c r="D239" s="21" t="str">
        <f t="shared" si="6"/>
        <v/>
      </c>
      <c r="E239" s="23" t="str">
        <f t="shared" si="7"/>
        <v/>
      </c>
    </row>
    <row r="240" spans="1:5" x14ac:dyDescent="0.25">
      <c r="A240" s="6" t="str">
        <f>IF(Algebra!A240=0,"",Algebra!A240)</f>
        <v/>
      </c>
      <c r="B240" s="7" t="str">
        <f>IF(Algebra!B240=0,"",Algebra!B240)</f>
        <v/>
      </c>
      <c r="C240" s="19"/>
      <c r="D240" s="21" t="str">
        <f t="shared" si="6"/>
        <v/>
      </c>
      <c r="E240" s="23" t="str">
        <f t="shared" si="7"/>
        <v/>
      </c>
    </row>
    <row r="241" spans="1:5" x14ac:dyDescent="0.25">
      <c r="A241" s="6" t="str">
        <f>IF(Algebra!A241=0,"",Algebra!A241)</f>
        <v/>
      </c>
      <c r="B241" s="7" t="str">
        <f>IF(Algebra!B241=0,"",Algebra!B241)</f>
        <v/>
      </c>
      <c r="C241" s="19"/>
      <c r="D241" s="21" t="str">
        <f t="shared" si="6"/>
        <v/>
      </c>
      <c r="E241" s="23" t="str">
        <f t="shared" si="7"/>
        <v/>
      </c>
    </row>
    <row r="242" spans="1:5" x14ac:dyDescent="0.25">
      <c r="A242" s="6" t="str">
        <f>IF(Algebra!A242=0,"",Algebra!A242)</f>
        <v/>
      </c>
      <c r="B242" s="7" t="str">
        <f>IF(Algebra!B242=0,"",Algebra!B242)</f>
        <v/>
      </c>
      <c r="C242" s="19"/>
      <c r="D242" s="21" t="str">
        <f t="shared" si="6"/>
        <v/>
      </c>
      <c r="E242" s="23" t="str">
        <f t="shared" si="7"/>
        <v/>
      </c>
    </row>
    <row r="243" spans="1:5" x14ac:dyDescent="0.25">
      <c r="A243" s="6" t="str">
        <f>IF(Algebra!A243=0,"",Algebra!A243)</f>
        <v/>
      </c>
      <c r="B243" s="7" t="str">
        <f>IF(Algebra!B243=0,"",Algebra!B243)</f>
        <v/>
      </c>
      <c r="C243" s="19"/>
      <c r="D243" s="21" t="str">
        <f t="shared" si="6"/>
        <v/>
      </c>
      <c r="E243" s="23" t="str">
        <f t="shared" si="7"/>
        <v/>
      </c>
    </row>
    <row r="244" spans="1:5" x14ac:dyDescent="0.25">
      <c r="A244" s="6" t="str">
        <f>IF(Algebra!A244=0,"",Algebra!A244)</f>
        <v/>
      </c>
      <c r="B244" s="7" t="str">
        <f>IF(Algebra!B244=0,"",Algebra!B244)</f>
        <v/>
      </c>
      <c r="C244" s="19"/>
      <c r="D244" s="21" t="str">
        <f t="shared" si="6"/>
        <v/>
      </c>
      <c r="E244" s="23" t="str">
        <f t="shared" si="7"/>
        <v/>
      </c>
    </row>
    <row r="245" spans="1:5" x14ac:dyDescent="0.25">
      <c r="A245" s="6" t="str">
        <f>IF(Algebra!A245=0,"",Algebra!A245)</f>
        <v/>
      </c>
      <c r="B245" s="7" t="str">
        <f>IF(Algebra!B245=0,"",Algebra!B245)</f>
        <v/>
      </c>
      <c r="C245" s="19"/>
      <c r="D245" s="21" t="str">
        <f t="shared" si="6"/>
        <v/>
      </c>
      <c r="E245" s="23" t="str">
        <f t="shared" si="7"/>
        <v/>
      </c>
    </row>
    <row r="246" spans="1:5" x14ac:dyDescent="0.25">
      <c r="A246" s="6" t="str">
        <f>IF(Algebra!A246=0,"",Algebra!A246)</f>
        <v/>
      </c>
      <c r="B246" s="7" t="str">
        <f>IF(Algebra!B246=0,"",Algebra!B246)</f>
        <v/>
      </c>
      <c r="C246" s="19"/>
      <c r="D246" s="21" t="str">
        <f t="shared" si="6"/>
        <v/>
      </c>
      <c r="E246" s="23" t="str">
        <f t="shared" si="7"/>
        <v/>
      </c>
    </row>
    <row r="247" spans="1:5" x14ac:dyDescent="0.25">
      <c r="A247" s="6" t="str">
        <f>IF(Algebra!A247=0,"",Algebra!A247)</f>
        <v/>
      </c>
      <c r="B247" s="7" t="str">
        <f>IF(Algebra!B247=0,"",Algebra!B247)</f>
        <v/>
      </c>
      <c r="C247" s="19"/>
      <c r="D247" s="21" t="str">
        <f t="shared" si="6"/>
        <v/>
      </c>
      <c r="E247" s="23" t="str">
        <f t="shared" si="7"/>
        <v/>
      </c>
    </row>
    <row r="248" spans="1:5" x14ac:dyDescent="0.25">
      <c r="A248" s="6" t="str">
        <f>IF(Algebra!A248=0,"",Algebra!A248)</f>
        <v/>
      </c>
      <c r="B248" s="7" t="str">
        <f>IF(Algebra!B248=0,"",Algebra!B248)</f>
        <v/>
      </c>
      <c r="C248" s="19"/>
      <c r="D248" s="21" t="str">
        <f t="shared" si="6"/>
        <v/>
      </c>
      <c r="E248" s="23" t="str">
        <f t="shared" si="7"/>
        <v/>
      </c>
    </row>
    <row r="249" spans="1:5" x14ac:dyDescent="0.25">
      <c r="A249" s="6" t="str">
        <f>IF(Algebra!A249=0,"",Algebra!A249)</f>
        <v/>
      </c>
      <c r="B249" s="7" t="str">
        <f>IF(Algebra!B249=0,"",Algebra!B249)</f>
        <v/>
      </c>
      <c r="C249" s="19"/>
      <c r="D249" s="21" t="str">
        <f t="shared" si="6"/>
        <v/>
      </c>
      <c r="E249" s="23" t="str">
        <f t="shared" si="7"/>
        <v/>
      </c>
    </row>
    <row r="250" spans="1:5" x14ac:dyDescent="0.25">
      <c r="A250" s="6" t="str">
        <f>IF(Algebra!A250=0,"",Algebra!A250)</f>
        <v/>
      </c>
      <c r="B250" s="7" t="str">
        <f>IF(Algebra!B250=0,"",Algebra!B250)</f>
        <v/>
      </c>
      <c r="C250" s="19"/>
      <c r="D250" s="21" t="str">
        <f t="shared" si="6"/>
        <v/>
      </c>
      <c r="E250" s="23" t="str">
        <f t="shared" si="7"/>
        <v/>
      </c>
    </row>
    <row r="251" spans="1:5" x14ac:dyDescent="0.25">
      <c r="A251" s="6" t="str">
        <f>IF(Algebra!A251=0,"",Algebra!A251)</f>
        <v/>
      </c>
      <c r="B251" s="7" t="str">
        <f>IF(Algebra!B251=0,"",Algebra!B251)</f>
        <v/>
      </c>
      <c r="C251" s="19"/>
      <c r="D251" s="21" t="str">
        <f t="shared" si="6"/>
        <v/>
      </c>
      <c r="E251" s="23" t="str">
        <f t="shared" si="7"/>
        <v/>
      </c>
    </row>
    <row r="252" spans="1:5" x14ac:dyDescent="0.25">
      <c r="A252" s="6" t="str">
        <f>IF(Algebra!A252=0,"",Algebra!A252)</f>
        <v/>
      </c>
      <c r="B252" s="7" t="str">
        <f>IF(Algebra!B252=0,"",Algebra!B252)</f>
        <v/>
      </c>
      <c r="C252" s="19"/>
      <c r="D252" s="21" t="str">
        <f t="shared" si="6"/>
        <v/>
      </c>
      <c r="E252" s="23" t="str">
        <f t="shared" si="7"/>
        <v/>
      </c>
    </row>
    <row r="253" spans="1:5" x14ac:dyDescent="0.25">
      <c r="A253" s="6" t="str">
        <f>IF(Algebra!A253=0,"",Algebra!A253)</f>
        <v/>
      </c>
      <c r="B253" s="7" t="str">
        <f>IF(Algebra!B253=0,"",Algebra!B253)</f>
        <v/>
      </c>
      <c r="C253" s="19"/>
      <c r="D253" s="21" t="str">
        <f t="shared" si="6"/>
        <v/>
      </c>
      <c r="E253" s="23" t="str">
        <f t="shared" si="7"/>
        <v/>
      </c>
    </row>
    <row r="254" spans="1:5" x14ac:dyDescent="0.25">
      <c r="A254" s="6" t="str">
        <f>IF(Algebra!A254=0,"",Algebra!A254)</f>
        <v/>
      </c>
      <c r="B254" s="7" t="str">
        <f>IF(Algebra!B254=0,"",Algebra!B254)</f>
        <v/>
      </c>
      <c r="C254" s="19"/>
      <c r="D254" s="21" t="str">
        <f t="shared" si="6"/>
        <v/>
      </c>
      <c r="E254" s="23" t="str">
        <f t="shared" si="7"/>
        <v/>
      </c>
    </row>
    <row r="255" spans="1:5" x14ac:dyDescent="0.25">
      <c r="A255" s="6" t="str">
        <f>IF(Algebra!A255=0,"",Algebra!A255)</f>
        <v/>
      </c>
      <c r="B255" s="7" t="str">
        <f>IF(Algebra!B255=0,"",Algebra!B255)</f>
        <v/>
      </c>
      <c r="C255" s="19"/>
      <c r="D255" s="21" t="str">
        <f t="shared" si="6"/>
        <v/>
      </c>
      <c r="E255" s="23" t="str">
        <f t="shared" si="7"/>
        <v/>
      </c>
    </row>
    <row r="256" spans="1:5" x14ac:dyDescent="0.25">
      <c r="A256" s="6" t="str">
        <f>IF(Algebra!A256=0,"",Algebra!A256)</f>
        <v/>
      </c>
      <c r="B256" s="7" t="str">
        <f>IF(Algebra!B256=0,"",Algebra!B256)</f>
        <v/>
      </c>
      <c r="C256" s="19"/>
      <c r="D256" s="21" t="str">
        <f t="shared" si="6"/>
        <v/>
      </c>
      <c r="E256" s="23" t="str">
        <f t="shared" si="7"/>
        <v/>
      </c>
    </row>
    <row r="257" spans="1:5" x14ac:dyDescent="0.25">
      <c r="A257" s="6" t="str">
        <f>IF(Algebra!A257=0,"",Algebra!A257)</f>
        <v/>
      </c>
      <c r="B257" s="7" t="str">
        <f>IF(Algebra!B257=0,"",Algebra!B257)</f>
        <v/>
      </c>
      <c r="C257" s="19"/>
      <c r="D257" s="21" t="str">
        <f t="shared" si="6"/>
        <v/>
      </c>
      <c r="E257" s="23" t="str">
        <f t="shared" si="7"/>
        <v/>
      </c>
    </row>
    <row r="258" spans="1:5" x14ac:dyDescent="0.25">
      <c r="A258" s="6" t="str">
        <f>IF(Algebra!A258=0,"",Algebra!A258)</f>
        <v/>
      </c>
      <c r="B258" s="7" t="str">
        <f>IF(Algebra!B258=0,"",Algebra!B258)</f>
        <v/>
      </c>
      <c r="C258" s="19"/>
      <c r="D258" s="21" t="str">
        <f t="shared" si="6"/>
        <v/>
      </c>
      <c r="E258" s="23" t="str">
        <f t="shared" si="7"/>
        <v/>
      </c>
    </row>
    <row r="259" spans="1:5" x14ac:dyDescent="0.25">
      <c r="A259" s="6" t="str">
        <f>IF(Algebra!A259=0,"",Algebra!A259)</f>
        <v/>
      </c>
      <c r="B259" s="7" t="str">
        <f>IF(Algebra!B259=0,"",Algebra!B259)</f>
        <v/>
      </c>
      <c r="C259" s="19"/>
      <c r="D259" s="21" t="str">
        <f t="shared" si="6"/>
        <v/>
      </c>
      <c r="E259" s="23" t="str">
        <f t="shared" si="7"/>
        <v/>
      </c>
    </row>
    <row r="260" spans="1:5" x14ac:dyDescent="0.25">
      <c r="A260" s="6" t="str">
        <f>IF(Algebra!A260=0,"",Algebra!A260)</f>
        <v/>
      </c>
      <c r="B260" s="7" t="str">
        <f>IF(Algebra!B260=0,"",Algebra!B260)</f>
        <v/>
      </c>
      <c r="C260" s="19"/>
      <c r="D260" s="21" t="str">
        <f t="shared" si="6"/>
        <v/>
      </c>
      <c r="E260" s="23" t="str">
        <f t="shared" si="7"/>
        <v/>
      </c>
    </row>
    <row r="261" spans="1:5" x14ac:dyDescent="0.25">
      <c r="A261" s="6" t="str">
        <f>IF(Algebra!A261=0,"",Algebra!A261)</f>
        <v/>
      </c>
      <c r="B261" s="7" t="str">
        <f>IF(Algebra!B261=0,"",Algebra!B261)</f>
        <v/>
      </c>
      <c r="C261" s="19"/>
      <c r="D261" s="21" t="str">
        <f t="shared" si="6"/>
        <v/>
      </c>
      <c r="E261" s="23" t="str">
        <f t="shared" si="7"/>
        <v/>
      </c>
    </row>
    <row r="262" spans="1:5" x14ac:dyDescent="0.25">
      <c r="A262" s="6" t="str">
        <f>IF(Algebra!A262=0,"",Algebra!A262)</f>
        <v/>
      </c>
      <c r="B262" s="7" t="str">
        <f>IF(Algebra!B262=0,"",Algebra!B262)</f>
        <v/>
      </c>
      <c r="C262" s="19"/>
      <c r="D262" s="21" t="str">
        <f t="shared" si="6"/>
        <v/>
      </c>
      <c r="E262" s="23" t="str">
        <f t="shared" si="7"/>
        <v/>
      </c>
    </row>
    <row r="263" spans="1:5" x14ac:dyDescent="0.25">
      <c r="A263" s="6" t="str">
        <f>IF(Algebra!A263=0,"",Algebra!A263)</f>
        <v/>
      </c>
      <c r="B263" s="7" t="str">
        <f>IF(Algebra!B263=0,"",Algebra!B263)</f>
        <v/>
      </c>
      <c r="C263" s="19"/>
      <c r="D263" s="21" t="str">
        <f t="shared" si="6"/>
        <v/>
      </c>
      <c r="E263" s="23" t="str">
        <f t="shared" si="7"/>
        <v/>
      </c>
    </row>
    <row r="264" spans="1:5" x14ac:dyDescent="0.25">
      <c r="A264" s="6" t="str">
        <f>IF(Algebra!A264=0,"",Algebra!A264)</f>
        <v/>
      </c>
      <c r="B264" s="7" t="str">
        <f>IF(Algebra!B264=0,"",Algebra!B264)</f>
        <v/>
      </c>
      <c r="C264" s="19"/>
      <c r="D264" s="21" t="str">
        <f t="shared" si="6"/>
        <v/>
      </c>
      <c r="E264" s="23" t="str">
        <f t="shared" si="7"/>
        <v/>
      </c>
    </row>
    <row r="265" spans="1:5" x14ac:dyDescent="0.25">
      <c r="A265" s="6" t="str">
        <f>IF(Algebra!A265=0,"",Algebra!A265)</f>
        <v/>
      </c>
      <c r="B265" s="7" t="str">
        <f>IF(Algebra!B265=0,"",Algebra!B265)</f>
        <v/>
      </c>
      <c r="C265" s="19"/>
      <c r="D265" s="21" t="str">
        <f t="shared" si="6"/>
        <v/>
      </c>
      <c r="E265" s="23" t="str">
        <f t="shared" si="7"/>
        <v/>
      </c>
    </row>
    <row r="266" spans="1:5" x14ac:dyDescent="0.25">
      <c r="A266" s="6" t="str">
        <f>IF(Algebra!A266=0,"",Algebra!A266)</f>
        <v/>
      </c>
      <c r="B266" s="7" t="str">
        <f>IF(Algebra!B266=0,"",Algebra!B266)</f>
        <v/>
      </c>
      <c r="C266" s="19"/>
      <c r="D266" s="21" t="str">
        <f t="shared" si="6"/>
        <v/>
      </c>
      <c r="E266" s="23" t="str">
        <f t="shared" si="7"/>
        <v/>
      </c>
    </row>
    <row r="267" spans="1:5" x14ac:dyDescent="0.25">
      <c r="A267" s="6" t="str">
        <f>IF(Algebra!A267=0,"",Algebra!A267)</f>
        <v/>
      </c>
      <c r="B267" s="7" t="str">
        <f>IF(Algebra!B267=0,"",Algebra!B267)</f>
        <v/>
      </c>
      <c r="C267" s="19"/>
      <c r="D267" s="21" t="str">
        <f t="shared" ref="D267:D330" si="8">IF(C267="","",IF(C267/$C$8&gt;=0.5,"Pass","Needs Improvement"))</f>
        <v/>
      </c>
      <c r="E267" s="23" t="str">
        <f t="shared" ref="E267:E330" si="9">IFERROR(_xlfn.RANK.EQ(C267,$C$10:$C$531,0),"")</f>
        <v/>
      </c>
    </row>
    <row r="268" spans="1:5" x14ac:dyDescent="0.25">
      <c r="A268" s="6" t="str">
        <f>IF(Algebra!A268=0,"",Algebra!A268)</f>
        <v/>
      </c>
      <c r="B268" s="7" t="str">
        <f>IF(Algebra!B268=0,"",Algebra!B268)</f>
        <v/>
      </c>
      <c r="C268" s="19"/>
      <c r="D268" s="21" t="str">
        <f t="shared" si="8"/>
        <v/>
      </c>
      <c r="E268" s="23" t="str">
        <f t="shared" si="9"/>
        <v/>
      </c>
    </row>
    <row r="269" spans="1:5" x14ac:dyDescent="0.25">
      <c r="A269" s="6" t="str">
        <f>IF(Algebra!A269=0,"",Algebra!A269)</f>
        <v/>
      </c>
      <c r="B269" s="7" t="str">
        <f>IF(Algebra!B269=0,"",Algebra!B269)</f>
        <v/>
      </c>
      <c r="C269" s="19"/>
      <c r="D269" s="21" t="str">
        <f t="shared" si="8"/>
        <v/>
      </c>
      <c r="E269" s="23" t="str">
        <f t="shared" si="9"/>
        <v/>
      </c>
    </row>
    <row r="270" spans="1:5" x14ac:dyDescent="0.25">
      <c r="A270" s="6" t="str">
        <f>IF(Algebra!A270=0,"",Algebra!A270)</f>
        <v/>
      </c>
      <c r="B270" s="7" t="str">
        <f>IF(Algebra!B270=0,"",Algebra!B270)</f>
        <v/>
      </c>
      <c r="C270" s="19"/>
      <c r="D270" s="21" t="str">
        <f t="shared" si="8"/>
        <v/>
      </c>
      <c r="E270" s="23" t="str">
        <f t="shared" si="9"/>
        <v/>
      </c>
    </row>
    <row r="271" spans="1:5" x14ac:dyDescent="0.25">
      <c r="A271" s="6" t="str">
        <f>IF(Algebra!A271=0,"",Algebra!A271)</f>
        <v/>
      </c>
      <c r="B271" s="7" t="str">
        <f>IF(Algebra!B271=0,"",Algebra!B271)</f>
        <v/>
      </c>
      <c r="C271" s="19"/>
      <c r="D271" s="21" t="str">
        <f t="shared" si="8"/>
        <v/>
      </c>
      <c r="E271" s="23" t="str">
        <f t="shared" si="9"/>
        <v/>
      </c>
    </row>
    <row r="272" spans="1:5" x14ac:dyDescent="0.25">
      <c r="A272" s="6" t="str">
        <f>IF(Algebra!A272=0,"",Algebra!A272)</f>
        <v/>
      </c>
      <c r="B272" s="7" t="str">
        <f>IF(Algebra!B272=0,"",Algebra!B272)</f>
        <v/>
      </c>
      <c r="C272" s="19"/>
      <c r="D272" s="21" t="str">
        <f t="shared" si="8"/>
        <v/>
      </c>
      <c r="E272" s="23" t="str">
        <f t="shared" si="9"/>
        <v/>
      </c>
    </row>
    <row r="273" spans="1:5" x14ac:dyDescent="0.25">
      <c r="A273" s="6" t="str">
        <f>IF(Algebra!A273=0,"",Algebra!A273)</f>
        <v/>
      </c>
      <c r="B273" s="7" t="str">
        <f>IF(Algebra!B273=0,"",Algebra!B273)</f>
        <v/>
      </c>
      <c r="C273" s="19"/>
      <c r="D273" s="21" t="str">
        <f t="shared" si="8"/>
        <v/>
      </c>
      <c r="E273" s="23" t="str">
        <f t="shared" si="9"/>
        <v/>
      </c>
    </row>
    <row r="274" spans="1:5" x14ac:dyDescent="0.25">
      <c r="A274" s="6" t="str">
        <f>IF(Algebra!A274=0,"",Algebra!A274)</f>
        <v/>
      </c>
      <c r="B274" s="7" t="str">
        <f>IF(Algebra!B274=0,"",Algebra!B274)</f>
        <v/>
      </c>
      <c r="C274" s="19"/>
      <c r="D274" s="21" t="str">
        <f t="shared" si="8"/>
        <v/>
      </c>
      <c r="E274" s="23" t="str">
        <f t="shared" si="9"/>
        <v/>
      </c>
    </row>
    <row r="275" spans="1:5" x14ac:dyDescent="0.25">
      <c r="A275" s="6" t="str">
        <f>IF(Algebra!A275=0,"",Algebra!A275)</f>
        <v/>
      </c>
      <c r="B275" s="7" t="str">
        <f>IF(Algebra!B275=0,"",Algebra!B275)</f>
        <v/>
      </c>
      <c r="C275" s="19"/>
      <c r="D275" s="21" t="str">
        <f t="shared" si="8"/>
        <v/>
      </c>
      <c r="E275" s="23" t="str">
        <f t="shared" si="9"/>
        <v/>
      </c>
    </row>
    <row r="276" spans="1:5" x14ac:dyDescent="0.25">
      <c r="A276" s="6" t="str">
        <f>IF(Algebra!A276=0,"",Algebra!A276)</f>
        <v/>
      </c>
      <c r="B276" s="7" t="str">
        <f>IF(Algebra!B276=0,"",Algebra!B276)</f>
        <v/>
      </c>
      <c r="C276" s="19"/>
      <c r="D276" s="21" t="str">
        <f t="shared" si="8"/>
        <v/>
      </c>
      <c r="E276" s="23" t="str">
        <f t="shared" si="9"/>
        <v/>
      </c>
    </row>
    <row r="277" spans="1:5" x14ac:dyDescent="0.25">
      <c r="A277" s="6" t="str">
        <f>IF(Algebra!A277=0,"",Algebra!A277)</f>
        <v/>
      </c>
      <c r="B277" s="7" t="str">
        <f>IF(Algebra!B277=0,"",Algebra!B277)</f>
        <v/>
      </c>
      <c r="C277" s="19"/>
      <c r="D277" s="21" t="str">
        <f t="shared" si="8"/>
        <v/>
      </c>
      <c r="E277" s="23" t="str">
        <f t="shared" si="9"/>
        <v/>
      </c>
    </row>
    <row r="278" spans="1:5" x14ac:dyDescent="0.25">
      <c r="A278" s="6" t="str">
        <f>IF(Algebra!A278=0,"",Algebra!A278)</f>
        <v/>
      </c>
      <c r="B278" s="7" t="str">
        <f>IF(Algebra!B278=0,"",Algebra!B278)</f>
        <v/>
      </c>
      <c r="C278" s="19"/>
      <c r="D278" s="21" t="str">
        <f t="shared" si="8"/>
        <v/>
      </c>
      <c r="E278" s="23" t="str">
        <f t="shared" si="9"/>
        <v/>
      </c>
    </row>
    <row r="279" spans="1:5" x14ac:dyDescent="0.25">
      <c r="A279" s="6" t="str">
        <f>IF(Algebra!A279=0,"",Algebra!A279)</f>
        <v/>
      </c>
      <c r="B279" s="7" t="str">
        <f>IF(Algebra!B279=0,"",Algebra!B279)</f>
        <v/>
      </c>
      <c r="C279" s="19"/>
      <c r="D279" s="21" t="str">
        <f t="shared" si="8"/>
        <v/>
      </c>
      <c r="E279" s="23" t="str">
        <f t="shared" si="9"/>
        <v/>
      </c>
    </row>
    <row r="280" spans="1:5" x14ac:dyDescent="0.25">
      <c r="A280" s="6" t="str">
        <f>IF(Algebra!A280=0,"",Algebra!A280)</f>
        <v/>
      </c>
      <c r="B280" s="7" t="str">
        <f>IF(Algebra!B280=0,"",Algebra!B280)</f>
        <v/>
      </c>
      <c r="C280" s="19"/>
      <c r="D280" s="21" t="str">
        <f t="shared" si="8"/>
        <v/>
      </c>
      <c r="E280" s="23" t="str">
        <f t="shared" si="9"/>
        <v/>
      </c>
    </row>
    <row r="281" spans="1:5" x14ac:dyDescent="0.25">
      <c r="A281" s="6" t="str">
        <f>IF(Algebra!A281=0,"",Algebra!A281)</f>
        <v/>
      </c>
      <c r="B281" s="7" t="str">
        <f>IF(Algebra!B281=0,"",Algebra!B281)</f>
        <v/>
      </c>
      <c r="C281" s="19"/>
      <c r="D281" s="21" t="str">
        <f t="shared" si="8"/>
        <v/>
      </c>
      <c r="E281" s="23" t="str">
        <f t="shared" si="9"/>
        <v/>
      </c>
    </row>
    <row r="282" spans="1:5" x14ac:dyDescent="0.25">
      <c r="A282" s="6" t="str">
        <f>IF(Algebra!A282=0,"",Algebra!A282)</f>
        <v/>
      </c>
      <c r="B282" s="7" t="str">
        <f>IF(Algebra!B282=0,"",Algebra!B282)</f>
        <v/>
      </c>
      <c r="C282" s="19"/>
      <c r="D282" s="21" t="str">
        <f t="shared" si="8"/>
        <v/>
      </c>
      <c r="E282" s="23" t="str">
        <f t="shared" si="9"/>
        <v/>
      </c>
    </row>
    <row r="283" spans="1:5" x14ac:dyDescent="0.25">
      <c r="A283" s="6" t="str">
        <f>IF(Algebra!A283=0,"",Algebra!A283)</f>
        <v/>
      </c>
      <c r="B283" s="7" t="str">
        <f>IF(Algebra!B283=0,"",Algebra!B283)</f>
        <v/>
      </c>
      <c r="C283" s="19"/>
      <c r="D283" s="21" t="str">
        <f t="shared" si="8"/>
        <v/>
      </c>
      <c r="E283" s="23" t="str">
        <f t="shared" si="9"/>
        <v/>
      </c>
    </row>
    <row r="284" spans="1:5" x14ac:dyDescent="0.25">
      <c r="A284" s="6" t="str">
        <f>IF(Algebra!A284=0,"",Algebra!A284)</f>
        <v/>
      </c>
      <c r="B284" s="7" t="str">
        <f>IF(Algebra!B284=0,"",Algebra!B284)</f>
        <v/>
      </c>
      <c r="C284" s="19"/>
      <c r="D284" s="21" t="str">
        <f t="shared" si="8"/>
        <v/>
      </c>
      <c r="E284" s="23" t="str">
        <f t="shared" si="9"/>
        <v/>
      </c>
    </row>
    <row r="285" spans="1:5" x14ac:dyDescent="0.25">
      <c r="A285" s="6" t="str">
        <f>IF(Algebra!A285=0,"",Algebra!A285)</f>
        <v/>
      </c>
      <c r="B285" s="7" t="str">
        <f>IF(Algebra!B285=0,"",Algebra!B285)</f>
        <v/>
      </c>
      <c r="C285" s="19"/>
      <c r="D285" s="21" t="str">
        <f t="shared" si="8"/>
        <v/>
      </c>
      <c r="E285" s="23" t="str">
        <f t="shared" si="9"/>
        <v/>
      </c>
    </row>
    <row r="286" spans="1:5" x14ac:dyDescent="0.25">
      <c r="A286" s="6" t="str">
        <f>IF(Algebra!A286=0,"",Algebra!A286)</f>
        <v/>
      </c>
      <c r="B286" s="7" t="str">
        <f>IF(Algebra!B286=0,"",Algebra!B286)</f>
        <v/>
      </c>
      <c r="C286" s="19"/>
      <c r="D286" s="21" t="str">
        <f t="shared" si="8"/>
        <v/>
      </c>
      <c r="E286" s="23" t="str">
        <f t="shared" si="9"/>
        <v/>
      </c>
    </row>
    <row r="287" spans="1:5" x14ac:dyDescent="0.25">
      <c r="A287" s="6" t="str">
        <f>IF(Algebra!A287=0,"",Algebra!A287)</f>
        <v/>
      </c>
      <c r="B287" s="7" t="str">
        <f>IF(Algebra!B287=0,"",Algebra!B287)</f>
        <v/>
      </c>
      <c r="C287" s="19"/>
      <c r="D287" s="21" t="str">
        <f t="shared" si="8"/>
        <v/>
      </c>
      <c r="E287" s="23" t="str">
        <f t="shared" si="9"/>
        <v/>
      </c>
    </row>
    <row r="288" spans="1:5" x14ac:dyDescent="0.25">
      <c r="A288" s="6" t="str">
        <f>IF(Algebra!A288=0,"",Algebra!A288)</f>
        <v/>
      </c>
      <c r="B288" s="7" t="str">
        <f>IF(Algebra!B288=0,"",Algebra!B288)</f>
        <v/>
      </c>
      <c r="C288" s="19"/>
      <c r="D288" s="21" t="str">
        <f t="shared" si="8"/>
        <v/>
      </c>
      <c r="E288" s="23" t="str">
        <f t="shared" si="9"/>
        <v/>
      </c>
    </row>
    <row r="289" spans="1:5" x14ac:dyDescent="0.25">
      <c r="A289" s="6" t="str">
        <f>IF(Algebra!A289=0,"",Algebra!A289)</f>
        <v/>
      </c>
      <c r="B289" s="7" t="str">
        <f>IF(Algebra!B289=0,"",Algebra!B289)</f>
        <v/>
      </c>
      <c r="C289" s="19"/>
      <c r="D289" s="21" t="str">
        <f t="shared" si="8"/>
        <v/>
      </c>
      <c r="E289" s="23" t="str">
        <f t="shared" si="9"/>
        <v/>
      </c>
    </row>
    <row r="290" spans="1:5" x14ac:dyDescent="0.25">
      <c r="A290" s="6" t="str">
        <f>IF(Algebra!A290=0,"",Algebra!A290)</f>
        <v/>
      </c>
      <c r="B290" s="7" t="str">
        <f>IF(Algebra!B290=0,"",Algebra!B290)</f>
        <v/>
      </c>
      <c r="C290" s="19"/>
      <c r="D290" s="21" t="str">
        <f t="shared" si="8"/>
        <v/>
      </c>
      <c r="E290" s="23" t="str">
        <f t="shared" si="9"/>
        <v/>
      </c>
    </row>
    <row r="291" spans="1:5" x14ac:dyDescent="0.25">
      <c r="A291" s="6" t="str">
        <f>IF(Algebra!A291=0,"",Algebra!A291)</f>
        <v/>
      </c>
      <c r="B291" s="7" t="str">
        <f>IF(Algebra!B291=0,"",Algebra!B291)</f>
        <v/>
      </c>
      <c r="C291" s="19"/>
      <c r="D291" s="21" t="str">
        <f t="shared" si="8"/>
        <v/>
      </c>
      <c r="E291" s="23" t="str">
        <f t="shared" si="9"/>
        <v/>
      </c>
    </row>
    <row r="292" spans="1:5" x14ac:dyDescent="0.25">
      <c r="A292" s="6" t="str">
        <f>IF(Algebra!A292=0,"",Algebra!A292)</f>
        <v/>
      </c>
      <c r="B292" s="7" t="str">
        <f>IF(Algebra!B292=0,"",Algebra!B292)</f>
        <v/>
      </c>
      <c r="C292" s="19"/>
      <c r="D292" s="21" t="str">
        <f t="shared" si="8"/>
        <v/>
      </c>
      <c r="E292" s="23" t="str">
        <f t="shared" si="9"/>
        <v/>
      </c>
    </row>
    <row r="293" spans="1:5" x14ac:dyDescent="0.25">
      <c r="A293" s="6" t="str">
        <f>IF(Algebra!A293=0,"",Algebra!A293)</f>
        <v/>
      </c>
      <c r="B293" s="7" t="str">
        <f>IF(Algebra!B293=0,"",Algebra!B293)</f>
        <v/>
      </c>
      <c r="C293" s="19"/>
      <c r="D293" s="21" t="str">
        <f t="shared" si="8"/>
        <v/>
      </c>
      <c r="E293" s="23" t="str">
        <f t="shared" si="9"/>
        <v/>
      </c>
    </row>
    <row r="294" spans="1:5" x14ac:dyDescent="0.25">
      <c r="A294" s="6" t="str">
        <f>IF(Algebra!A294=0,"",Algebra!A294)</f>
        <v/>
      </c>
      <c r="B294" s="7" t="str">
        <f>IF(Algebra!B294=0,"",Algebra!B294)</f>
        <v/>
      </c>
      <c r="C294" s="19"/>
      <c r="D294" s="21" t="str">
        <f t="shared" si="8"/>
        <v/>
      </c>
      <c r="E294" s="23" t="str">
        <f t="shared" si="9"/>
        <v/>
      </c>
    </row>
    <row r="295" spans="1:5" x14ac:dyDescent="0.25">
      <c r="A295" s="6" t="str">
        <f>IF(Algebra!A295=0,"",Algebra!A295)</f>
        <v/>
      </c>
      <c r="B295" s="7" t="str">
        <f>IF(Algebra!B295=0,"",Algebra!B295)</f>
        <v/>
      </c>
      <c r="C295" s="19"/>
      <c r="D295" s="21" t="str">
        <f t="shared" si="8"/>
        <v/>
      </c>
      <c r="E295" s="23" t="str">
        <f t="shared" si="9"/>
        <v/>
      </c>
    </row>
    <row r="296" spans="1:5" x14ac:dyDescent="0.25">
      <c r="A296" s="6" t="str">
        <f>IF(Algebra!A296=0,"",Algebra!A296)</f>
        <v/>
      </c>
      <c r="B296" s="7" t="str">
        <f>IF(Algebra!B296=0,"",Algebra!B296)</f>
        <v/>
      </c>
      <c r="C296" s="19"/>
      <c r="D296" s="21" t="str">
        <f t="shared" si="8"/>
        <v/>
      </c>
      <c r="E296" s="23" t="str">
        <f t="shared" si="9"/>
        <v/>
      </c>
    </row>
    <row r="297" spans="1:5" x14ac:dyDescent="0.25">
      <c r="A297" s="6" t="str">
        <f>IF(Algebra!A297=0,"",Algebra!A297)</f>
        <v/>
      </c>
      <c r="B297" s="7" t="str">
        <f>IF(Algebra!B297=0,"",Algebra!B297)</f>
        <v/>
      </c>
      <c r="C297" s="19"/>
      <c r="D297" s="21" t="str">
        <f t="shared" si="8"/>
        <v/>
      </c>
      <c r="E297" s="23" t="str">
        <f t="shared" si="9"/>
        <v/>
      </c>
    </row>
    <row r="298" spans="1:5" x14ac:dyDescent="0.25">
      <c r="A298" s="6" t="str">
        <f>IF(Algebra!A298=0,"",Algebra!A298)</f>
        <v/>
      </c>
      <c r="B298" s="7" t="str">
        <f>IF(Algebra!B298=0,"",Algebra!B298)</f>
        <v/>
      </c>
      <c r="C298" s="19"/>
      <c r="D298" s="21" t="str">
        <f t="shared" si="8"/>
        <v/>
      </c>
      <c r="E298" s="23" t="str">
        <f t="shared" si="9"/>
        <v/>
      </c>
    </row>
    <row r="299" spans="1:5" x14ac:dyDescent="0.25">
      <c r="A299" s="6" t="str">
        <f>IF(Algebra!A299=0,"",Algebra!A299)</f>
        <v/>
      </c>
      <c r="B299" s="7" t="str">
        <f>IF(Algebra!B299=0,"",Algebra!B299)</f>
        <v/>
      </c>
      <c r="C299" s="19"/>
      <c r="D299" s="21" t="str">
        <f t="shared" si="8"/>
        <v/>
      </c>
      <c r="E299" s="23" t="str">
        <f t="shared" si="9"/>
        <v/>
      </c>
    </row>
    <row r="300" spans="1:5" x14ac:dyDescent="0.25">
      <c r="A300" s="6" t="str">
        <f>IF(Algebra!A300=0,"",Algebra!A300)</f>
        <v/>
      </c>
      <c r="B300" s="7" t="str">
        <f>IF(Algebra!B300=0,"",Algebra!B300)</f>
        <v/>
      </c>
      <c r="C300" s="19"/>
      <c r="D300" s="21" t="str">
        <f t="shared" si="8"/>
        <v/>
      </c>
      <c r="E300" s="23" t="str">
        <f t="shared" si="9"/>
        <v/>
      </c>
    </row>
    <row r="301" spans="1:5" x14ac:dyDescent="0.25">
      <c r="A301" s="6" t="str">
        <f>IF(Algebra!A301=0,"",Algebra!A301)</f>
        <v/>
      </c>
      <c r="B301" s="7" t="str">
        <f>IF(Algebra!B301=0,"",Algebra!B301)</f>
        <v/>
      </c>
      <c r="C301" s="19"/>
      <c r="D301" s="21" t="str">
        <f t="shared" si="8"/>
        <v/>
      </c>
      <c r="E301" s="23" t="str">
        <f t="shared" si="9"/>
        <v/>
      </c>
    </row>
    <row r="302" spans="1:5" x14ac:dyDescent="0.25">
      <c r="A302" s="6" t="str">
        <f>IF(Algebra!A302=0,"",Algebra!A302)</f>
        <v/>
      </c>
      <c r="B302" s="7" t="str">
        <f>IF(Algebra!B302=0,"",Algebra!B302)</f>
        <v/>
      </c>
      <c r="C302" s="19"/>
      <c r="D302" s="21" t="str">
        <f t="shared" si="8"/>
        <v/>
      </c>
      <c r="E302" s="23" t="str">
        <f t="shared" si="9"/>
        <v/>
      </c>
    </row>
    <row r="303" spans="1:5" x14ac:dyDescent="0.25">
      <c r="A303" s="6" t="str">
        <f>IF(Algebra!A303=0,"",Algebra!A303)</f>
        <v/>
      </c>
      <c r="B303" s="7" t="str">
        <f>IF(Algebra!B303=0,"",Algebra!B303)</f>
        <v/>
      </c>
      <c r="C303" s="19"/>
      <c r="D303" s="21" t="str">
        <f t="shared" si="8"/>
        <v/>
      </c>
      <c r="E303" s="23" t="str">
        <f t="shared" si="9"/>
        <v/>
      </c>
    </row>
    <row r="304" spans="1:5" x14ac:dyDescent="0.25">
      <c r="A304" s="6" t="str">
        <f>IF(Algebra!A304=0,"",Algebra!A304)</f>
        <v/>
      </c>
      <c r="B304" s="7" t="str">
        <f>IF(Algebra!B304=0,"",Algebra!B304)</f>
        <v/>
      </c>
      <c r="C304" s="19"/>
      <c r="D304" s="21" t="str">
        <f t="shared" si="8"/>
        <v/>
      </c>
      <c r="E304" s="23" t="str">
        <f t="shared" si="9"/>
        <v/>
      </c>
    </row>
    <row r="305" spans="1:5" x14ac:dyDescent="0.25">
      <c r="A305" s="6" t="str">
        <f>IF(Algebra!A305=0,"",Algebra!A305)</f>
        <v/>
      </c>
      <c r="B305" s="7" t="str">
        <f>IF(Algebra!B305=0,"",Algebra!B305)</f>
        <v/>
      </c>
      <c r="C305" s="19"/>
      <c r="D305" s="21" t="str">
        <f t="shared" si="8"/>
        <v/>
      </c>
      <c r="E305" s="23" t="str">
        <f t="shared" si="9"/>
        <v/>
      </c>
    </row>
    <row r="306" spans="1:5" x14ac:dyDescent="0.25">
      <c r="A306" s="6" t="str">
        <f>IF(Algebra!A306=0,"",Algebra!A306)</f>
        <v/>
      </c>
      <c r="B306" s="7" t="str">
        <f>IF(Algebra!B306=0,"",Algebra!B306)</f>
        <v/>
      </c>
      <c r="C306" s="19"/>
      <c r="D306" s="21" t="str">
        <f t="shared" si="8"/>
        <v/>
      </c>
      <c r="E306" s="23" t="str">
        <f t="shared" si="9"/>
        <v/>
      </c>
    </row>
    <row r="307" spans="1:5" x14ac:dyDescent="0.25">
      <c r="A307" s="6" t="str">
        <f>IF(Algebra!A307=0,"",Algebra!A307)</f>
        <v/>
      </c>
      <c r="B307" s="7" t="str">
        <f>IF(Algebra!B307=0,"",Algebra!B307)</f>
        <v/>
      </c>
      <c r="C307" s="19"/>
      <c r="D307" s="21" t="str">
        <f t="shared" si="8"/>
        <v/>
      </c>
      <c r="E307" s="23" t="str">
        <f t="shared" si="9"/>
        <v/>
      </c>
    </row>
    <row r="308" spans="1:5" x14ac:dyDescent="0.25">
      <c r="A308" s="6" t="str">
        <f>IF(Algebra!A308=0,"",Algebra!A308)</f>
        <v/>
      </c>
      <c r="B308" s="7" t="str">
        <f>IF(Algebra!B308=0,"",Algebra!B308)</f>
        <v/>
      </c>
      <c r="C308" s="19"/>
      <c r="D308" s="21" t="str">
        <f t="shared" si="8"/>
        <v/>
      </c>
      <c r="E308" s="23" t="str">
        <f t="shared" si="9"/>
        <v/>
      </c>
    </row>
    <row r="309" spans="1:5" x14ac:dyDescent="0.25">
      <c r="A309" s="6" t="str">
        <f>IF(Algebra!A309=0,"",Algebra!A309)</f>
        <v/>
      </c>
      <c r="B309" s="7" t="str">
        <f>IF(Algebra!B309=0,"",Algebra!B309)</f>
        <v/>
      </c>
      <c r="C309" s="19"/>
      <c r="D309" s="21" t="str">
        <f t="shared" si="8"/>
        <v/>
      </c>
      <c r="E309" s="23" t="str">
        <f t="shared" si="9"/>
        <v/>
      </c>
    </row>
    <row r="310" spans="1:5" x14ac:dyDescent="0.25">
      <c r="A310" s="6" t="str">
        <f>IF(Algebra!A310=0,"",Algebra!A310)</f>
        <v/>
      </c>
      <c r="B310" s="7" t="str">
        <f>IF(Algebra!B310=0,"",Algebra!B310)</f>
        <v/>
      </c>
      <c r="C310" s="19"/>
      <c r="D310" s="21" t="str">
        <f t="shared" si="8"/>
        <v/>
      </c>
      <c r="E310" s="23" t="str">
        <f t="shared" si="9"/>
        <v/>
      </c>
    </row>
    <row r="311" spans="1:5" x14ac:dyDescent="0.25">
      <c r="A311" s="6" t="str">
        <f>IF(Algebra!A311=0,"",Algebra!A311)</f>
        <v/>
      </c>
      <c r="B311" s="7" t="str">
        <f>IF(Algebra!B311=0,"",Algebra!B311)</f>
        <v/>
      </c>
      <c r="C311" s="19"/>
      <c r="D311" s="21" t="str">
        <f t="shared" si="8"/>
        <v/>
      </c>
      <c r="E311" s="23" t="str">
        <f t="shared" si="9"/>
        <v/>
      </c>
    </row>
    <row r="312" spans="1:5" x14ac:dyDescent="0.25">
      <c r="A312" s="6" t="str">
        <f>IF(Algebra!A312=0,"",Algebra!A312)</f>
        <v/>
      </c>
      <c r="B312" s="7" t="str">
        <f>IF(Algebra!B312=0,"",Algebra!B312)</f>
        <v/>
      </c>
      <c r="C312" s="19"/>
      <c r="D312" s="21" t="str">
        <f t="shared" si="8"/>
        <v/>
      </c>
      <c r="E312" s="23" t="str">
        <f t="shared" si="9"/>
        <v/>
      </c>
    </row>
    <row r="313" spans="1:5" x14ac:dyDescent="0.25">
      <c r="A313" s="6" t="str">
        <f>IF(Algebra!A313=0,"",Algebra!A313)</f>
        <v/>
      </c>
      <c r="B313" s="7" t="str">
        <f>IF(Algebra!B313=0,"",Algebra!B313)</f>
        <v/>
      </c>
      <c r="C313" s="19"/>
      <c r="D313" s="21" t="str">
        <f t="shared" si="8"/>
        <v/>
      </c>
      <c r="E313" s="23" t="str">
        <f t="shared" si="9"/>
        <v/>
      </c>
    </row>
    <row r="314" spans="1:5" x14ac:dyDescent="0.25">
      <c r="A314" s="6" t="str">
        <f>IF(Algebra!A314=0,"",Algebra!A314)</f>
        <v/>
      </c>
      <c r="B314" s="7" t="str">
        <f>IF(Algebra!B314=0,"",Algebra!B314)</f>
        <v/>
      </c>
      <c r="C314" s="19"/>
      <c r="D314" s="21" t="str">
        <f t="shared" si="8"/>
        <v/>
      </c>
      <c r="E314" s="23" t="str">
        <f t="shared" si="9"/>
        <v/>
      </c>
    </row>
    <row r="315" spans="1:5" x14ac:dyDescent="0.25">
      <c r="A315" s="6" t="str">
        <f>IF(Algebra!A315=0,"",Algebra!A315)</f>
        <v/>
      </c>
      <c r="B315" s="7" t="str">
        <f>IF(Algebra!B315=0,"",Algebra!B315)</f>
        <v/>
      </c>
      <c r="C315" s="19"/>
      <c r="D315" s="21" t="str">
        <f t="shared" si="8"/>
        <v/>
      </c>
      <c r="E315" s="23" t="str">
        <f t="shared" si="9"/>
        <v/>
      </c>
    </row>
    <row r="316" spans="1:5" x14ac:dyDescent="0.25">
      <c r="A316" s="6" t="str">
        <f>IF(Algebra!A316=0,"",Algebra!A316)</f>
        <v/>
      </c>
      <c r="B316" s="7" t="str">
        <f>IF(Algebra!B316=0,"",Algebra!B316)</f>
        <v/>
      </c>
      <c r="C316" s="19"/>
      <c r="D316" s="21" t="str">
        <f t="shared" si="8"/>
        <v/>
      </c>
      <c r="E316" s="23" t="str">
        <f t="shared" si="9"/>
        <v/>
      </c>
    </row>
    <row r="317" spans="1:5" x14ac:dyDescent="0.25">
      <c r="A317" s="6" t="str">
        <f>IF(Algebra!A317=0,"",Algebra!A317)</f>
        <v/>
      </c>
      <c r="B317" s="7" t="str">
        <f>IF(Algebra!B317=0,"",Algebra!B317)</f>
        <v/>
      </c>
      <c r="C317" s="19"/>
      <c r="D317" s="21" t="str">
        <f t="shared" si="8"/>
        <v/>
      </c>
      <c r="E317" s="23" t="str">
        <f t="shared" si="9"/>
        <v/>
      </c>
    </row>
    <row r="318" spans="1:5" x14ac:dyDescent="0.25">
      <c r="A318" s="6" t="str">
        <f>IF(Algebra!A318=0,"",Algebra!A318)</f>
        <v/>
      </c>
      <c r="B318" s="7" t="str">
        <f>IF(Algebra!B318=0,"",Algebra!B318)</f>
        <v/>
      </c>
      <c r="C318" s="19"/>
      <c r="D318" s="21" t="str">
        <f t="shared" si="8"/>
        <v/>
      </c>
      <c r="E318" s="23" t="str">
        <f t="shared" si="9"/>
        <v/>
      </c>
    </row>
    <row r="319" spans="1:5" x14ac:dyDescent="0.25">
      <c r="A319" s="6" t="str">
        <f>IF(Algebra!A319=0,"",Algebra!A319)</f>
        <v/>
      </c>
      <c r="B319" s="7" t="str">
        <f>IF(Algebra!B319=0,"",Algebra!B319)</f>
        <v/>
      </c>
      <c r="C319" s="19"/>
      <c r="D319" s="21" t="str">
        <f t="shared" si="8"/>
        <v/>
      </c>
      <c r="E319" s="23" t="str">
        <f t="shared" si="9"/>
        <v/>
      </c>
    </row>
    <row r="320" spans="1:5" x14ac:dyDescent="0.25">
      <c r="A320" s="6" t="str">
        <f>IF(Algebra!A320=0,"",Algebra!A320)</f>
        <v/>
      </c>
      <c r="B320" s="7" t="str">
        <f>IF(Algebra!B320=0,"",Algebra!B320)</f>
        <v/>
      </c>
      <c r="C320" s="19"/>
      <c r="D320" s="21" t="str">
        <f t="shared" si="8"/>
        <v/>
      </c>
      <c r="E320" s="23" t="str">
        <f t="shared" si="9"/>
        <v/>
      </c>
    </row>
    <row r="321" spans="1:5" x14ac:dyDescent="0.25">
      <c r="A321" s="6" t="str">
        <f>IF(Algebra!A321=0,"",Algebra!A321)</f>
        <v/>
      </c>
      <c r="B321" s="7" t="str">
        <f>IF(Algebra!B321=0,"",Algebra!B321)</f>
        <v/>
      </c>
      <c r="C321" s="19"/>
      <c r="D321" s="21" t="str">
        <f t="shared" si="8"/>
        <v/>
      </c>
      <c r="E321" s="23" t="str">
        <f t="shared" si="9"/>
        <v/>
      </c>
    </row>
    <row r="322" spans="1:5" x14ac:dyDescent="0.25">
      <c r="A322" s="6" t="str">
        <f>IF(Algebra!A322=0,"",Algebra!A322)</f>
        <v/>
      </c>
      <c r="B322" s="7" t="str">
        <f>IF(Algebra!B322=0,"",Algebra!B322)</f>
        <v/>
      </c>
      <c r="C322" s="19"/>
      <c r="D322" s="21" t="str">
        <f t="shared" si="8"/>
        <v/>
      </c>
      <c r="E322" s="23" t="str">
        <f t="shared" si="9"/>
        <v/>
      </c>
    </row>
    <row r="323" spans="1:5" x14ac:dyDescent="0.25">
      <c r="A323" s="6" t="str">
        <f>IF(Algebra!A323=0,"",Algebra!A323)</f>
        <v/>
      </c>
      <c r="B323" s="7" t="str">
        <f>IF(Algebra!B323=0,"",Algebra!B323)</f>
        <v/>
      </c>
      <c r="C323" s="19"/>
      <c r="D323" s="21" t="str">
        <f t="shared" si="8"/>
        <v/>
      </c>
      <c r="E323" s="23" t="str">
        <f t="shared" si="9"/>
        <v/>
      </c>
    </row>
    <row r="324" spans="1:5" x14ac:dyDescent="0.25">
      <c r="A324" s="6" t="str">
        <f>IF(Algebra!A324=0,"",Algebra!A324)</f>
        <v/>
      </c>
      <c r="B324" s="7" t="str">
        <f>IF(Algebra!B324=0,"",Algebra!B324)</f>
        <v/>
      </c>
      <c r="C324" s="19"/>
      <c r="D324" s="21" t="str">
        <f t="shared" si="8"/>
        <v/>
      </c>
      <c r="E324" s="23" t="str">
        <f t="shared" si="9"/>
        <v/>
      </c>
    </row>
    <row r="325" spans="1:5" x14ac:dyDescent="0.25">
      <c r="A325" s="6" t="str">
        <f>IF(Algebra!A325=0,"",Algebra!A325)</f>
        <v/>
      </c>
      <c r="B325" s="7" t="str">
        <f>IF(Algebra!B325=0,"",Algebra!B325)</f>
        <v/>
      </c>
      <c r="C325" s="19"/>
      <c r="D325" s="21" t="str">
        <f t="shared" si="8"/>
        <v/>
      </c>
      <c r="E325" s="23" t="str">
        <f t="shared" si="9"/>
        <v/>
      </c>
    </row>
    <row r="326" spans="1:5" x14ac:dyDescent="0.25">
      <c r="A326" s="6" t="str">
        <f>IF(Algebra!A326=0,"",Algebra!A326)</f>
        <v/>
      </c>
      <c r="B326" s="7" t="str">
        <f>IF(Algebra!B326=0,"",Algebra!B326)</f>
        <v/>
      </c>
      <c r="C326" s="19"/>
      <c r="D326" s="21" t="str">
        <f t="shared" si="8"/>
        <v/>
      </c>
      <c r="E326" s="23" t="str">
        <f t="shared" si="9"/>
        <v/>
      </c>
    </row>
    <row r="327" spans="1:5" x14ac:dyDescent="0.25">
      <c r="A327" s="6" t="str">
        <f>IF(Algebra!A327=0,"",Algebra!A327)</f>
        <v/>
      </c>
      <c r="B327" s="7" t="str">
        <f>IF(Algebra!B327=0,"",Algebra!B327)</f>
        <v/>
      </c>
      <c r="C327" s="19"/>
      <c r="D327" s="21" t="str">
        <f t="shared" si="8"/>
        <v/>
      </c>
      <c r="E327" s="23" t="str">
        <f t="shared" si="9"/>
        <v/>
      </c>
    </row>
    <row r="328" spans="1:5" x14ac:dyDescent="0.25">
      <c r="A328" s="6" t="str">
        <f>IF(Algebra!A328=0,"",Algebra!A328)</f>
        <v/>
      </c>
      <c r="B328" s="7" t="str">
        <f>IF(Algebra!B328=0,"",Algebra!B328)</f>
        <v/>
      </c>
      <c r="C328" s="19"/>
      <c r="D328" s="21" t="str">
        <f t="shared" si="8"/>
        <v/>
      </c>
      <c r="E328" s="23" t="str">
        <f t="shared" si="9"/>
        <v/>
      </c>
    </row>
    <row r="329" spans="1:5" x14ac:dyDescent="0.25">
      <c r="A329" s="6" t="str">
        <f>IF(Algebra!A329=0,"",Algebra!A329)</f>
        <v/>
      </c>
      <c r="B329" s="7" t="str">
        <f>IF(Algebra!B329=0,"",Algebra!B329)</f>
        <v/>
      </c>
      <c r="C329" s="19"/>
      <c r="D329" s="21" t="str">
        <f t="shared" si="8"/>
        <v/>
      </c>
      <c r="E329" s="23" t="str">
        <f t="shared" si="9"/>
        <v/>
      </c>
    </row>
    <row r="330" spans="1:5" x14ac:dyDescent="0.25">
      <c r="A330" s="6" t="str">
        <f>IF(Algebra!A330=0,"",Algebra!A330)</f>
        <v/>
      </c>
      <c r="B330" s="7" t="str">
        <f>IF(Algebra!B330=0,"",Algebra!B330)</f>
        <v/>
      </c>
      <c r="C330" s="19"/>
      <c r="D330" s="21" t="str">
        <f t="shared" si="8"/>
        <v/>
      </c>
      <c r="E330" s="23" t="str">
        <f t="shared" si="9"/>
        <v/>
      </c>
    </row>
    <row r="331" spans="1:5" x14ac:dyDescent="0.25">
      <c r="A331" s="6" t="str">
        <f>IF(Algebra!A331=0,"",Algebra!A331)</f>
        <v/>
      </c>
      <c r="B331" s="7" t="str">
        <f>IF(Algebra!B331=0,"",Algebra!B331)</f>
        <v/>
      </c>
      <c r="C331" s="19"/>
      <c r="D331" s="21" t="str">
        <f t="shared" ref="D331:D394" si="10">IF(C331="","",IF(C331/$C$8&gt;=0.5,"Pass","Needs Improvement"))</f>
        <v/>
      </c>
      <c r="E331" s="23" t="str">
        <f t="shared" ref="E331:E394" si="11">IFERROR(_xlfn.RANK.EQ(C331,$C$10:$C$531,0),"")</f>
        <v/>
      </c>
    </row>
    <row r="332" spans="1:5" x14ac:dyDescent="0.25">
      <c r="A332" s="6" t="str">
        <f>IF(Algebra!A332=0,"",Algebra!A332)</f>
        <v/>
      </c>
      <c r="B332" s="7" t="str">
        <f>IF(Algebra!B332=0,"",Algebra!B332)</f>
        <v/>
      </c>
      <c r="C332" s="19"/>
      <c r="D332" s="21" t="str">
        <f t="shared" si="10"/>
        <v/>
      </c>
      <c r="E332" s="23" t="str">
        <f t="shared" si="11"/>
        <v/>
      </c>
    </row>
    <row r="333" spans="1:5" x14ac:dyDescent="0.25">
      <c r="A333" s="6" t="str">
        <f>IF(Algebra!A333=0,"",Algebra!A333)</f>
        <v/>
      </c>
      <c r="B333" s="7" t="str">
        <f>IF(Algebra!B333=0,"",Algebra!B333)</f>
        <v/>
      </c>
      <c r="C333" s="19"/>
      <c r="D333" s="21" t="str">
        <f t="shared" si="10"/>
        <v/>
      </c>
      <c r="E333" s="23" t="str">
        <f t="shared" si="11"/>
        <v/>
      </c>
    </row>
    <row r="334" spans="1:5" x14ac:dyDescent="0.25">
      <c r="A334" s="6" t="str">
        <f>IF(Algebra!A334=0,"",Algebra!A334)</f>
        <v/>
      </c>
      <c r="B334" s="7" t="str">
        <f>IF(Algebra!B334=0,"",Algebra!B334)</f>
        <v/>
      </c>
      <c r="C334" s="19"/>
      <c r="D334" s="21" t="str">
        <f t="shared" si="10"/>
        <v/>
      </c>
      <c r="E334" s="23" t="str">
        <f t="shared" si="11"/>
        <v/>
      </c>
    </row>
    <row r="335" spans="1:5" x14ac:dyDescent="0.25">
      <c r="A335" s="6" t="str">
        <f>IF(Algebra!A335=0,"",Algebra!A335)</f>
        <v/>
      </c>
      <c r="B335" s="7" t="str">
        <f>IF(Algebra!B335=0,"",Algebra!B335)</f>
        <v/>
      </c>
      <c r="C335" s="19"/>
      <c r="D335" s="21" t="str">
        <f t="shared" si="10"/>
        <v/>
      </c>
      <c r="E335" s="23" t="str">
        <f t="shared" si="11"/>
        <v/>
      </c>
    </row>
    <row r="336" spans="1:5" x14ac:dyDescent="0.25">
      <c r="A336" s="6" t="str">
        <f>IF(Algebra!A336=0,"",Algebra!A336)</f>
        <v/>
      </c>
      <c r="B336" s="7" t="str">
        <f>IF(Algebra!B336=0,"",Algebra!B336)</f>
        <v/>
      </c>
      <c r="C336" s="19"/>
      <c r="D336" s="21" t="str">
        <f t="shared" si="10"/>
        <v/>
      </c>
      <c r="E336" s="23" t="str">
        <f t="shared" si="11"/>
        <v/>
      </c>
    </row>
    <row r="337" spans="1:5" x14ac:dyDescent="0.25">
      <c r="A337" s="6" t="str">
        <f>IF(Algebra!A337=0,"",Algebra!A337)</f>
        <v/>
      </c>
      <c r="B337" s="7" t="str">
        <f>IF(Algebra!B337=0,"",Algebra!B337)</f>
        <v/>
      </c>
      <c r="C337" s="19"/>
      <c r="D337" s="21" t="str">
        <f t="shared" si="10"/>
        <v/>
      </c>
      <c r="E337" s="23" t="str">
        <f t="shared" si="11"/>
        <v/>
      </c>
    </row>
    <row r="338" spans="1:5" x14ac:dyDescent="0.25">
      <c r="A338" s="6" t="str">
        <f>IF(Algebra!A338=0,"",Algebra!A338)</f>
        <v/>
      </c>
      <c r="B338" s="7" t="str">
        <f>IF(Algebra!B338=0,"",Algebra!B338)</f>
        <v/>
      </c>
      <c r="C338" s="19"/>
      <c r="D338" s="21" t="str">
        <f t="shared" si="10"/>
        <v/>
      </c>
      <c r="E338" s="23" t="str">
        <f t="shared" si="11"/>
        <v/>
      </c>
    </row>
    <row r="339" spans="1:5" x14ac:dyDescent="0.25">
      <c r="A339" s="6" t="str">
        <f>IF(Algebra!A339=0,"",Algebra!A339)</f>
        <v/>
      </c>
      <c r="B339" s="7" t="str">
        <f>IF(Algebra!B339=0,"",Algebra!B339)</f>
        <v/>
      </c>
      <c r="C339" s="19"/>
      <c r="D339" s="21" t="str">
        <f t="shared" si="10"/>
        <v/>
      </c>
      <c r="E339" s="23" t="str">
        <f t="shared" si="11"/>
        <v/>
      </c>
    </row>
    <row r="340" spans="1:5" x14ac:dyDescent="0.25">
      <c r="A340" s="6" t="str">
        <f>IF(Algebra!A340=0,"",Algebra!A340)</f>
        <v/>
      </c>
      <c r="B340" s="7" t="str">
        <f>IF(Algebra!B340=0,"",Algebra!B340)</f>
        <v/>
      </c>
      <c r="C340" s="19"/>
      <c r="D340" s="21" t="str">
        <f t="shared" si="10"/>
        <v/>
      </c>
      <c r="E340" s="23" t="str">
        <f t="shared" si="11"/>
        <v/>
      </c>
    </row>
    <row r="341" spans="1:5" x14ac:dyDescent="0.25">
      <c r="A341" s="6" t="str">
        <f>IF(Algebra!A341=0,"",Algebra!A341)</f>
        <v/>
      </c>
      <c r="B341" s="7" t="str">
        <f>IF(Algebra!B341=0,"",Algebra!B341)</f>
        <v/>
      </c>
      <c r="C341" s="19"/>
      <c r="D341" s="21" t="str">
        <f t="shared" si="10"/>
        <v/>
      </c>
      <c r="E341" s="23" t="str">
        <f t="shared" si="11"/>
        <v/>
      </c>
    </row>
    <row r="342" spans="1:5" x14ac:dyDescent="0.25">
      <c r="A342" s="6" t="str">
        <f>IF(Algebra!A342=0,"",Algebra!A342)</f>
        <v/>
      </c>
      <c r="B342" s="7" t="str">
        <f>IF(Algebra!B342=0,"",Algebra!B342)</f>
        <v/>
      </c>
      <c r="C342" s="19"/>
      <c r="D342" s="21" t="str">
        <f t="shared" si="10"/>
        <v/>
      </c>
      <c r="E342" s="23" t="str">
        <f t="shared" si="11"/>
        <v/>
      </c>
    </row>
    <row r="343" spans="1:5" x14ac:dyDescent="0.25">
      <c r="A343" s="6" t="str">
        <f>IF(Algebra!A343=0,"",Algebra!A343)</f>
        <v/>
      </c>
      <c r="B343" s="7" t="str">
        <f>IF(Algebra!B343=0,"",Algebra!B343)</f>
        <v/>
      </c>
      <c r="C343" s="19"/>
      <c r="D343" s="21" t="str">
        <f t="shared" si="10"/>
        <v/>
      </c>
      <c r="E343" s="23" t="str">
        <f t="shared" si="11"/>
        <v/>
      </c>
    </row>
    <row r="344" spans="1:5" x14ac:dyDescent="0.25">
      <c r="A344" s="6" t="str">
        <f>IF(Algebra!A344=0,"",Algebra!A344)</f>
        <v/>
      </c>
      <c r="B344" s="7" t="str">
        <f>IF(Algebra!B344=0,"",Algebra!B344)</f>
        <v/>
      </c>
      <c r="C344" s="19"/>
      <c r="D344" s="21" t="str">
        <f t="shared" si="10"/>
        <v/>
      </c>
      <c r="E344" s="23" t="str">
        <f t="shared" si="11"/>
        <v/>
      </c>
    </row>
    <row r="345" spans="1:5" x14ac:dyDescent="0.25">
      <c r="A345" s="6" t="str">
        <f>IF(Algebra!A345=0,"",Algebra!A345)</f>
        <v/>
      </c>
      <c r="B345" s="7" t="str">
        <f>IF(Algebra!B345=0,"",Algebra!B345)</f>
        <v/>
      </c>
      <c r="C345" s="19"/>
      <c r="D345" s="21" t="str">
        <f t="shared" si="10"/>
        <v/>
      </c>
      <c r="E345" s="23" t="str">
        <f t="shared" si="11"/>
        <v/>
      </c>
    </row>
    <row r="346" spans="1:5" x14ac:dyDescent="0.25">
      <c r="A346" s="6" t="str">
        <f>IF(Algebra!A346=0,"",Algebra!A346)</f>
        <v/>
      </c>
      <c r="B346" s="7" t="str">
        <f>IF(Algebra!B346=0,"",Algebra!B346)</f>
        <v/>
      </c>
      <c r="C346" s="19"/>
      <c r="D346" s="21" t="str">
        <f t="shared" si="10"/>
        <v/>
      </c>
      <c r="E346" s="23" t="str">
        <f t="shared" si="11"/>
        <v/>
      </c>
    </row>
    <row r="347" spans="1:5" x14ac:dyDescent="0.25">
      <c r="A347" s="6" t="str">
        <f>IF(Algebra!A347=0,"",Algebra!A347)</f>
        <v/>
      </c>
      <c r="B347" s="7" t="str">
        <f>IF(Algebra!B347=0,"",Algebra!B347)</f>
        <v/>
      </c>
      <c r="C347" s="19"/>
      <c r="D347" s="21" t="str">
        <f t="shared" si="10"/>
        <v/>
      </c>
      <c r="E347" s="23" t="str">
        <f t="shared" si="11"/>
        <v/>
      </c>
    </row>
    <row r="348" spans="1:5" x14ac:dyDescent="0.25">
      <c r="A348" s="6" t="str">
        <f>IF(Algebra!A348=0,"",Algebra!A348)</f>
        <v/>
      </c>
      <c r="B348" s="7" t="str">
        <f>IF(Algebra!B348=0,"",Algebra!B348)</f>
        <v/>
      </c>
      <c r="C348" s="19"/>
      <c r="D348" s="21" t="str">
        <f t="shared" si="10"/>
        <v/>
      </c>
      <c r="E348" s="23" t="str">
        <f t="shared" si="11"/>
        <v/>
      </c>
    </row>
    <row r="349" spans="1:5" x14ac:dyDescent="0.25">
      <c r="A349" s="6" t="str">
        <f>IF(Algebra!A349=0,"",Algebra!A349)</f>
        <v/>
      </c>
      <c r="B349" s="7" t="str">
        <f>IF(Algebra!B349=0,"",Algebra!B349)</f>
        <v/>
      </c>
      <c r="C349" s="19"/>
      <c r="D349" s="21" t="str">
        <f t="shared" si="10"/>
        <v/>
      </c>
      <c r="E349" s="23" t="str">
        <f t="shared" si="11"/>
        <v/>
      </c>
    </row>
    <row r="350" spans="1:5" x14ac:dyDescent="0.25">
      <c r="A350" s="6" t="str">
        <f>IF(Algebra!A350=0,"",Algebra!A350)</f>
        <v/>
      </c>
      <c r="B350" s="7" t="str">
        <f>IF(Algebra!B350=0,"",Algebra!B350)</f>
        <v/>
      </c>
      <c r="C350" s="19"/>
      <c r="D350" s="21" t="str">
        <f t="shared" si="10"/>
        <v/>
      </c>
      <c r="E350" s="23" t="str">
        <f t="shared" si="11"/>
        <v/>
      </c>
    </row>
    <row r="351" spans="1:5" x14ac:dyDescent="0.25">
      <c r="A351" s="6" t="str">
        <f>IF(Algebra!A351=0,"",Algebra!A351)</f>
        <v/>
      </c>
      <c r="B351" s="7" t="str">
        <f>IF(Algebra!B351=0,"",Algebra!B351)</f>
        <v/>
      </c>
      <c r="C351" s="19"/>
      <c r="D351" s="21" t="str">
        <f t="shared" si="10"/>
        <v/>
      </c>
      <c r="E351" s="23" t="str">
        <f t="shared" si="11"/>
        <v/>
      </c>
    </row>
    <row r="352" spans="1:5" x14ac:dyDescent="0.25">
      <c r="A352" s="6" t="str">
        <f>IF(Algebra!A352=0,"",Algebra!A352)</f>
        <v/>
      </c>
      <c r="B352" s="7" t="str">
        <f>IF(Algebra!B352=0,"",Algebra!B352)</f>
        <v/>
      </c>
      <c r="C352" s="19"/>
      <c r="D352" s="21" t="str">
        <f t="shared" si="10"/>
        <v/>
      </c>
      <c r="E352" s="23" t="str">
        <f t="shared" si="11"/>
        <v/>
      </c>
    </row>
    <row r="353" spans="1:5" x14ac:dyDescent="0.25">
      <c r="A353" s="6" t="str">
        <f>IF(Algebra!A353=0,"",Algebra!A353)</f>
        <v/>
      </c>
      <c r="B353" s="7" t="str">
        <f>IF(Algebra!B353=0,"",Algebra!B353)</f>
        <v/>
      </c>
      <c r="C353" s="19"/>
      <c r="D353" s="21" t="str">
        <f t="shared" si="10"/>
        <v/>
      </c>
      <c r="E353" s="23" t="str">
        <f t="shared" si="11"/>
        <v/>
      </c>
    </row>
    <row r="354" spans="1:5" x14ac:dyDescent="0.25">
      <c r="A354" s="6" t="str">
        <f>IF(Algebra!A354=0,"",Algebra!A354)</f>
        <v/>
      </c>
      <c r="B354" s="7" t="str">
        <f>IF(Algebra!B354=0,"",Algebra!B354)</f>
        <v/>
      </c>
      <c r="C354" s="19"/>
      <c r="D354" s="21" t="str">
        <f t="shared" si="10"/>
        <v/>
      </c>
      <c r="E354" s="23" t="str">
        <f t="shared" si="11"/>
        <v/>
      </c>
    </row>
    <row r="355" spans="1:5" x14ac:dyDescent="0.25">
      <c r="A355" s="6" t="str">
        <f>IF(Algebra!A355=0,"",Algebra!A355)</f>
        <v/>
      </c>
      <c r="B355" s="7" t="str">
        <f>IF(Algebra!B355=0,"",Algebra!B355)</f>
        <v/>
      </c>
      <c r="C355" s="19"/>
      <c r="D355" s="21" t="str">
        <f t="shared" si="10"/>
        <v/>
      </c>
      <c r="E355" s="23" t="str">
        <f t="shared" si="11"/>
        <v/>
      </c>
    </row>
    <row r="356" spans="1:5" x14ac:dyDescent="0.25">
      <c r="A356" s="6" t="str">
        <f>IF(Algebra!A356=0,"",Algebra!A356)</f>
        <v/>
      </c>
      <c r="B356" s="7" t="str">
        <f>IF(Algebra!B356=0,"",Algebra!B356)</f>
        <v/>
      </c>
      <c r="C356" s="19"/>
      <c r="D356" s="21" t="str">
        <f t="shared" si="10"/>
        <v/>
      </c>
      <c r="E356" s="23" t="str">
        <f t="shared" si="11"/>
        <v/>
      </c>
    </row>
    <row r="357" spans="1:5" x14ac:dyDescent="0.25">
      <c r="A357" s="6" t="str">
        <f>IF(Algebra!A357=0,"",Algebra!A357)</f>
        <v/>
      </c>
      <c r="B357" s="7" t="str">
        <f>IF(Algebra!B357=0,"",Algebra!B357)</f>
        <v/>
      </c>
      <c r="C357" s="19"/>
      <c r="D357" s="21" t="str">
        <f t="shared" si="10"/>
        <v/>
      </c>
      <c r="E357" s="23" t="str">
        <f t="shared" si="11"/>
        <v/>
      </c>
    </row>
    <row r="358" spans="1:5" x14ac:dyDescent="0.25">
      <c r="A358" s="6" t="str">
        <f>IF(Algebra!A358=0,"",Algebra!A358)</f>
        <v/>
      </c>
      <c r="B358" s="7" t="str">
        <f>IF(Algebra!B358=0,"",Algebra!B358)</f>
        <v/>
      </c>
      <c r="C358" s="19"/>
      <c r="D358" s="21" t="str">
        <f t="shared" si="10"/>
        <v/>
      </c>
      <c r="E358" s="23" t="str">
        <f t="shared" si="11"/>
        <v/>
      </c>
    </row>
    <row r="359" spans="1:5" x14ac:dyDescent="0.25">
      <c r="A359" s="6" t="str">
        <f>IF(Algebra!A359=0,"",Algebra!A359)</f>
        <v/>
      </c>
      <c r="B359" s="7" t="str">
        <f>IF(Algebra!B359=0,"",Algebra!B359)</f>
        <v/>
      </c>
      <c r="C359" s="19"/>
      <c r="D359" s="21" t="str">
        <f t="shared" si="10"/>
        <v/>
      </c>
      <c r="E359" s="23" t="str">
        <f t="shared" si="11"/>
        <v/>
      </c>
    </row>
    <row r="360" spans="1:5" x14ac:dyDescent="0.25">
      <c r="A360" s="6" t="str">
        <f>IF(Algebra!A360=0,"",Algebra!A360)</f>
        <v/>
      </c>
      <c r="B360" s="7" t="str">
        <f>IF(Algebra!B360=0,"",Algebra!B360)</f>
        <v/>
      </c>
      <c r="C360" s="19"/>
      <c r="D360" s="21" t="str">
        <f t="shared" si="10"/>
        <v/>
      </c>
      <c r="E360" s="23" t="str">
        <f t="shared" si="11"/>
        <v/>
      </c>
    </row>
    <row r="361" spans="1:5" x14ac:dyDescent="0.25">
      <c r="A361" s="6" t="str">
        <f>IF(Algebra!A361=0,"",Algebra!A361)</f>
        <v/>
      </c>
      <c r="B361" s="7" t="str">
        <f>IF(Algebra!B361=0,"",Algebra!B361)</f>
        <v/>
      </c>
      <c r="C361" s="19"/>
      <c r="D361" s="21" t="str">
        <f t="shared" si="10"/>
        <v/>
      </c>
      <c r="E361" s="23" t="str">
        <f t="shared" si="11"/>
        <v/>
      </c>
    </row>
    <row r="362" spans="1:5" x14ac:dyDescent="0.25">
      <c r="A362" s="6" t="str">
        <f>IF(Algebra!A362=0,"",Algebra!A362)</f>
        <v/>
      </c>
      <c r="B362" s="7" t="str">
        <f>IF(Algebra!B362=0,"",Algebra!B362)</f>
        <v/>
      </c>
      <c r="C362" s="19"/>
      <c r="D362" s="21" t="str">
        <f t="shared" si="10"/>
        <v/>
      </c>
      <c r="E362" s="23" t="str">
        <f t="shared" si="11"/>
        <v/>
      </c>
    </row>
    <row r="363" spans="1:5" x14ac:dyDescent="0.25">
      <c r="A363" s="6" t="str">
        <f>IF(Algebra!A363=0,"",Algebra!A363)</f>
        <v/>
      </c>
      <c r="B363" s="7" t="str">
        <f>IF(Algebra!B363=0,"",Algebra!B363)</f>
        <v/>
      </c>
      <c r="C363" s="19"/>
      <c r="D363" s="21" t="str">
        <f t="shared" si="10"/>
        <v/>
      </c>
      <c r="E363" s="23" t="str">
        <f t="shared" si="11"/>
        <v/>
      </c>
    </row>
    <row r="364" spans="1:5" x14ac:dyDescent="0.25">
      <c r="A364" s="6" t="str">
        <f>IF(Algebra!A364=0,"",Algebra!A364)</f>
        <v/>
      </c>
      <c r="B364" s="7" t="str">
        <f>IF(Algebra!B364=0,"",Algebra!B364)</f>
        <v/>
      </c>
      <c r="C364" s="19"/>
      <c r="D364" s="21" t="str">
        <f t="shared" si="10"/>
        <v/>
      </c>
      <c r="E364" s="23" t="str">
        <f t="shared" si="11"/>
        <v/>
      </c>
    </row>
    <row r="365" spans="1:5" x14ac:dyDescent="0.25">
      <c r="A365" s="6" t="str">
        <f>IF(Algebra!A365=0,"",Algebra!A365)</f>
        <v/>
      </c>
      <c r="B365" s="7" t="str">
        <f>IF(Algebra!B365=0,"",Algebra!B365)</f>
        <v/>
      </c>
      <c r="C365" s="19"/>
      <c r="D365" s="21" t="str">
        <f t="shared" si="10"/>
        <v/>
      </c>
      <c r="E365" s="23" t="str">
        <f t="shared" si="11"/>
        <v/>
      </c>
    </row>
    <row r="366" spans="1:5" x14ac:dyDescent="0.25">
      <c r="A366" s="6" t="str">
        <f>IF(Algebra!A366=0,"",Algebra!A366)</f>
        <v/>
      </c>
      <c r="B366" s="7" t="str">
        <f>IF(Algebra!B366=0,"",Algebra!B366)</f>
        <v/>
      </c>
      <c r="C366" s="19"/>
      <c r="D366" s="21" t="str">
        <f t="shared" si="10"/>
        <v/>
      </c>
      <c r="E366" s="23" t="str">
        <f t="shared" si="11"/>
        <v/>
      </c>
    </row>
    <row r="367" spans="1:5" x14ac:dyDescent="0.25">
      <c r="A367" s="6" t="str">
        <f>IF(Algebra!A367=0,"",Algebra!A367)</f>
        <v/>
      </c>
      <c r="B367" s="7" t="str">
        <f>IF(Algebra!B367=0,"",Algebra!B367)</f>
        <v/>
      </c>
      <c r="C367" s="19"/>
      <c r="D367" s="21" t="str">
        <f t="shared" si="10"/>
        <v/>
      </c>
      <c r="E367" s="23" t="str">
        <f t="shared" si="11"/>
        <v/>
      </c>
    </row>
    <row r="368" spans="1:5" x14ac:dyDescent="0.25">
      <c r="A368" s="6" t="str">
        <f>IF(Algebra!A368=0,"",Algebra!A368)</f>
        <v/>
      </c>
      <c r="B368" s="7" t="str">
        <f>IF(Algebra!B368=0,"",Algebra!B368)</f>
        <v/>
      </c>
      <c r="C368" s="19"/>
      <c r="D368" s="21" t="str">
        <f t="shared" si="10"/>
        <v/>
      </c>
      <c r="E368" s="23" t="str">
        <f t="shared" si="11"/>
        <v/>
      </c>
    </row>
    <row r="369" spans="1:5" x14ac:dyDescent="0.25">
      <c r="A369" s="6" t="str">
        <f>IF(Algebra!A369=0,"",Algebra!A369)</f>
        <v/>
      </c>
      <c r="B369" s="7" t="str">
        <f>IF(Algebra!B369=0,"",Algebra!B369)</f>
        <v/>
      </c>
      <c r="C369" s="19"/>
      <c r="D369" s="21" t="str">
        <f t="shared" si="10"/>
        <v/>
      </c>
      <c r="E369" s="23" t="str">
        <f t="shared" si="11"/>
        <v/>
      </c>
    </row>
    <row r="370" spans="1:5" x14ac:dyDescent="0.25">
      <c r="A370" s="6" t="str">
        <f>IF(Algebra!A370=0,"",Algebra!A370)</f>
        <v/>
      </c>
      <c r="B370" s="7" t="str">
        <f>IF(Algebra!B370=0,"",Algebra!B370)</f>
        <v/>
      </c>
      <c r="C370" s="19"/>
      <c r="D370" s="21" t="str">
        <f t="shared" si="10"/>
        <v/>
      </c>
      <c r="E370" s="23" t="str">
        <f t="shared" si="11"/>
        <v/>
      </c>
    </row>
    <row r="371" spans="1:5" x14ac:dyDescent="0.25">
      <c r="A371" s="6" t="str">
        <f>IF(Algebra!A371=0,"",Algebra!A371)</f>
        <v/>
      </c>
      <c r="B371" s="7" t="str">
        <f>IF(Algebra!B371=0,"",Algebra!B371)</f>
        <v/>
      </c>
      <c r="C371" s="19"/>
      <c r="D371" s="21" t="str">
        <f t="shared" si="10"/>
        <v/>
      </c>
      <c r="E371" s="23" t="str">
        <f t="shared" si="11"/>
        <v/>
      </c>
    </row>
    <row r="372" spans="1:5" x14ac:dyDescent="0.25">
      <c r="A372" s="6" t="str">
        <f>IF(Algebra!A372=0,"",Algebra!A372)</f>
        <v/>
      </c>
      <c r="B372" s="7" t="str">
        <f>IF(Algebra!B372=0,"",Algebra!B372)</f>
        <v/>
      </c>
      <c r="C372" s="19"/>
      <c r="D372" s="21" t="str">
        <f t="shared" si="10"/>
        <v/>
      </c>
      <c r="E372" s="23" t="str">
        <f t="shared" si="11"/>
        <v/>
      </c>
    </row>
    <row r="373" spans="1:5" x14ac:dyDescent="0.25">
      <c r="A373" s="6" t="str">
        <f>IF(Algebra!A373=0,"",Algebra!A373)</f>
        <v/>
      </c>
      <c r="B373" s="7" t="str">
        <f>IF(Algebra!B373=0,"",Algebra!B373)</f>
        <v/>
      </c>
      <c r="C373" s="19"/>
      <c r="D373" s="21" t="str">
        <f t="shared" si="10"/>
        <v/>
      </c>
      <c r="E373" s="23" t="str">
        <f t="shared" si="11"/>
        <v/>
      </c>
    </row>
    <row r="374" spans="1:5" x14ac:dyDescent="0.25">
      <c r="A374" s="6" t="str">
        <f>IF(Algebra!A374=0,"",Algebra!A374)</f>
        <v/>
      </c>
      <c r="B374" s="7" t="str">
        <f>IF(Algebra!B374=0,"",Algebra!B374)</f>
        <v/>
      </c>
      <c r="C374" s="19"/>
      <c r="D374" s="21" t="str">
        <f t="shared" si="10"/>
        <v/>
      </c>
      <c r="E374" s="23" t="str">
        <f t="shared" si="11"/>
        <v/>
      </c>
    </row>
    <row r="375" spans="1:5" x14ac:dyDescent="0.25">
      <c r="A375" s="6" t="str">
        <f>IF(Algebra!A375=0,"",Algebra!A375)</f>
        <v/>
      </c>
      <c r="B375" s="7" t="str">
        <f>IF(Algebra!B375=0,"",Algebra!B375)</f>
        <v/>
      </c>
      <c r="C375" s="19"/>
      <c r="D375" s="21" t="str">
        <f t="shared" si="10"/>
        <v/>
      </c>
      <c r="E375" s="23" t="str">
        <f t="shared" si="11"/>
        <v/>
      </c>
    </row>
    <row r="376" spans="1:5" x14ac:dyDescent="0.25">
      <c r="A376" s="6" t="str">
        <f>IF(Algebra!A376=0,"",Algebra!A376)</f>
        <v/>
      </c>
      <c r="B376" s="7" t="str">
        <f>IF(Algebra!B376=0,"",Algebra!B376)</f>
        <v/>
      </c>
      <c r="C376" s="19"/>
      <c r="D376" s="21" t="str">
        <f t="shared" si="10"/>
        <v/>
      </c>
      <c r="E376" s="23" t="str">
        <f t="shared" si="11"/>
        <v/>
      </c>
    </row>
    <row r="377" spans="1:5" x14ac:dyDescent="0.25">
      <c r="A377" s="6" t="str">
        <f>IF(Algebra!A377=0,"",Algebra!A377)</f>
        <v/>
      </c>
      <c r="B377" s="7" t="str">
        <f>IF(Algebra!B377=0,"",Algebra!B377)</f>
        <v/>
      </c>
      <c r="C377" s="19"/>
      <c r="D377" s="21" t="str">
        <f t="shared" si="10"/>
        <v/>
      </c>
      <c r="E377" s="23" t="str">
        <f t="shared" si="11"/>
        <v/>
      </c>
    </row>
    <row r="378" spans="1:5" x14ac:dyDescent="0.25">
      <c r="A378" s="6" t="str">
        <f>IF(Algebra!A378=0,"",Algebra!A378)</f>
        <v/>
      </c>
      <c r="B378" s="7" t="str">
        <f>IF(Algebra!B378=0,"",Algebra!B378)</f>
        <v/>
      </c>
      <c r="C378" s="19"/>
      <c r="D378" s="21" t="str">
        <f t="shared" si="10"/>
        <v/>
      </c>
      <c r="E378" s="23" t="str">
        <f t="shared" si="11"/>
        <v/>
      </c>
    </row>
    <row r="379" spans="1:5" x14ac:dyDescent="0.25">
      <c r="A379" s="6" t="str">
        <f>IF(Algebra!A379=0,"",Algebra!A379)</f>
        <v/>
      </c>
      <c r="B379" s="7" t="str">
        <f>IF(Algebra!B379=0,"",Algebra!B379)</f>
        <v/>
      </c>
      <c r="C379" s="19"/>
      <c r="D379" s="21" t="str">
        <f t="shared" si="10"/>
        <v/>
      </c>
      <c r="E379" s="23" t="str">
        <f t="shared" si="11"/>
        <v/>
      </c>
    </row>
    <row r="380" spans="1:5" x14ac:dyDescent="0.25">
      <c r="A380" s="6" t="str">
        <f>IF(Algebra!A380=0,"",Algebra!A380)</f>
        <v/>
      </c>
      <c r="B380" s="7" t="str">
        <f>IF(Algebra!B380=0,"",Algebra!B380)</f>
        <v/>
      </c>
      <c r="C380" s="19"/>
      <c r="D380" s="21" t="str">
        <f t="shared" si="10"/>
        <v/>
      </c>
      <c r="E380" s="23" t="str">
        <f t="shared" si="11"/>
        <v/>
      </c>
    </row>
    <row r="381" spans="1:5" x14ac:dyDescent="0.25">
      <c r="A381" s="6" t="str">
        <f>IF(Algebra!A381=0,"",Algebra!A381)</f>
        <v/>
      </c>
      <c r="B381" s="7" t="str">
        <f>IF(Algebra!B381=0,"",Algebra!B381)</f>
        <v/>
      </c>
      <c r="C381" s="19"/>
      <c r="D381" s="21" t="str">
        <f t="shared" si="10"/>
        <v/>
      </c>
      <c r="E381" s="23" t="str">
        <f t="shared" si="11"/>
        <v/>
      </c>
    </row>
    <row r="382" spans="1:5" x14ac:dyDescent="0.25">
      <c r="A382" s="6" t="str">
        <f>IF(Algebra!A382=0,"",Algebra!A382)</f>
        <v/>
      </c>
      <c r="B382" s="7" t="str">
        <f>IF(Algebra!B382=0,"",Algebra!B382)</f>
        <v/>
      </c>
      <c r="C382" s="19"/>
      <c r="D382" s="21" t="str">
        <f t="shared" si="10"/>
        <v/>
      </c>
      <c r="E382" s="23" t="str">
        <f t="shared" si="11"/>
        <v/>
      </c>
    </row>
    <row r="383" spans="1:5" x14ac:dyDescent="0.25">
      <c r="A383" s="6" t="str">
        <f>IF(Algebra!A383=0,"",Algebra!A383)</f>
        <v/>
      </c>
      <c r="B383" s="7" t="str">
        <f>IF(Algebra!B383=0,"",Algebra!B383)</f>
        <v/>
      </c>
      <c r="C383" s="19"/>
      <c r="D383" s="21" t="str">
        <f t="shared" si="10"/>
        <v/>
      </c>
      <c r="E383" s="23" t="str">
        <f t="shared" si="11"/>
        <v/>
      </c>
    </row>
    <row r="384" spans="1:5" x14ac:dyDescent="0.25">
      <c r="A384" s="6" t="str">
        <f>IF(Algebra!A384=0,"",Algebra!A384)</f>
        <v/>
      </c>
      <c r="B384" s="7" t="str">
        <f>IF(Algebra!B384=0,"",Algebra!B384)</f>
        <v/>
      </c>
      <c r="C384" s="19"/>
      <c r="D384" s="21" t="str">
        <f t="shared" si="10"/>
        <v/>
      </c>
      <c r="E384" s="23" t="str">
        <f t="shared" si="11"/>
        <v/>
      </c>
    </row>
    <row r="385" spans="1:5" x14ac:dyDescent="0.25">
      <c r="A385" s="6" t="str">
        <f>IF(Algebra!A385=0,"",Algebra!A385)</f>
        <v/>
      </c>
      <c r="B385" s="7" t="str">
        <f>IF(Algebra!B385=0,"",Algebra!B385)</f>
        <v/>
      </c>
      <c r="C385" s="19"/>
      <c r="D385" s="21" t="str">
        <f t="shared" si="10"/>
        <v/>
      </c>
      <c r="E385" s="23" t="str">
        <f t="shared" si="11"/>
        <v/>
      </c>
    </row>
    <row r="386" spans="1:5" x14ac:dyDescent="0.25">
      <c r="A386" s="6" t="str">
        <f>IF(Algebra!A386=0,"",Algebra!A386)</f>
        <v/>
      </c>
      <c r="B386" s="7" t="str">
        <f>IF(Algebra!B386=0,"",Algebra!B386)</f>
        <v/>
      </c>
      <c r="C386" s="19"/>
      <c r="D386" s="21" t="str">
        <f t="shared" si="10"/>
        <v/>
      </c>
      <c r="E386" s="23" t="str">
        <f t="shared" si="11"/>
        <v/>
      </c>
    </row>
    <row r="387" spans="1:5" x14ac:dyDescent="0.25">
      <c r="A387" s="6" t="str">
        <f>IF(Algebra!A387=0,"",Algebra!A387)</f>
        <v/>
      </c>
      <c r="B387" s="7" t="str">
        <f>IF(Algebra!B387=0,"",Algebra!B387)</f>
        <v/>
      </c>
      <c r="C387" s="19"/>
      <c r="D387" s="21" t="str">
        <f t="shared" si="10"/>
        <v/>
      </c>
      <c r="E387" s="23" t="str">
        <f t="shared" si="11"/>
        <v/>
      </c>
    </row>
    <row r="388" spans="1:5" x14ac:dyDescent="0.25">
      <c r="A388" s="6" t="str">
        <f>IF(Algebra!A388=0,"",Algebra!A388)</f>
        <v/>
      </c>
      <c r="B388" s="7" t="str">
        <f>IF(Algebra!B388=0,"",Algebra!B388)</f>
        <v/>
      </c>
      <c r="C388" s="19"/>
      <c r="D388" s="21" t="str">
        <f t="shared" si="10"/>
        <v/>
      </c>
      <c r="E388" s="23" t="str">
        <f t="shared" si="11"/>
        <v/>
      </c>
    </row>
    <row r="389" spans="1:5" x14ac:dyDescent="0.25">
      <c r="A389" s="6" t="str">
        <f>IF(Algebra!A389=0,"",Algebra!A389)</f>
        <v/>
      </c>
      <c r="B389" s="7" t="str">
        <f>IF(Algebra!B389=0,"",Algebra!B389)</f>
        <v/>
      </c>
      <c r="C389" s="19"/>
      <c r="D389" s="21" t="str">
        <f t="shared" si="10"/>
        <v/>
      </c>
      <c r="E389" s="23" t="str">
        <f t="shared" si="11"/>
        <v/>
      </c>
    </row>
    <row r="390" spans="1:5" x14ac:dyDescent="0.25">
      <c r="A390" s="6" t="str">
        <f>IF(Algebra!A390=0,"",Algebra!A390)</f>
        <v/>
      </c>
      <c r="B390" s="7" t="str">
        <f>IF(Algebra!B390=0,"",Algebra!B390)</f>
        <v/>
      </c>
      <c r="C390" s="19"/>
      <c r="D390" s="21" t="str">
        <f t="shared" si="10"/>
        <v/>
      </c>
      <c r="E390" s="23" t="str">
        <f t="shared" si="11"/>
        <v/>
      </c>
    </row>
    <row r="391" spans="1:5" x14ac:dyDescent="0.25">
      <c r="A391" s="6" t="str">
        <f>IF(Algebra!A391=0,"",Algebra!A391)</f>
        <v/>
      </c>
      <c r="B391" s="7" t="str">
        <f>IF(Algebra!B391=0,"",Algebra!B391)</f>
        <v/>
      </c>
      <c r="C391" s="19"/>
      <c r="D391" s="21" t="str">
        <f t="shared" si="10"/>
        <v/>
      </c>
      <c r="E391" s="23" t="str">
        <f t="shared" si="11"/>
        <v/>
      </c>
    </row>
    <row r="392" spans="1:5" x14ac:dyDescent="0.25">
      <c r="A392" s="6" t="str">
        <f>IF(Algebra!A392=0,"",Algebra!A392)</f>
        <v/>
      </c>
      <c r="B392" s="7" t="str">
        <f>IF(Algebra!B392=0,"",Algebra!B392)</f>
        <v/>
      </c>
      <c r="C392" s="19"/>
      <c r="D392" s="21" t="str">
        <f t="shared" si="10"/>
        <v/>
      </c>
      <c r="E392" s="23" t="str">
        <f t="shared" si="11"/>
        <v/>
      </c>
    </row>
    <row r="393" spans="1:5" x14ac:dyDescent="0.25">
      <c r="A393" s="6" t="str">
        <f>IF(Algebra!A393=0,"",Algebra!A393)</f>
        <v/>
      </c>
      <c r="B393" s="7" t="str">
        <f>IF(Algebra!B393=0,"",Algebra!B393)</f>
        <v/>
      </c>
      <c r="C393" s="19"/>
      <c r="D393" s="21" t="str">
        <f t="shared" si="10"/>
        <v/>
      </c>
      <c r="E393" s="23" t="str">
        <f t="shared" si="11"/>
        <v/>
      </c>
    </row>
    <row r="394" spans="1:5" x14ac:dyDescent="0.25">
      <c r="A394" s="6" t="str">
        <f>IF(Algebra!A394=0,"",Algebra!A394)</f>
        <v/>
      </c>
      <c r="B394" s="7" t="str">
        <f>IF(Algebra!B394=0,"",Algebra!B394)</f>
        <v/>
      </c>
      <c r="C394" s="19"/>
      <c r="D394" s="21" t="str">
        <f t="shared" si="10"/>
        <v/>
      </c>
      <c r="E394" s="23" t="str">
        <f t="shared" si="11"/>
        <v/>
      </c>
    </row>
    <row r="395" spans="1:5" x14ac:dyDescent="0.25">
      <c r="A395" s="6" t="str">
        <f>IF(Algebra!A395=0,"",Algebra!A395)</f>
        <v/>
      </c>
      <c r="B395" s="7" t="str">
        <f>IF(Algebra!B395=0,"",Algebra!B395)</f>
        <v/>
      </c>
      <c r="C395" s="19"/>
      <c r="D395" s="21" t="str">
        <f t="shared" ref="D395:D458" si="12">IF(C395="","",IF(C395/$C$8&gt;=0.5,"Pass","Needs Improvement"))</f>
        <v/>
      </c>
      <c r="E395" s="23" t="str">
        <f t="shared" ref="E395:E458" si="13">IFERROR(_xlfn.RANK.EQ(C395,$C$10:$C$531,0),"")</f>
        <v/>
      </c>
    </row>
    <row r="396" spans="1:5" x14ac:dyDescent="0.25">
      <c r="A396" s="6" t="str">
        <f>IF(Algebra!A396=0,"",Algebra!A396)</f>
        <v/>
      </c>
      <c r="B396" s="7" t="str">
        <f>IF(Algebra!B396=0,"",Algebra!B396)</f>
        <v/>
      </c>
      <c r="C396" s="19"/>
      <c r="D396" s="21" t="str">
        <f t="shared" si="12"/>
        <v/>
      </c>
      <c r="E396" s="23" t="str">
        <f t="shared" si="13"/>
        <v/>
      </c>
    </row>
    <row r="397" spans="1:5" x14ac:dyDescent="0.25">
      <c r="A397" s="6" t="str">
        <f>IF(Algebra!A397=0,"",Algebra!A397)</f>
        <v/>
      </c>
      <c r="B397" s="7" t="str">
        <f>IF(Algebra!B397=0,"",Algebra!B397)</f>
        <v/>
      </c>
      <c r="C397" s="19"/>
      <c r="D397" s="21" t="str">
        <f t="shared" si="12"/>
        <v/>
      </c>
      <c r="E397" s="23" t="str">
        <f t="shared" si="13"/>
        <v/>
      </c>
    </row>
    <row r="398" spans="1:5" x14ac:dyDescent="0.25">
      <c r="A398" s="6" t="str">
        <f>IF(Algebra!A398=0,"",Algebra!A398)</f>
        <v/>
      </c>
      <c r="B398" s="7" t="str">
        <f>IF(Algebra!B398=0,"",Algebra!B398)</f>
        <v/>
      </c>
      <c r="C398" s="19"/>
      <c r="D398" s="21" t="str">
        <f t="shared" si="12"/>
        <v/>
      </c>
      <c r="E398" s="23" t="str">
        <f t="shared" si="13"/>
        <v/>
      </c>
    </row>
    <row r="399" spans="1:5" x14ac:dyDescent="0.25">
      <c r="A399" s="6" t="str">
        <f>IF(Algebra!A399=0,"",Algebra!A399)</f>
        <v/>
      </c>
      <c r="B399" s="7" t="str">
        <f>IF(Algebra!B399=0,"",Algebra!B399)</f>
        <v/>
      </c>
      <c r="C399" s="19"/>
      <c r="D399" s="21" t="str">
        <f t="shared" si="12"/>
        <v/>
      </c>
      <c r="E399" s="23" t="str">
        <f t="shared" si="13"/>
        <v/>
      </c>
    </row>
    <row r="400" spans="1:5" x14ac:dyDescent="0.25">
      <c r="A400" s="6" t="str">
        <f>IF(Algebra!A400=0,"",Algebra!A400)</f>
        <v/>
      </c>
      <c r="B400" s="7" t="str">
        <f>IF(Algebra!B400=0,"",Algebra!B400)</f>
        <v/>
      </c>
      <c r="C400" s="19"/>
      <c r="D400" s="21" t="str">
        <f t="shared" si="12"/>
        <v/>
      </c>
      <c r="E400" s="23" t="str">
        <f t="shared" si="13"/>
        <v/>
      </c>
    </row>
    <row r="401" spans="1:5" x14ac:dyDescent="0.25">
      <c r="A401" s="6" t="str">
        <f>IF(Algebra!A401=0,"",Algebra!A401)</f>
        <v/>
      </c>
      <c r="B401" s="7" t="str">
        <f>IF(Algebra!B401=0,"",Algebra!B401)</f>
        <v/>
      </c>
      <c r="C401" s="19"/>
      <c r="D401" s="21" t="str">
        <f t="shared" si="12"/>
        <v/>
      </c>
      <c r="E401" s="23" t="str">
        <f t="shared" si="13"/>
        <v/>
      </c>
    </row>
    <row r="402" spans="1:5" x14ac:dyDescent="0.25">
      <c r="A402" s="6" t="str">
        <f>IF(Algebra!A402=0,"",Algebra!A402)</f>
        <v/>
      </c>
      <c r="B402" s="7" t="str">
        <f>IF(Algebra!B402=0,"",Algebra!B402)</f>
        <v/>
      </c>
      <c r="C402" s="19"/>
      <c r="D402" s="21" t="str">
        <f t="shared" si="12"/>
        <v/>
      </c>
      <c r="E402" s="23" t="str">
        <f t="shared" si="13"/>
        <v/>
      </c>
    </row>
    <row r="403" spans="1:5" x14ac:dyDescent="0.25">
      <c r="A403" s="6" t="str">
        <f>IF(Algebra!A403=0,"",Algebra!A403)</f>
        <v/>
      </c>
      <c r="B403" s="7" t="str">
        <f>IF(Algebra!B403=0,"",Algebra!B403)</f>
        <v/>
      </c>
      <c r="C403" s="19"/>
      <c r="D403" s="21" t="str">
        <f t="shared" si="12"/>
        <v/>
      </c>
      <c r="E403" s="23" t="str">
        <f t="shared" si="13"/>
        <v/>
      </c>
    </row>
    <row r="404" spans="1:5" x14ac:dyDescent="0.25">
      <c r="A404" s="6" t="str">
        <f>IF(Algebra!A404=0,"",Algebra!A404)</f>
        <v/>
      </c>
      <c r="B404" s="7" t="str">
        <f>IF(Algebra!B404=0,"",Algebra!B404)</f>
        <v/>
      </c>
      <c r="C404" s="19"/>
      <c r="D404" s="21" t="str">
        <f t="shared" si="12"/>
        <v/>
      </c>
      <c r="E404" s="23" t="str">
        <f t="shared" si="13"/>
        <v/>
      </c>
    </row>
    <row r="405" spans="1:5" x14ac:dyDescent="0.25">
      <c r="A405" s="6" t="str">
        <f>IF(Algebra!A405=0,"",Algebra!A405)</f>
        <v/>
      </c>
      <c r="B405" s="7" t="str">
        <f>IF(Algebra!B405=0,"",Algebra!B405)</f>
        <v/>
      </c>
      <c r="C405" s="19"/>
      <c r="D405" s="21" t="str">
        <f t="shared" si="12"/>
        <v/>
      </c>
      <c r="E405" s="23" t="str">
        <f t="shared" si="13"/>
        <v/>
      </c>
    </row>
    <row r="406" spans="1:5" x14ac:dyDescent="0.25">
      <c r="A406" s="6" t="str">
        <f>IF(Algebra!A406=0,"",Algebra!A406)</f>
        <v/>
      </c>
      <c r="B406" s="7" t="str">
        <f>IF(Algebra!B406=0,"",Algebra!B406)</f>
        <v/>
      </c>
      <c r="C406" s="19"/>
      <c r="D406" s="21" t="str">
        <f t="shared" si="12"/>
        <v/>
      </c>
      <c r="E406" s="23" t="str">
        <f t="shared" si="13"/>
        <v/>
      </c>
    </row>
    <row r="407" spans="1:5" x14ac:dyDescent="0.25">
      <c r="A407" s="6" t="str">
        <f>IF(Algebra!A407=0,"",Algebra!A407)</f>
        <v/>
      </c>
      <c r="B407" s="7" t="str">
        <f>IF(Algebra!B407=0,"",Algebra!B407)</f>
        <v/>
      </c>
      <c r="C407" s="19"/>
      <c r="D407" s="21" t="str">
        <f t="shared" si="12"/>
        <v/>
      </c>
      <c r="E407" s="23" t="str">
        <f t="shared" si="13"/>
        <v/>
      </c>
    </row>
    <row r="408" spans="1:5" x14ac:dyDescent="0.25">
      <c r="A408" s="6" t="str">
        <f>IF(Algebra!A408=0,"",Algebra!A408)</f>
        <v/>
      </c>
      <c r="B408" s="7" t="str">
        <f>IF(Algebra!B408=0,"",Algebra!B408)</f>
        <v/>
      </c>
      <c r="C408" s="19"/>
      <c r="D408" s="21" t="str">
        <f t="shared" si="12"/>
        <v/>
      </c>
      <c r="E408" s="23" t="str">
        <f t="shared" si="13"/>
        <v/>
      </c>
    </row>
    <row r="409" spans="1:5" x14ac:dyDescent="0.25">
      <c r="A409" s="6" t="str">
        <f>IF(Algebra!A409=0,"",Algebra!A409)</f>
        <v/>
      </c>
      <c r="B409" s="7" t="str">
        <f>IF(Algebra!B409=0,"",Algebra!B409)</f>
        <v/>
      </c>
      <c r="C409" s="19"/>
      <c r="D409" s="21" t="str">
        <f t="shared" si="12"/>
        <v/>
      </c>
      <c r="E409" s="23" t="str">
        <f t="shared" si="13"/>
        <v/>
      </c>
    </row>
    <row r="410" spans="1:5" x14ac:dyDescent="0.25">
      <c r="A410" s="6" t="str">
        <f>IF(Algebra!A410=0,"",Algebra!A410)</f>
        <v/>
      </c>
      <c r="B410" s="7" t="str">
        <f>IF(Algebra!B410=0,"",Algebra!B410)</f>
        <v/>
      </c>
      <c r="C410" s="19"/>
      <c r="D410" s="21" t="str">
        <f t="shared" si="12"/>
        <v/>
      </c>
      <c r="E410" s="23" t="str">
        <f t="shared" si="13"/>
        <v/>
      </c>
    </row>
    <row r="411" spans="1:5" x14ac:dyDescent="0.25">
      <c r="A411" s="6" t="str">
        <f>IF(Algebra!A411=0,"",Algebra!A411)</f>
        <v/>
      </c>
      <c r="B411" s="7" t="str">
        <f>IF(Algebra!B411=0,"",Algebra!B411)</f>
        <v/>
      </c>
      <c r="C411" s="19"/>
      <c r="D411" s="21" t="str">
        <f t="shared" si="12"/>
        <v/>
      </c>
      <c r="E411" s="23" t="str">
        <f t="shared" si="13"/>
        <v/>
      </c>
    </row>
    <row r="412" spans="1:5" x14ac:dyDescent="0.25">
      <c r="A412" s="6" t="str">
        <f>IF(Algebra!A412=0,"",Algebra!A412)</f>
        <v/>
      </c>
      <c r="B412" s="7" t="str">
        <f>IF(Algebra!B412=0,"",Algebra!B412)</f>
        <v/>
      </c>
      <c r="C412" s="19"/>
      <c r="D412" s="21" t="str">
        <f t="shared" si="12"/>
        <v/>
      </c>
      <c r="E412" s="23" t="str">
        <f t="shared" si="13"/>
        <v/>
      </c>
    </row>
    <row r="413" spans="1:5" x14ac:dyDescent="0.25">
      <c r="A413" s="6" t="str">
        <f>IF(Algebra!A413=0,"",Algebra!A413)</f>
        <v/>
      </c>
      <c r="B413" s="7" t="str">
        <f>IF(Algebra!B413=0,"",Algebra!B413)</f>
        <v/>
      </c>
      <c r="C413" s="19"/>
      <c r="D413" s="21" t="str">
        <f t="shared" si="12"/>
        <v/>
      </c>
      <c r="E413" s="23" t="str">
        <f t="shared" si="13"/>
        <v/>
      </c>
    </row>
    <row r="414" spans="1:5" x14ac:dyDescent="0.25">
      <c r="A414" s="6" t="str">
        <f>IF(Algebra!A414=0,"",Algebra!A414)</f>
        <v/>
      </c>
      <c r="B414" s="7" t="str">
        <f>IF(Algebra!B414=0,"",Algebra!B414)</f>
        <v/>
      </c>
      <c r="C414" s="19"/>
      <c r="D414" s="21" t="str">
        <f t="shared" si="12"/>
        <v/>
      </c>
      <c r="E414" s="23" t="str">
        <f t="shared" si="13"/>
        <v/>
      </c>
    </row>
    <row r="415" spans="1:5" x14ac:dyDescent="0.25">
      <c r="A415" s="6" t="str">
        <f>IF(Algebra!A415=0,"",Algebra!A415)</f>
        <v/>
      </c>
      <c r="B415" s="7" t="str">
        <f>IF(Algebra!B415=0,"",Algebra!B415)</f>
        <v/>
      </c>
      <c r="C415" s="19"/>
      <c r="D415" s="21" t="str">
        <f t="shared" si="12"/>
        <v/>
      </c>
      <c r="E415" s="23" t="str">
        <f t="shared" si="13"/>
        <v/>
      </c>
    </row>
    <row r="416" spans="1:5" x14ac:dyDescent="0.25">
      <c r="A416" s="6" t="str">
        <f>IF(Algebra!A416=0,"",Algebra!A416)</f>
        <v/>
      </c>
      <c r="B416" s="7" t="str">
        <f>IF(Algebra!B416=0,"",Algebra!B416)</f>
        <v/>
      </c>
      <c r="C416" s="19"/>
      <c r="D416" s="21" t="str">
        <f t="shared" si="12"/>
        <v/>
      </c>
      <c r="E416" s="23" t="str">
        <f t="shared" si="13"/>
        <v/>
      </c>
    </row>
    <row r="417" spans="1:5" x14ac:dyDescent="0.25">
      <c r="A417" s="6" t="str">
        <f>IF(Algebra!A417=0,"",Algebra!A417)</f>
        <v/>
      </c>
      <c r="B417" s="7" t="str">
        <f>IF(Algebra!B417=0,"",Algebra!B417)</f>
        <v/>
      </c>
      <c r="C417" s="19"/>
      <c r="D417" s="21" t="str">
        <f t="shared" si="12"/>
        <v/>
      </c>
      <c r="E417" s="23" t="str">
        <f t="shared" si="13"/>
        <v/>
      </c>
    </row>
    <row r="418" spans="1:5" x14ac:dyDescent="0.25">
      <c r="A418" s="6" t="str">
        <f>IF(Algebra!A418=0,"",Algebra!A418)</f>
        <v/>
      </c>
      <c r="B418" s="7" t="str">
        <f>IF(Algebra!B418=0,"",Algebra!B418)</f>
        <v/>
      </c>
      <c r="C418" s="19"/>
      <c r="D418" s="21" t="str">
        <f t="shared" si="12"/>
        <v/>
      </c>
      <c r="E418" s="23" t="str">
        <f t="shared" si="13"/>
        <v/>
      </c>
    </row>
    <row r="419" spans="1:5" x14ac:dyDescent="0.25">
      <c r="A419" s="6" t="str">
        <f>IF(Algebra!A419=0,"",Algebra!A419)</f>
        <v/>
      </c>
      <c r="B419" s="7" t="str">
        <f>IF(Algebra!B419=0,"",Algebra!B419)</f>
        <v/>
      </c>
      <c r="C419" s="19"/>
      <c r="D419" s="21" t="str">
        <f t="shared" si="12"/>
        <v/>
      </c>
      <c r="E419" s="23" t="str">
        <f t="shared" si="13"/>
        <v/>
      </c>
    </row>
    <row r="420" spans="1:5" x14ac:dyDescent="0.25">
      <c r="A420" s="6" t="str">
        <f>IF(Algebra!A420=0,"",Algebra!A420)</f>
        <v/>
      </c>
      <c r="B420" s="7" t="str">
        <f>IF(Algebra!B420=0,"",Algebra!B420)</f>
        <v/>
      </c>
      <c r="C420" s="19"/>
      <c r="D420" s="21" t="str">
        <f t="shared" si="12"/>
        <v/>
      </c>
      <c r="E420" s="23" t="str">
        <f t="shared" si="13"/>
        <v/>
      </c>
    </row>
    <row r="421" spans="1:5" x14ac:dyDescent="0.25">
      <c r="A421" s="6" t="str">
        <f>IF(Algebra!A421=0,"",Algebra!A421)</f>
        <v/>
      </c>
      <c r="B421" s="7" t="str">
        <f>IF(Algebra!B421=0,"",Algebra!B421)</f>
        <v/>
      </c>
      <c r="C421" s="19"/>
      <c r="D421" s="21" t="str">
        <f t="shared" si="12"/>
        <v/>
      </c>
      <c r="E421" s="23" t="str">
        <f t="shared" si="13"/>
        <v/>
      </c>
    </row>
    <row r="422" spans="1:5" x14ac:dyDescent="0.25">
      <c r="A422" s="6" t="str">
        <f>IF(Algebra!A422=0,"",Algebra!A422)</f>
        <v/>
      </c>
      <c r="B422" s="7" t="str">
        <f>IF(Algebra!B422=0,"",Algebra!B422)</f>
        <v/>
      </c>
      <c r="C422" s="19"/>
      <c r="D422" s="21" t="str">
        <f t="shared" si="12"/>
        <v/>
      </c>
      <c r="E422" s="23" t="str">
        <f t="shared" si="13"/>
        <v/>
      </c>
    </row>
    <row r="423" spans="1:5" x14ac:dyDescent="0.25">
      <c r="A423" s="6" t="str">
        <f>IF(Algebra!A423=0,"",Algebra!A423)</f>
        <v/>
      </c>
      <c r="B423" s="7" t="str">
        <f>IF(Algebra!B423=0,"",Algebra!B423)</f>
        <v/>
      </c>
      <c r="C423" s="19"/>
      <c r="D423" s="21" t="str">
        <f t="shared" si="12"/>
        <v/>
      </c>
      <c r="E423" s="23" t="str">
        <f t="shared" si="13"/>
        <v/>
      </c>
    </row>
    <row r="424" spans="1:5" x14ac:dyDescent="0.25">
      <c r="A424" s="6" t="str">
        <f>IF(Algebra!A424=0,"",Algebra!A424)</f>
        <v/>
      </c>
      <c r="B424" s="7" t="str">
        <f>IF(Algebra!B424=0,"",Algebra!B424)</f>
        <v/>
      </c>
      <c r="C424" s="19"/>
      <c r="D424" s="21" t="str">
        <f t="shared" si="12"/>
        <v/>
      </c>
      <c r="E424" s="23" t="str">
        <f t="shared" si="13"/>
        <v/>
      </c>
    </row>
    <row r="425" spans="1:5" x14ac:dyDescent="0.25">
      <c r="A425" s="6" t="str">
        <f>IF(Algebra!A425=0,"",Algebra!A425)</f>
        <v/>
      </c>
      <c r="B425" s="7" t="str">
        <f>IF(Algebra!B425=0,"",Algebra!B425)</f>
        <v/>
      </c>
      <c r="C425" s="19"/>
      <c r="D425" s="21" t="str">
        <f t="shared" si="12"/>
        <v/>
      </c>
      <c r="E425" s="23" t="str">
        <f t="shared" si="13"/>
        <v/>
      </c>
    </row>
    <row r="426" spans="1:5" x14ac:dyDescent="0.25">
      <c r="A426" s="6" t="str">
        <f>IF(Algebra!A426=0,"",Algebra!A426)</f>
        <v/>
      </c>
      <c r="B426" s="7" t="str">
        <f>IF(Algebra!B426=0,"",Algebra!B426)</f>
        <v/>
      </c>
      <c r="C426" s="19"/>
      <c r="D426" s="21" t="str">
        <f t="shared" si="12"/>
        <v/>
      </c>
      <c r="E426" s="23" t="str">
        <f t="shared" si="13"/>
        <v/>
      </c>
    </row>
    <row r="427" spans="1:5" x14ac:dyDescent="0.25">
      <c r="A427" s="6" t="str">
        <f>IF(Algebra!A427=0,"",Algebra!A427)</f>
        <v/>
      </c>
      <c r="B427" s="7" t="str">
        <f>IF(Algebra!B427=0,"",Algebra!B427)</f>
        <v/>
      </c>
      <c r="C427" s="19"/>
      <c r="D427" s="21" t="str">
        <f t="shared" si="12"/>
        <v/>
      </c>
      <c r="E427" s="23" t="str">
        <f t="shared" si="13"/>
        <v/>
      </c>
    </row>
    <row r="428" spans="1:5" x14ac:dyDescent="0.25">
      <c r="A428" s="6" t="str">
        <f>IF(Algebra!A428=0,"",Algebra!A428)</f>
        <v/>
      </c>
      <c r="B428" s="7" t="str">
        <f>IF(Algebra!B428=0,"",Algebra!B428)</f>
        <v/>
      </c>
      <c r="C428" s="19"/>
      <c r="D428" s="21" t="str">
        <f t="shared" si="12"/>
        <v/>
      </c>
      <c r="E428" s="23" t="str">
        <f t="shared" si="13"/>
        <v/>
      </c>
    </row>
    <row r="429" spans="1:5" x14ac:dyDescent="0.25">
      <c r="A429" s="6" t="str">
        <f>IF(Algebra!A429=0,"",Algebra!A429)</f>
        <v/>
      </c>
      <c r="B429" s="7" t="str">
        <f>IF(Algebra!B429=0,"",Algebra!B429)</f>
        <v/>
      </c>
      <c r="C429" s="19"/>
      <c r="D429" s="21" t="str">
        <f t="shared" si="12"/>
        <v/>
      </c>
      <c r="E429" s="23" t="str">
        <f t="shared" si="13"/>
        <v/>
      </c>
    </row>
    <row r="430" spans="1:5" x14ac:dyDescent="0.25">
      <c r="A430" s="6" t="str">
        <f>IF(Algebra!A430=0,"",Algebra!A430)</f>
        <v/>
      </c>
      <c r="B430" s="7" t="str">
        <f>IF(Algebra!B430=0,"",Algebra!B430)</f>
        <v/>
      </c>
      <c r="C430" s="19"/>
      <c r="D430" s="21" t="str">
        <f t="shared" si="12"/>
        <v/>
      </c>
      <c r="E430" s="23" t="str">
        <f t="shared" si="13"/>
        <v/>
      </c>
    </row>
    <row r="431" spans="1:5" x14ac:dyDescent="0.25">
      <c r="A431" s="6" t="str">
        <f>IF(Algebra!A431=0,"",Algebra!A431)</f>
        <v/>
      </c>
      <c r="B431" s="7" t="str">
        <f>IF(Algebra!B431=0,"",Algebra!B431)</f>
        <v/>
      </c>
      <c r="C431" s="19"/>
      <c r="D431" s="21" t="str">
        <f t="shared" si="12"/>
        <v/>
      </c>
      <c r="E431" s="23" t="str">
        <f t="shared" si="13"/>
        <v/>
      </c>
    </row>
    <row r="432" spans="1:5" x14ac:dyDescent="0.25">
      <c r="A432" s="6" t="str">
        <f>IF(Algebra!A432=0,"",Algebra!A432)</f>
        <v/>
      </c>
      <c r="B432" s="7" t="str">
        <f>IF(Algebra!B432=0,"",Algebra!B432)</f>
        <v/>
      </c>
      <c r="C432" s="19"/>
      <c r="D432" s="21" t="str">
        <f t="shared" si="12"/>
        <v/>
      </c>
      <c r="E432" s="23" t="str">
        <f t="shared" si="13"/>
        <v/>
      </c>
    </row>
    <row r="433" spans="1:5" x14ac:dyDescent="0.25">
      <c r="A433" s="6" t="str">
        <f>IF(Algebra!A433=0,"",Algebra!A433)</f>
        <v/>
      </c>
      <c r="B433" s="7" t="str">
        <f>IF(Algebra!B433=0,"",Algebra!B433)</f>
        <v/>
      </c>
      <c r="C433" s="19"/>
      <c r="D433" s="21" t="str">
        <f t="shared" si="12"/>
        <v/>
      </c>
      <c r="E433" s="23" t="str">
        <f t="shared" si="13"/>
        <v/>
      </c>
    </row>
    <row r="434" spans="1:5" x14ac:dyDescent="0.25">
      <c r="A434" s="6" t="str">
        <f>IF(Algebra!A434=0,"",Algebra!A434)</f>
        <v/>
      </c>
      <c r="B434" s="7" t="str">
        <f>IF(Algebra!B434=0,"",Algebra!B434)</f>
        <v/>
      </c>
      <c r="C434" s="19"/>
      <c r="D434" s="21" t="str">
        <f t="shared" si="12"/>
        <v/>
      </c>
      <c r="E434" s="23" t="str">
        <f t="shared" si="13"/>
        <v/>
      </c>
    </row>
    <row r="435" spans="1:5" x14ac:dyDescent="0.25">
      <c r="A435" s="6" t="str">
        <f>IF(Algebra!A435=0,"",Algebra!A435)</f>
        <v/>
      </c>
      <c r="B435" s="7" t="str">
        <f>IF(Algebra!B435=0,"",Algebra!B435)</f>
        <v/>
      </c>
      <c r="C435" s="19"/>
      <c r="D435" s="21" t="str">
        <f t="shared" si="12"/>
        <v/>
      </c>
      <c r="E435" s="23" t="str">
        <f t="shared" si="13"/>
        <v/>
      </c>
    </row>
    <row r="436" spans="1:5" x14ac:dyDescent="0.25">
      <c r="A436" s="6" t="str">
        <f>IF(Algebra!A436=0,"",Algebra!A436)</f>
        <v/>
      </c>
      <c r="B436" s="7" t="str">
        <f>IF(Algebra!B436=0,"",Algebra!B436)</f>
        <v/>
      </c>
      <c r="C436" s="19"/>
      <c r="D436" s="21" t="str">
        <f t="shared" si="12"/>
        <v/>
      </c>
      <c r="E436" s="23" t="str">
        <f t="shared" si="13"/>
        <v/>
      </c>
    </row>
    <row r="437" spans="1:5" x14ac:dyDescent="0.25">
      <c r="A437" s="6" t="str">
        <f>IF(Algebra!A437=0,"",Algebra!A437)</f>
        <v/>
      </c>
      <c r="B437" s="7" t="str">
        <f>IF(Algebra!B437=0,"",Algebra!B437)</f>
        <v/>
      </c>
      <c r="C437" s="19"/>
      <c r="D437" s="21" t="str">
        <f t="shared" si="12"/>
        <v/>
      </c>
      <c r="E437" s="23" t="str">
        <f t="shared" si="13"/>
        <v/>
      </c>
    </row>
    <row r="438" spans="1:5" x14ac:dyDescent="0.25">
      <c r="A438" s="6" t="str">
        <f>IF(Algebra!A438=0,"",Algebra!A438)</f>
        <v/>
      </c>
      <c r="B438" s="7" t="str">
        <f>IF(Algebra!B438=0,"",Algebra!B438)</f>
        <v/>
      </c>
      <c r="C438" s="19"/>
      <c r="D438" s="21" t="str">
        <f t="shared" si="12"/>
        <v/>
      </c>
      <c r="E438" s="23" t="str">
        <f t="shared" si="13"/>
        <v/>
      </c>
    </row>
    <row r="439" spans="1:5" x14ac:dyDescent="0.25">
      <c r="A439" s="6" t="str">
        <f>IF(Algebra!A439=0,"",Algebra!A439)</f>
        <v/>
      </c>
      <c r="B439" s="7" t="str">
        <f>IF(Algebra!B439=0,"",Algebra!B439)</f>
        <v/>
      </c>
      <c r="C439" s="19"/>
      <c r="D439" s="21" t="str">
        <f t="shared" si="12"/>
        <v/>
      </c>
      <c r="E439" s="23" t="str">
        <f t="shared" si="13"/>
        <v/>
      </c>
    </row>
    <row r="440" spans="1:5" x14ac:dyDescent="0.25">
      <c r="A440" s="6" t="str">
        <f>IF(Algebra!A440=0,"",Algebra!A440)</f>
        <v/>
      </c>
      <c r="B440" s="7" t="str">
        <f>IF(Algebra!B440=0,"",Algebra!B440)</f>
        <v/>
      </c>
      <c r="C440" s="19"/>
      <c r="D440" s="21" t="str">
        <f t="shared" si="12"/>
        <v/>
      </c>
      <c r="E440" s="23" t="str">
        <f t="shared" si="13"/>
        <v/>
      </c>
    </row>
    <row r="441" spans="1:5" x14ac:dyDescent="0.25">
      <c r="A441" s="6" t="str">
        <f>IF(Algebra!A441=0,"",Algebra!A441)</f>
        <v/>
      </c>
      <c r="B441" s="7" t="str">
        <f>IF(Algebra!B441=0,"",Algebra!B441)</f>
        <v/>
      </c>
      <c r="C441" s="19"/>
      <c r="D441" s="21" t="str">
        <f t="shared" si="12"/>
        <v/>
      </c>
      <c r="E441" s="23" t="str">
        <f t="shared" si="13"/>
        <v/>
      </c>
    </row>
    <row r="442" spans="1:5" x14ac:dyDescent="0.25">
      <c r="A442" s="6" t="str">
        <f>IF(Algebra!A442=0,"",Algebra!A442)</f>
        <v/>
      </c>
      <c r="B442" s="7" t="str">
        <f>IF(Algebra!B442=0,"",Algebra!B442)</f>
        <v/>
      </c>
      <c r="C442" s="19"/>
      <c r="D442" s="21" t="str">
        <f t="shared" si="12"/>
        <v/>
      </c>
      <c r="E442" s="23" t="str">
        <f t="shared" si="13"/>
        <v/>
      </c>
    </row>
    <row r="443" spans="1:5" x14ac:dyDescent="0.25">
      <c r="A443" s="6" t="str">
        <f>IF(Algebra!A443=0,"",Algebra!A443)</f>
        <v/>
      </c>
      <c r="B443" s="7" t="str">
        <f>IF(Algebra!B443=0,"",Algebra!B443)</f>
        <v/>
      </c>
      <c r="C443" s="19"/>
      <c r="D443" s="21" t="str">
        <f t="shared" si="12"/>
        <v/>
      </c>
      <c r="E443" s="23" t="str">
        <f t="shared" si="13"/>
        <v/>
      </c>
    </row>
    <row r="444" spans="1:5" x14ac:dyDescent="0.25">
      <c r="A444" s="6" t="str">
        <f>IF(Algebra!A444=0,"",Algebra!A444)</f>
        <v/>
      </c>
      <c r="B444" s="7" t="str">
        <f>IF(Algebra!B444=0,"",Algebra!B444)</f>
        <v/>
      </c>
      <c r="C444" s="19"/>
      <c r="D444" s="21" t="str">
        <f t="shared" si="12"/>
        <v/>
      </c>
      <c r="E444" s="23" t="str">
        <f t="shared" si="13"/>
        <v/>
      </c>
    </row>
    <row r="445" spans="1:5" x14ac:dyDescent="0.25">
      <c r="A445" s="6" t="str">
        <f>IF(Algebra!A445=0,"",Algebra!A445)</f>
        <v/>
      </c>
      <c r="B445" s="7" t="str">
        <f>IF(Algebra!B445=0,"",Algebra!B445)</f>
        <v/>
      </c>
      <c r="C445" s="19"/>
      <c r="D445" s="21" t="str">
        <f t="shared" si="12"/>
        <v/>
      </c>
      <c r="E445" s="23" t="str">
        <f t="shared" si="13"/>
        <v/>
      </c>
    </row>
    <row r="446" spans="1:5" x14ac:dyDescent="0.25">
      <c r="A446" s="6" t="str">
        <f>IF(Algebra!A446=0,"",Algebra!A446)</f>
        <v/>
      </c>
      <c r="B446" s="7" t="str">
        <f>IF(Algebra!B446=0,"",Algebra!B446)</f>
        <v/>
      </c>
      <c r="C446" s="19"/>
      <c r="D446" s="21" t="str">
        <f t="shared" si="12"/>
        <v/>
      </c>
      <c r="E446" s="23" t="str">
        <f t="shared" si="13"/>
        <v/>
      </c>
    </row>
    <row r="447" spans="1:5" x14ac:dyDescent="0.25">
      <c r="A447" s="6" t="str">
        <f>IF(Algebra!A447=0,"",Algebra!A447)</f>
        <v/>
      </c>
      <c r="B447" s="7" t="str">
        <f>IF(Algebra!B447=0,"",Algebra!B447)</f>
        <v/>
      </c>
      <c r="C447" s="19"/>
      <c r="D447" s="21" t="str">
        <f t="shared" si="12"/>
        <v/>
      </c>
      <c r="E447" s="23" t="str">
        <f t="shared" si="13"/>
        <v/>
      </c>
    </row>
    <row r="448" spans="1:5" x14ac:dyDescent="0.25">
      <c r="A448" s="6" t="str">
        <f>IF(Algebra!A448=0,"",Algebra!A448)</f>
        <v/>
      </c>
      <c r="B448" s="7" t="str">
        <f>IF(Algebra!B448=0,"",Algebra!B448)</f>
        <v/>
      </c>
      <c r="C448" s="19"/>
      <c r="D448" s="21" t="str">
        <f t="shared" si="12"/>
        <v/>
      </c>
      <c r="E448" s="23" t="str">
        <f t="shared" si="13"/>
        <v/>
      </c>
    </row>
    <row r="449" spans="1:5" x14ac:dyDescent="0.25">
      <c r="A449" s="6" t="str">
        <f>IF(Algebra!A449=0,"",Algebra!A449)</f>
        <v/>
      </c>
      <c r="B449" s="7" t="str">
        <f>IF(Algebra!B449=0,"",Algebra!B449)</f>
        <v/>
      </c>
      <c r="C449" s="19"/>
      <c r="D449" s="21" t="str">
        <f t="shared" si="12"/>
        <v/>
      </c>
      <c r="E449" s="23" t="str">
        <f t="shared" si="13"/>
        <v/>
      </c>
    </row>
    <row r="450" spans="1:5" x14ac:dyDescent="0.25">
      <c r="A450" s="6" t="str">
        <f>IF(Algebra!A450=0,"",Algebra!A450)</f>
        <v/>
      </c>
      <c r="B450" s="7" t="str">
        <f>IF(Algebra!B450=0,"",Algebra!B450)</f>
        <v/>
      </c>
      <c r="C450" s="19"/>
      <c r="D450" s="21" t="str">
        <f t="shared" si="12"/>
        <v/>
      </c>
      <c r="E450" s="23" t="str">
        <f t="shared" si="13"/>
        <v/>
      </c>
    </row>
    <row r="451" spans="1:5" x14ac:dyDescent="0.25">
      <c r="A451" s="6" t="str">
        <f>IF(Algebra!A451=0,"",Algebra!A451)</f>
        <v/>
      </c>
      <c r="B451" s="7" t="str">
        <f>IF(Algebra!B451=0,"",Algebra!B451)</f>
        <v/>
      </c>
      <c r="C451" s="19"/>
      <c r="D451" s="21" t="str">
        <f t="shared" si="12"/>
        <v/>
      </c>
      <c r="E451" s="23" t="str">
        <f t="shared" si="13"/>
        <v/>
      </c>
    </row>
    <row r="452" spans="1:5" x14ac:dyDescent="0.25">
      <c r="A452" s="6" t="str">
        <f>IF(Algebra!A452=0,"",Algebra!A452)</f>
        <v/>
      </c>
      <c r="B452" s="7" t="str">
        <f>IF(Algebra!B452=0,"",Algebra!B452)</f>
        <v/>
      </c>
      <c r="C452" s="19"/>
      <c r="D452" s="21" t="str">
        <f t="shared" si="12"/>
        <v/>
      </c>
      <c r="E452" s="23" t="str">
        <f t="shared" si="13"/>
        <v/>
      </c>
    </row>
    <row r="453" spans="1:5" x14ac:dyDescent="0.25">
      <c r="A453" s="6" t="str">
        <f>IF(Algebra!A453=0,"",Algebra!A453)</f>
        <v/>
      </c>
      <c r="B453" s="7" t="str">
        <f>IF(Algebra!B453=0,"",Algebra!B453)</f>
        <v/>
      </c>
      <c r="C453" s="19"/>
      <c r="D453" s="21" t="str">
        <f t="shared" si="12"/>
        <v/>
      </c>
      <c r="E453" s="23" t="str">
        <f t="shared" si="13"/>
        <v/>
      </c>
    </row>
    <row r="454" spans="1:5" x14ac:dyDescent="0.25">
      <c r="A454" s="6" t="str">
        <f>IF(Algebra!A454=0,"",Algebra!A454)</f>
        <v/>
      </c>
      <c r="B454" s="7" t="str">
        <f>IF(Algebra!B454=0,"",Algebra!B454)</f>
        <v/>
      </c>
      <c r="C454" s="19"/>
      <c r="D454" s="21" t="str">
        <f t="shared" si="12"/>
        <v/>
      </c>
      <c r="E454" s="23" t="str">
        <f t="shared" si="13"/>
        <v/>
      </c>
    </row>
    <row r="455" spans="1:5" x14ac:dyDescent="0.25">
      <c r="A455" s="6" t="str">
        <f>IF(Algebra!A455=0,"",Algebra!A455)</f>
        <v/>
      </c>
      <c r="B455" s="7" t="str">
        <f>IF(Algebra!B455=0,"",Algebra!B455)</f>
        <v/>
      </c>
      <c r="C455" s="19"/>
      <c r="D455" s="21" t="str">
        <f t="shared" si="12"/>
        <v/>
      </c>
      <c r="E455" s="23" t="str">
        <f t="shared" si="13"/>
        <v/>
      </c>
    </row>
    <row r="456" spans="1:5" x14ac:dyDescent="0.25">
      <c r="A456" s="6" t="str">
        <f>IF(Algebra!A456=0,"",Algebra!A456)</f>
        <v/>
      </c>
      <c r="B456" s="7" t="str">
        <f>IF(Algebra!B456=0,"",Algebra!B456)</f>
        <v/>
      </c>
      <c r="C456" s="19"/>
      <c r="D456" s="21" t="str">
        <f t="shared" si="12"/>
        <v/>
      </c>
      <c r="E456" s="23" t="str">
        <f t="shared" si="13"/>
        <v/>
      </c>
    </row>
    <row r="457" spans="1:5" x14ac:dyDescent="0.25">
      <c r="A457" s="6" t="str">
        <f>IF(Algebra!A457=0,"",Algebra!A457)</f>
        <v/>
      </c>
      <c r="B457" s="7" t="str">
        <f>IF(Algebra!B457=0,"",Algebra!B457)</f>
        <v/>
      </c>
      <c r="C457" s="19"/>
      <c r="D457" s="21" t="str">
        <f t="shared" si="12"/>
        <v/>
      </c>
      <c r="E457" s="23" t="str">
        <f t="shared" si="13"/>
        <v/>
      </c>
    </row>
    <row r="458" spans="1:5" x14ac:dyDescent="0.25">
      <c r="A458" s="6" t="str">
        <f>IF(Algebra!A458=0,"",Algebra!A458)</f>
        <v/>
      </c>
      <c r="B458" s="7" t="str">
        <f>IF(Algebra!B458=0,"",Algebra!B458)</f>
        <v/>
      </c>
      <c r="C458" s="19"/>
      <c r="D458" s="21" t="str">
        <f t="shared" si="12"/>
        <v/>
      </c>
      <c r="E458" s="23" t="str">
        <f t="shared" si="13"/>
        <v/>
      </c>
    </row>
    <row r="459" spans="1:5" x14ac:dyDescent="0.25">
      <c r="A459" s="6" t="str">
        <f>IF(Algebra!A459=0,"",Algebra!A459)</f>
        <v/>
      </c>
      <c r="B459" s="7" t="str">
        <f>IF(Algebra!B459=0,"",Algebra!B459)</f>
        <v/>
      </c>
      <c r="C459" s="19"/>
      <c r="D459" s="21" t="str">
        <f t="shared" ref="D459:D522" si="14">IF(C459="","",IF(C459/$C$8&gt;=0.5,"Pass","Needs Improvement"))</f>
        <v/>
      </c>
      <c r="E459" s="23" t="str">
        <f t="shared" ref="E459:E522" si="15">IFERROR(_xlfn.RANK.EQ(C459,$C$10:$C$531,0),"")</f>
        <v/>
      </c>
    </row>
    <row r="460" spans="1:5" x14ac:dyDescent="0.25">
      <c r="A460" s="6" t="str">
        <f>IF(Algebra!A460=0,"",Algebra!A460)</f>
        <v/>
      </c>
      <c r="B460" s="7" t="str">
        <f>IF(Algebra!B460=0,"",Algebra!B460)</f>
        <v/>
      </c>
      <c r="C460" s="19"/>
      <c r="D460" s="21" t="str">
        <f t="shared" si="14"/>
        <v/>
      </c>
      <c r="E460" s="23" t="str">
        <f t="shared" si="15"/>
        <v/>
      </c>
    </row>
    <row r="461" spans="1:5" x14ac:dyDescent="0.25">
      <c r="A461" s="6" t="str">
        <f>IF(Algebra!A461=0,"",Algebra!A461)</f>
        <v/>
      </c>
      <c r="B461" s="7" t="str">
        <f>IF(Algebra!B461=0,"",Algebra!B461)</f>
        <v/>
      </c>
      <c r="C461" s="19"/>
      <c r="D461" s="21" t="str">
        <f t="shared" si="14"/>
        <v/>
      </c>
      <c r="E461" s="23" t="str">
        <f t="shared" si="15"/>
        <v/>
      </c>
    </row>
    <row r="462" spans="1:5" x14ac:dyDescent="0.25">
      <c r="A462" s="6" t="str">
        <f>IF(Algebra!A462=0,"",Algebra!A462)</f>
        <v/>
      </c>
      <c r="B462" s="7" t="str">
        <f>IF(Algebra!B462=0,"",Algebra!B462)</f>
        <v/>
      </c>
      <c r="C462" s="19"/>
      <c r="D462" s="21" t="str">
        <f t="shared" si="14"/>
        <v/>
      </c>
      <c r="E462" s="23" t="str">
        <f t="shared" si="15"/>
        <v/>
      </c>
    </row>
    <row r="463" spans="1:5" x14ac:dyDescent="0.25">
      <c r="A463" s="6" t="str">
        <f>IF(Algebra!A463=0,"",Algebra!A463)</f>
        <v/>
      </c>
      <c r="B463" s="7" t="str">
        <f>IF(Algebra!B463=0,"",Algebra!B463)</f>
        <v/>
      </c>
      <c r="C463" s="19"/>
      <c r="D463" s="21" t="str">
        <f t="shared" si="14"/>
        <v/>
      </c>
      <c r="E463" s="23" t="str">
        <f t="shared" si="15"/>
        <v/>
      </c>
    </row>
    <row r="464" spans="1:5" x14ac:dyDescent="0.25">
      <c r="A464" s="6" t="str">
        <f>IF(Algebra!A464=0,"",Algebra!A464)</f>
        <v/>
      </c>
      <c r="B464" s="7" t="str">
        <f>IF(Algebra!B464=0,"",Algebra!B464)</f>
        <v/>
      </c>
      <c r="C464" s="19"/>
      <c r="D464" s="21" t="str">
        <f t="shared" si="14"/>
        <v/>
      </c>
      <c r="E464" s="23" t="str">
        <f t="shared" si="15"/>
        <v/>
      </c>
    </row>
    <row r="465" spans="1:5" x14ac:dyDescent="0.25">
      <c r="A465" s="6" t="str">
        <f>IF(Algebra!A465=0,"",Algebra!A465)</f>
        <v/>
      </c>
      <c r="B465" s="7" t="str">
        <f>IF(Algebra!B465=0,"",Algebra!B465)</f>
        <v/>
      </c>
      <c r="C465" s="19"/>
      <c r="D465" s="21" t="str">
        <f t="shared" si="14"/>
        <v/>
      </c>
      <c r="E465" s="23" t="str">
        <f t="shared" si="15"/>
        <v/>
      </c>
    </row>
    <row r="466" spans="1:5" x14ac:dyDescent="0.25">
      <c r="A466" s="6" t="str">
        <f>IF(Algebra!A466=0,"",Algebra!A466)</f>
        <v/>
      </c>
      <c r="B466" s="7" t="str">
        <f>IF(Algebra!B466=0,"",Algebra!B466)</f>
        <v/>
      </c>
      <c r="C466" s="19"/>
      <c r="D466" s="21" t="str">
        <f t="shared" si="14"/>
        <v/>
      </c>
      <c r="E466" s="23" t="str">
        <f t="shared" si="15"/>
        <v/>
      </c>
    </row>
    <row r="467" spans="1:5" x14ac:dyDescent="0.25">
      <c r="A467" s="6" t="str">
        <f>IF(Algebra!A467=0,"",Algebra!A467)</f>
        <v/>
      </c>
      <c r="B467" s="7" t="str">
        <f>IF(Algebra!B467=0,"",Algebra!B467)</f>
        <v/>
      </c>
      <c r="C467" s="19"/>
      <c r="D467" s="21" t="str">
        <f t="shared" si="14"/>
        <v/>
      </c>
      <c r="E467" s="23" t="str">
        <f t="shared" si="15"/>
        <v/>
      </c>
    </row>
    <row r="468" spans="1:5" x14ac:dyDescent="0.25">
      <c r="A468" s="6" t="str">
        <f>IF(Algebra!A468=0,"",Algebra!A468)</f>
        <v/>
      </c>
      <c r="B468" s="7" t="str">
        <f>IF(Algebra!B468=0,"",Algebra!B468)</f>
        <v/>
      </c>
      <c r="C468" s="19"/>
      <c r="D468" s="21" t="str">
        <f t="shared" si="14"/>
        <v/>
      </c>
      <c r="E468" s="23" t="str">
        <f t="shared" si="15"/>
        <v/>
      </c>
    </row>
    <row r="469" spans="1:5" x14ac:dyDescent="0.25">
      <c r="A469" s="6" t="str">
        <f>IF(Algebra!A469=0,"",Algebra!A469)</f>
        <v/>
      </c>
      <c r="B469" s="7" t="str">
        <f>IF(Algebra!B469=0,"",Algebra!B469)</f>
        <v/>
      </c>
      <c r="C469" s="19"/>
      <c r="D469" s="21" t="str">
        <f t="shared" si="14"/>
        <v/>
      </c>
      <c r="E469" s="23" t="str">
        <f t="shared" si="15"/>
        <v/>
      </c>
    </row>
    <row r="470" spans="1:5" x14ac:dyDescent="0.25">
      <c r="A470" s="6" t="str">
        <f>IF(Algebra!A470=0,"",Algebra!A470)</f>
        <v/>
      </c>
      <c r="B470" s="7" t="str">
        <f>IF(Algebra!B470=0,"",Algebra!B470)</f>
        <v/>
      </c>
      <c r="C470" s="19"/>
      <c r="D470" s="21" t="str">
        <f t="shared" si="14"/>
        <v/>
      </c>
      <c r="E470" s="23" t="str">
        <f t="shared" si="15"/>
        <v/>
      </c>
    </row>
    <row r="471" spans="1:5" x14ac:dyDescent="0.25">
      <c r="A471" s="6" t="str">
        <f>IF(Algebra!A471=0,"",Algebra!A471)</f>
        <v/>
      </c>
      <c r="B471" s="7" t="str">
        <f>IF(Algebra!B471=0,"",Algebra!B471)</f>
        <v/>
      </c>
      <c r="C471" s="19"/>
      <c r="D471" s="21" t="str">
        <f t="shared" si="14"/>
        <v/>
      </c>
      <c r="E471" s="23" t="str">
        <f t="shared" si="15"/>
        <v/>
      </c>
    </row>
    <row r="472" spans="1:5" x14ac:dyDescent="0.25">
      <c r="A472" s="6" t="str">
        <f>IF(Algebra!A472=0,"",Algebra!A472)</f>
        <v/>
      </c>
      <c r="B472" s="7" t="str">
        <f>IF(Algebra!B472=0,"",Algebra!B472)</f>
        <v/>
      </c>
      <c r="C472" s="19"/>
      <c r="D472" s="21" t="str">
        <f t="shared" si="14"/>
        <v/>
      </c>
      <c r="E472" s="23" t="str">
        <f t="shared" si="15"/>
        <v/>
      </c>
    </row>
    <row r="473" spans="1:5" x14ac:dyDescent="0.25">
      <c r="A473" s="6" t="str">
        <f>IF(Algebra!A473=0,"",Algebra!A473)</f>
        <v/>
      </c>
      <c r="B473" s="7" t="str">
        <f>IF(Algebra!B473=0,"",Algebra!B473)</f>
        <v/>
      </c>
      <c r="C473" s="19"/>
      <c r="D473" s="21" t="str">
        <f t="shared" si="14"/>
        <v/>
      </c>
      <c r="E473" s="23" t="str">
        <f t="shared" si="15"/>
        <v/>
      </c>
    </row>
    <row r="474" spans="1:5" x14ac:dyDescent="0.25">
      <c r="A474" s="6" t="str">
        <f>IF(Algebra!A474=0,"",Algebra!A474)</f>
        <v/>
      </c>
      <c r="B474" s="7" t="str">
        <f>IF(Algebra!B474=0,"",Algebra!B474)</f>
        <v/>
      </c>
      <c r="C474" s="19"/>
      <c r="D474" s="21" t="str">
        <f t="shared" si="14"/>
        <v/>
      </c>
      <c r="E474" s="23" t="str">
        <f t="shared" si="15"/>
        <v/>
      </c>
    </row>
    <row r="475" spans="1:5" x14ac:dyDescent="0.25">
      <c r="A475" s="6" t="str">
        <f>IF(Algebra!A475=0,"",Algebra!A475)</f>
        <v/>
      </c>
      <c r="B475" s="7" t="str">
        <f>IF(Algebra!B475=0,"",Algebra!B475)</f>
        <v/>
      </c>
      <c r="C475" s="19"/>
      <c r="D475" s="21" t="str">
        <f t="shared" si="14"/>
        <v/>
      </c>
      <c r="E475" s="23" t="str">
        <f t="shared" si="15"/>
        <v/>
      </c>
    </row>
    <row r="476" spans="1:5" x14ac:dyDescent="0.25">
      <c r="A476" s="6" t="str">
        <f>IF(Algebra!A476=0,"",Algebra!A476)</f>
        <v/>
      </c>
      <c r="B476" s="7" t="str">
        <f>IF(Algebra!B476=0,"",Algebra!B476)</f>
        <v/>
      </c>
      <c r="C476" s="19"/>
      <c r="D476" s="21" t="str">
        <f t="shared" si="14"/>
        <v/>
      </c>
      <c r="E476" s="23" t="str">
        <f t="shared" si="15"/>
        <v/>
      </c>
    </row>
    <row r="477" spans="1:5" x14ac:dyDescent="0.25">
      <c r="A477" s="6" t="str">
        <f>IF(Algebra!A477=0,"",Algebra!A477)</f>
        <v/>
      </c>
      <c r="B477" s="7" t="str">
        <f>IF(Algebra!B477=0,"",Algebra!B477)</f>
        <v/>
      </c>
      <c r="C477" s="19"/>
      <c r="D477" s="21" t="str">
        <f t="shared" si="14"/>
        <v/>
      </c>
      <c r="E477" s="23" t="str">
        <f t="shared" si="15"/>
        <v/>
      </c>
    </row>
    <row r="478" spans="1:5" x14ac:dyDescent="0.25">
      <c r="A478" s="6" t="str">
        <f>IF(Algebra!A478=0,"",Algebra!A478)</f>
        <v/>
      </c>
      <c r="B478" s="7" t="str">
        <f>IF(Algebra!B478=0,"",Algebra!B478)</f>
        <v/>
      </c>
      <c r="C478" s="19"/>
      <c r="D478" s="21" t="str">
        <f t="shared" si="14"/>
        <v/>
      </c>
      <c r="E478" s="23" t="str">
        <f t="shared" si="15"/>
        <v/>
      </c>
    </row>
    <row r="479" spans="1:5" x14ac:dyDescent="0.25">
      <c r="A479" s="6" t="str">
        <f>IF(Algebra!A479=0,"",Algebra!A479)</f>
        <v/>
      </c>
      <c r="B479" s="7" t="str">
        <f>IF(Algebra!B479=0,"",Algebra!B479)</f>
        <v/>
      </c>
      <c r="C479" s="19"/>
      <c r="D479" s="21" t="str">
        <f t="shared" si="14"/>
        <v/>
      </c>
      <c r="E479" s="23" t="str">
        <f t="shared" si="15"/>
        <v/>
      </c>
    </row>
    <row r="480" spans="1:5" x14ac:dyDescent="0.25">
      <c r="A480" s="6" t="str">
        <f>IF(Algebra!A480=0,"",Algebra!A480)</f>
        <v/>
      </c>
      <c r="B480" s="7" t="str">
        <f>IF(Algebra!B480=0,"",Algebra!B480)</f>
        <v/>
      </c>
      <c r="C480" s="19"/>
      <c r="D480" s="21" t="str">
        <f t="shared" si="14"/>
        <v/>
      </c>
      <c r="E480" s="23" t="str">
        <f t="shared" si="15"/>
        <v/>
      </c>
    </row>
    <row r="481" spans="1:5" x14ac:dyDescent="0.25">
      <c r="A481" s="6" t="str">
        <f>IF(Algebra!A481=0,"",Algebra!A481)</f>
        <v/>
      </c>
      <c r="B481" s="7" t="str">
        <f>IF(Algebra!B481=0,"",Algebra!B481)</f>
        <v/>
      </c>
      <c r="C481" s="19"/>
      <c r="D481" s="21" t="str">
        <f t="shared" si="14"/>
        <v/>
      </c>
      <c r="E481" s="23" t="str">
        <f t="shared" si="15"/>
        <v/>
      </c>
    </row>
    <row r="482" spans="1:5" x14ac:dyDescent="0.25">
      <c r="A482" s="6" t="str">
        <f>IF(Algebra!A482=0,"",Algebra!A482)</f>
        <v/>
      </c>
      <c r="B482" s="7" t="str">
        <f>IF(Algebra!B482=0,"",Algebra!B482)</f>
        <v/>
      </c>
      <c r="C482" s="19"/>
      <c r="D482" s="21" t="str">
        <f t="shared" si="14"/>
        <v/>
      </c>
      <c r="E482" s="23" t="str">
        <f t="shared" si="15"/>
        <v/>
      </c>
    </row>
    <row r="483" spans="1:5" x14ac:dyDescent="0.25">
      <c r="A483" s="6" t="str">
        <f>IF(Algebra!A483=0,"",Algebra!A483)</f>
        <v/>
      </c>
      <c r="B483" s="7" t="str">
        <f>IF(Algebra!B483=0,"",Algebra!B483)</f>
        <v/>
      </c>
      <c r="C483" s="19"/>
      <c r="D483" s="21" t="str">
        <f t="shared" si="14"/>
        <v/>
      </c>
      <c r="E483" s="23" t="str">
        <f t="shared" si="15"/>
        <v/>
      </c>
    </row>
    <row r="484" spans="1:5" x14ac:dyDescent="0.25">
      <c r="A484" s="6" t="str">
        <f>IF(Algebra!A484=0,"",Algebra!A484)</f>
        <v/>
      </c>
      <c r="B484" s="7" t="str">
        <f>IF(Algebra!B484=0,"",Algebra!B484)</f>
        <v/>
      </c>
      <c r="C484" s="19"/>
      <c r="D484" s="21" t="str">
        <f t="shared" si="14"/>
        <v/>
      </c>
      <c r="E484" s="23" t="str">
        <f t="shared" si="15"/>
        <v/>
      </c>
    </row>
    <row r="485" spans="1:5" x14ac:dyDescent="0.25">
      <c r="A485" s="6" t="str">
        <f>IF(Algebra!A485=0,"",Algebra!A485)</f>
        <v/>
      </c>
      <c r="B485" s="7" t="str">
        <f>IF(Algebra!B485=0,"",Algebra!B485)</f>
        <v/>
      </c>
      <c r="C485" s="19"/>
      <c r="D485" s="21" t="str">
        <f t="shared" si="14"/>
        <v/>
      </c>
      <c r="E485" s="23" t="str">
        <f t="shared" si="15"/>
        <v/>
      </c>
    </row>
    <row r="486" spans="1:5" x14ac:dyDescent="0.25">
      <c r="A486" s="6" t="str">
        <f>IF(Algebra!A486=0,"",Algebra!A486)</f>
        <v/>
      </c>
      <c r="B486" s="7" t="str">
        <f>IF(Algebra!B486=0,"",Algebra!B486)</f>
        <v/>
      </c>
      <c r="C486" s="19"/>
      <c r="D486" s="21" t="str">
        <f t="shared" si="14"/>
        <v/>
      </c>
      <c r="E486" s="23" t="str">
        <f t="shared" si="15"/>
        <v/>
      </c>
    </row>
    <row r="487" spans="1:5" x14ac:dyDescent="0.25">
      <c r="A487" s="6" t="str">
        <f>IF(Algebra!A487=0,"",Algebra!A487)</f>
        <v/>
      </c>
      <c r="B487" s="7" t="str">
        <f>IF(Algebra!B487=0,"",Algebra!B487)</f>
        <v/>
      </c>
      <c r="C487" s="19"/>
      <c r="D487" s="21" t="str">
        <f t="shared" si="14"/>
        <v/>
      </c>
      <c r="E487" s="23" t="str">
        <f t="shared" si="15"/>
        <v/>
      </c>
    </row>
    <row r="488" spans="1:5" x14ac:dyDescent="0.25">
      <c r="A488" s="6" t="str">
        <f>IF(Algebra!A488=0,"",Algebra!A488)</f>
        <v/>
      </c>
      <c r="B488" s="7" t="str">
        <f>IF(Algebra!B488=0,"",Algebra!B488)</f>
        <v/>
      </c>
      <c r="C488" s="19"/>
      <c r="D488" s="21" t="str">
        <f t="shared" si="14"/>
        <v/>
      </c>
      <c r="E488" s="23" t="str">
        <f t="shared" si="15"/>
        <v/>
      </c>
    </row>
    <row r="489" spans="1:5" x14ac:dyDescent="0.25">
      <c r="A489" s="6" t="str">
        <f>IF(Algebra!A489=0,"",Algebra!A489)</f>
        <v/>
      </c>
      <c r="B489" s="7" t="str">
        <f>IF(Algebra!B489=0,"",Algebra!B489)</f>
        <v/>
      </c>
      <c r="C489" s="19"/>
      <c r="D489" s="21" t="str">
        <f t="shared" si="14"/>
        <v/>
      </c>
      <c r="E489" s="23" t="str">
        <f t="shared" si="15"/>
        <v/>
      </c>
    </row>
    <row r="490" spans="1:5" x14ac:dyDescent="0.25">
      <c r="A490" s="6" t="str">
        <f>IF(Algebra!A490=0,"",Algebra!A490)</f>
        <v/>
      </c>
      <c r="B490" s="7" t="str">
        <f>IF(Algebra!B490=0,"",Algebra!B490)</f>
        <v/>
      </c>
      <c r="C490" s="19"/>
      <c r="D490" s="21" t="str">
        <f t="shared" si="14"/>
        <v/>
      </c>
      <c r="E490" s="23" t="str">
        <f t="shared" si="15"/>
        <v/>
      </c>
    </row>
    <row r="491" spans="1:5" x14ac:dyDescent="0.25">
      <c r="A491" s="6" t="str">
        <f>IF(Algebra!A491=0,"",Algebra!A491)</f>
        <v/>
      </c>
      <c r="B491" s="7" t="str">
        <f>IF(Algebra!B491=0,"",Algebra!B491)</f>
        <v/>
      </c>
      <c r="C491" s="19"/>
      <c r="D491" s="21" t="str">
        <f t="shared" si="14"/>
        <v/>
      </c>
      <c r="E491" s="23" t="str">
        <f t="shared" si="15"/>
        <v/>
      </c>
    </row>
    <row r="492" spans="1:5" x14ac:dyDescent="0.25">
      <c r="A492" s="6" t="str">
        <f>IF(Algebra!A492=0,"",Algebra!A492)</f>
        <v/>
      </c>
      <c r="B492" s="7" t="str">
        <f>IF(Algebra!B492=0,"",Algebra!B492)</f>
        <v/>
      </c>
      <c r="C492" s="19"/>
      <c r="D492" s="21" t="str">
        <f t="shared" si="14"/>
        <v/>
      </c>
      <c r="E492" s="23" t="str">
        <f t="shared" si="15"/>
        <v/>
      </c>
    </row>
    <row r="493" spans="1:5" x14ac:dyDescent="0.25">
      <c r="A493" s="6" t="str">
        <f>IF(Algebra!A493=0,"",Algebra!A493)</f>
        <v/>
      </c>
      <c r="B493" s="7" t="str">
        <f>IF(Algebra!B493=0,"",Algebra!B493)</f>
        <v/>
      </c>
      <c r="C493" s="19"/>
      <c r="D493" s="21" t="str">
        <f t="shared" si="14"/>
        <v/>
      </c>
      <c r="E493" s="23" t="str">
        <f t="shared" si="15"/>
        <v/>
      </c>
    </row>
    <row r="494" spans="1:5" x14ac:dyDescent="0.25">
      <c r="A494" s="6" t="str">
        <f>IF(Algebra!A494=0,"",Algebra!A494)</f>
        <v/>
      </c>
      <c r="B494" s="7" t="str">
        <f>IF(Algebra!B494=0,"",Algebra!B494)</f>
        <v/>
      </c>
      <c r="C494" s="19"/>
      <c r="D494" s="21" t="str">
        <f t="shared" si="14"/>
        <v/>
      </c>
      <c r="E494" s="23" t="str">
        <f t="shared" si="15"/>
        <v/>
      </c>
    </row>
    <row r="495" spans="1:5" x14ac:dyDescent="0.25">
      <c r="A495" s="6" t="str">
        <f>IF(Algebra!A495=0,"",Algebra!A495)</f>
        <v/>
      </c>
      <c r="B495" s="7" t="str">
        <f>IF(Algebra!B495=0,"",Algebra!B495)</f>
        <v/>
      </c>
      <c r="C495" s="19"/>
      <c r="D495" s="21" t="str">
        <f t="shared" si="14"/>
        <v/>
      </c>
      <c r="E495" s="23" t="str">
        <f t="shared" si="15"/>
        <v/>
      </c>
    </row>
    <row r="496" spans="1:5" x14ac:dyDescent="0.25">
      <c r="A496" s="6" t="str">
        <f>IF(Algebra!A496=0,"",Algebra!A496)</f>
        <v/>
      </c>
      <c r="B496" s="7" t="str">
        <f>IF(Algebra!B496=0,"",Algebra!B496)</f>
        <v/>
      </c>
      <c r="C496" s="19"/>
      <c r="D496" s="21" t="str">
        <f t="shared" si="14"/>
        <v/>
      </c>
      <c r="E496" s="23" t="str">
        <f t="shared" si="15"/>
        <v/>
      </c>
    </row>
    <row r="497" spans="1:5" x14ac:dyDescent="0.25">
      <c r="A497" s="6" t="str">
        <f>IF(Algebra!A497=0,"",Algebra!A497)</f>
        <v/>
      </c>
      <c r="B497" s="7" t="str">
        <f>IF(Algebra!B497=0,"",Algebra!B497)</f>
        <v/>
      </c>
      <c r="C497" s="19"/>
      <c r="D497" s="21" t="str">
        <f t="shared" si="14"/>
        <v/>
      </c>
      <c r="E497" s="23" t="str">
        <f t="shared" si="15"/>
        <v/>
      </c>
    </row>
    <row r="498" spans="1:5" x14ac:dyDescent="0.25">
      <c r="A498" s="6" t="str">
        <f>IF(Algebra!A498=0,"",Algebra!A498)</f>
        <v/>
      </c>
      <c r="B498" s="7" t="str">
        <f>IF(Algebra!B498=0,"",Algebra!B498)</f>
        <v/>
      </c>
      <c r="C498" s="19"/>
      <c r="D498" s="21" t="str">
        <f t="shared" si="14"/>
        <v/>
      </c>
      <c r="E498" s="23" t="str">
        <f t="shared" si="15"/>
        <v/>
      </c>
    </row>
    <row r="499" spans="1:5" x14ac:dyDescent="0.25">
      <c r="A499" s="6" t="str">
        <f>IF(Algebra!A499=0,"",Algebra!A499)</f>
        <v/>
      </c>
      <c r="B499" s="7" t="str">
        <f>IF(Algebra!B499=0,"",Algebra!B499)</f>
        <v/>
      </c>
      <c r="C499" s="19"/>
      <c r="D499" s="21" t="str">
        <f t="shared" si="14"/>
        <v/>
      </c>
      <c r="E499" s="23" t="str">
        <f t="shared" si="15"/>
        <v/>
      </c>
    </row>
    <row r="500" spans="1:5" x14ac:dyDescent="0.25">
      <c r="A500" s="6" t="str">
        <f>IF(Algebra!A500=0,"",Algebra!A500)</f>
        <v/>
      </c>
      <c r="B500" s="7" t="str">
        <f>IF(Algebra!B500=0,"",Algebra!B500)</f>
        <v/>
      </c>
      <c r="C500" s="19"/>
      <c r="D500" s="21" t="str">
        <f t="shared" si="14"/>
        <v/>
      </c>
      <c r="E500" s="23" t="str">
        <f t="shared" si="15"/>
        <v/>
      </c>
    </row>
    <row r="501" spans="1:5" x14ac:dyDescent="0.25">
      <c r="A501" s="6" t="str">
        <f>IF(Algebra!A501=0,"",Algebra!A501)</f>
        <v/>
      </c>
      <c r="B501" s="7" t="str">
        <f>IF(Algebra!B501=0,"",Algebra!B501)</f>
        <v/>
      </c>
      <c r="C501" s="19"/>
      <c r="D501" s="21" t="str">
        <f t="shared" si="14"/>
        <v/>
      </c>
      <c r="E501" s="23" t="str">
        <f t="shared" si="15"/>
        <v/>
      </c>
    </row>
    <row r="502" spans="1:5" x14ac:dyDescent="0.25">
      <c r="A502" s="6" t="str">
        <f>IF(Algebra!A502=0,"",Algebra!A502)</f>
        <v/>
      </c>
      <c r="B502" s="7" t="str">
        <f>IF(Algebra!B502=0,"",Algebra!B502)</f>
        <v/>
      </c>
      <c r="C502" s="19"/>
      <c r="D502" s="21" t="str">
        <f t="shared" si="14"/>
        <v/>
      </c>
      <c r="E502" s="23" t="str">
        <f t="shared" si="15"/>
        <v/>
      </c>
    </row>
    <row r="503" spans="1:5" x14ac:dyDescent="0.25">
      <c r="A503" s="6" t="str">
        <f>IF(Algebra!A503=0,"",Algebra!A503)</f>
        <v/>
      </c>
      <c r="B503" s="7" t="str">
        <f>IF(Algebra!B503=0,"",Algebra!B503)</f>
        <v/>
      </c>
      <c r="C503" s="19"/>
      <c r="D503" s="21" t="str">
        <f t="shared" si="14"/>
        <v/>
      </c>
      <c r="E503" s="23" t="str">
        <f t="shared" si="15"/>
        <v/>
      </c>
    </row>
    <row r="504" spans="1:5" x14ac:dyDescent="0.25">
      <c r="A504" s="6" t="str">
        <f>IF(Algebra!A504=0,"",Algebra!A504)</f>
        <v/>
      </c>
      <c r="B504" s="7" t="str">
        <f>IF(Algebra!B504=0,"",Algebra!B504)</f>
        <v/>
      </c>
      <c r="C504" s="19"/>
      <c r="D504" s="21" t="str">
        <f t="shared" si="14"/>
        <v/>
      </c>
      <c r="E504" s="23" t="str">
        <f t="shared" si="15"/>
        <v/>
      </c>
    </row>
    <row r="505" spans="1:5" x14ac:dyDescent="0.25">
      <c r="A505" s="6" t="str">
        <f>IF(Algebra!A505=0,"",Algebra!A505)</f>
        <v/>
      </c>
      <c r="B505" s="7" t="str">
        <f>IF(Algebra!B505=0,"",Algebra!B505)</f>
        <v/>
      </c>
      <c r="C505" s="19"/>
      <c r="D505" s="21" t="str">
        <f t="shared" si="14"/>
        <v/>
      </c>
      <c r="E505" s="23" t="str">
        <f t="shared" si="15"/>
        <v/>
      </c>
    </row>
    <row r="506" spans="1:5" x14ac:dyDescent="0.25">
      <c r="A506" s="6" t="str">
        <f>IF(Algebra!A506=0,"",Algebra!A506)</f>
        <v/>
      </c>
      <c r="B506" s="7" t="str">
        <f>IF(Algebra!B506=0,"",Algebra!B506)</f>
        <v/>
      </c>
      <c r="C506" s="19"/>
      <c r="D506" s="21" t="str">
        <f t="shared" si="14"/>
        <v/>
      </c>
      <c r="E506" s="23" t="str">
        <f t="shared" si="15"/>
        <v/>
      </c>
    </row>
    <row r="507" spans="1:5" x14ac:dyDescent="0.25">
      <c r="A507" s="6" t="str">
        <f>IF(Algebra!A507=0,"",Algebra!A507)</f>
        <v/>
      </c>
      <c r="B507" s="7" t="str">
        <f>IF(Algebra!B507=0,"",Algebra!B507)</f>
        <v/>
      </c>
      <c r="C507" s="19"/>
      <c r="D507" s="21" t="str">
        <f t="shared" si="14"/>
        <v/>
      </c>
      <c r="E507" s="23" t="str">
        <f t="shared" si="15"/>
        <v/>
      </c>
    </row>
    <row r="508" spans="1:5" x14ac:dyDescent="0.25">
      <c r="A508" s="6" t="str">
        <f>IF(Algebra!A508=0,"",Algebra!A508)</f>
        <v/>
      </c>
      <c r="B508" s="7" t="str">
        <f>IF(Algebra!B508=0,"",Algebra!B508)</f>
        <v/>
      </c>
      <c r="C508" s="19"/>
      <c r="D508" s="21" t="str">
        <f t="shared" si="14"/>
        <v/>
      </c>
      <c r="E508" s="23" t="str">
        <f t="shared" si="15"/>
        <v/>
      </c>
    </row>
    <row r="509" spans="1:5" x14ac:dyDescent="0.25">
      <c r="A509" s="6" t="str">
        <f>IF(Algebra!A509=0,"",Algebra!A509)</f>
        <v/>
      </c>
      <c r="B509" s="7" t="str">
        <f>IF(Algebra!B509=0,"",Algebra!B509)</f>
        <v/>
      </c>
      <c r="C509" s="19"/>
      <c r="D509" s="21" t="str">
        <f t="shared" si="14"/>
        <v/>
      </c>
      <c r="E509" s="23" t="str">
        <f t="shared" si="15"/>
        <v/>
      </c>
    </row>
    <row r="510" spans="1:5" x14ac:dyDescent="0.25">
      <c r="A510" s="6" t="str">
        <f>IF(Algebra!A510=0,"",Algebra!A510)</f>
        <v/>
      </c>
      <c r="B510" s="7" t="str">
        <f>IF(Algebra!B510=0,"",Algebra!B510)</f>
        <v/>
      </c>
      <c r="C510" s="19"/>
      <c r="D510" s="21" t="str">
        <f t="shared" si="14"/>
        <v/>
      </c>
      <c r="E510" s="23" t="str">
        <f t="shared" si="15"/>
        <v/>
      </c>
    </row>
    <row r="511" spans="1:5" x14ac:dyDescent="0.25">
      <c r="A511" s="6" t="str">
        <f>IF(Algebra!A511=0,"",Algebra!A511)</f>
        <v/>
      </c>
      <c r="B511" s="7" t="str">
        <f>IF(Algebra!B511=0,"",Algebra!B511)</f>
        <v/>
      </c>
      <c r="C511" s="19"/>
      <c r="D511" s="21" t="str">
        <f t="shared" si="14"/>
        <v/>
      </c>
      <c r="E511" s="23" t="str">
        <f t="shared" si="15"/>
        <v/>
      </c>
    </row>
    <row r="512" spans="1:5" x14ac:dyDescent="0.25">
      <c r="A512" s="6" t="str">
        <f>IF(Algebra!A512=0,"",Algebra!A512)</f>
        <v/>
      </c>
      <c r="B512" s="7" t="str">
        <f>IF(Algebra!B512=0,"",Algebra!B512)</f>
        <v/>
      </c>
      <c r="C512" s="19"/>
      <c r="D512" s="21" t="str">
        <f t="shared" si="14"/>
        <v/>
      </c>
      <c r="E512" s="23" t="str">
        <f t="shared" si="15"/>
        <v/>
      </c>
    </row>
    <row r="513" spans="1:5" x14ac:dyDescent="0.25">
      <c r="A513" s="6" t="str">
        <f>IF(Algebra!A513=0,"",Algebra!A513)</f>
        <v/>
      </c>
      <c r="B513" s="7" t="str">
        <f>IF(Algebra!B513=0,"",Algebra!B513)</f>
        <v/>
      </c>
      <c r="C513" s="19"/>
      <c r="D513" s="21" t="str">
        <f t="shared" si="14"/>
        <v/>
      </c>
      <c r="E513" s="23" t="str">
        <f t="shared" si="15"/>
        <v/>
      </c>
    </row>
    <row r="514" spans="1:5" x14ac:dyDescent="0.25">
      <c r="A514" s="6" t="str">
        <f>IF(Algebra!A514=0,"",Algebra!A514)</f>
        <v/>
      </c>
      <c r="B514" s="7" t="str">
        <f>IF(Algebra!B514=0,"",Algebra!B514)</f>
        <v/>
      </c>
      <c r="C514" s="19"/>
      <c r="D514" s="21" t="str">
        <f t="shared" si="14"/>
        <v/>
      </c>
      <c r="E514" s="23" t="str">
        <f t="shared" si="15"/>
        <v/>
      </c>
    </row>
    <row r="515" spans="1:5" x14ac:dyDescent="0.25">
      <c r="A515" s="6" t="str">
        <f>IF(Algebra!A515=0,"",Algebra!A515)</f>
        <v/>
      </c>
      <c r="B515" s="7" t="str">
        <f>IF(Algebra!B515=0,"",Algebra!B515)</f>
        <v/>
      </c>
      <c r="C515" s="19"/>
      <c r="D515" s="21" t="str">
        <f t="shared" si="14"/>
        <v/>
      </c>
      <c r="E515" s="23" t="str">
        <f t="shared" si="15"/>
        <v/>
      </c>
    </row>
    <row r="516" spans="1:5" x14ac:dyDescent="0.25">
      <c r="A516" s="6" t="str">
        <f>IF(Algebra!A516=0,"",Algebra!A516)</f>
        <v/>
      </c>
      <c r="B516" s="7" t="str">
        <f>IF(Algebra!B516=0,"",Algebra!B516)</f>
        <v/>
      </c>
      <c r="C516" s="19"/>
      <c r="D516" s="21" t="str">
        <f t="shared" si="14"/>
        <v/>
      </c>
      <c r="E516" s="23" t="str">
        <f t="shared" si="15"/>
        <v/>
      </c>
    </row>
    <row r="517" spans="1:5" x14ac:dyDescent="0.25">
      <c r="A517" s="6" t="str">
        <f>IF(Algebra!A517=0,"",Algebra!A517)</f>
        <v/>
      </c>
      <c r="B517" s="7" t="str">
        <f>IF(Algebra!B517=0,"",Algebra!B517)</f>
        <v/>
      </c>
      <c r="C517" s="19"/>
      <c r="D517" s="21" t="str">
        <f t="shared" si="14"/>
        <v/>
      </c>
      <c r="E517" s="23" t="str">
        <f t="shared" si="15"/>
        <v/>
      </c>
    </row>
    <row r="518" spans="1:5" x14ac:dyDescent="0.25">
      <c r="A518" s="6" t="str">
        <f>IF(Algebra!A518=0,"",Algebra!A518)</f>
        <v/>
      </c>
      <c r="B518" s="7" t="str">
        <f>IF(Algebra!B518=0,"",Algebra!B518)</f>
        <v/>
      </c>
      <c r="C518" s="19"/>
      <c r="D518" s="21" t="str">
        <f t="shared" si="14"/>
        <v/>
      </c>
      <c r="E518" s="23" t="str">
        <f t="shared" si="15"/>
        <v/>
      </c>
    </row>
    <row r="519" spans="1:5" x14ac:dyDescent="0.25">
      <c r="A519" s="6" t="str">
        <f>IF(Algebra!A519=0,"",Algebra!A519)</f>
        <v/>
      </c>
      <c r="B519" s="7" t="str">
        <f>IF(Algebra!B519=0,"",Algebra!B519)</f>
        <v/>
      </c>
      <c r="C519" s="19"/>
      <c r="D519" s="21" t="str">
        <f t="shared" si="14"/>
        <v/>
      </c>
      <c r="E519" s="23" t="str">
        <f t="shared" si="15"/>
        <v/>
      </c>
    </row>
    <row r="520" spans="1:5" x14ac:dyDescent="0.25">
      <c r="A520" s="6" t="str">
        <f>IF(Algebra!A520=0,"",Algebra!A520)</f>
        <v/>
      </c>
      <c r="B520" s="7" t="str">
        <f>IF(Algebra!B520=0,"",Algebra!B520)</f>
        <v/>
      </c>
      <c r="C520" s="19"/>
      <c r="D520" s="21" t="str">
        <f t="shared" si="14"/>
        <v/>
      </c>
      <c r="E520" s="23" t="str">
        <f t="shared" si="15"/>
        <v/>
      </c>
    </row>
    <row r="521" spans="1:5" x14ac:dyDescent="0.25">
      <c r="A521" s="6" t="str">
        <f>IF(Algebra!A521=0,"",Algebra!A521)</f>
        <v/>
      </c>
      <c r="B521" s="7" t="str">
        <f>IF(Algebra!B521=0,"",Algebra!B521)</f>
        <v/>
      </c>
      <c r="C521" s="19"/>
      <c r="D521" s="21" t="str">
        <f t="shared" si="14"/>
        <v/>
      </c>
      <c r="E521" s="23" t="str">
        <f t="shared" si="15"/>
        <v/>
      </c>
    </row>
    <row r="522" spans="1:5" x14ac:dyDescent="0.25">
      <c r="A522" s="6" t="str">
        <f>IF(Algebra!A522=0,"",Algebra!A522)</f>
        <v/>
      </c>
      <c r="B522" s="7" t="str">
        <f>IF(Algebra!B522=0,"",Algebra!B522)</f>
        <v/>
      </c>
      <c r="C522" s="19"/>
      <c r="D522" s="21" t="str">
        <f t="shared" si="14"/>
        <v/>
      </c>
      <c r="E522" s="23" t="str">
        <f t="shared" si="15"/>
        <v/>
      </c>
    </row>
    <row r="523" spans="1:5" x14ac:dyDescent="0.25">
      <c r="A523" s="6" t="str">
        <f>IF(Algebra!A523=0,"",Algebra!A523)</f>
        <v/>
      </c>
      <c r="B523" s="7" t="str">
        <f>IF(Algebra!B523=0,"",Algebra!B523)</f>
        <v/>
      </c>
      <c r="C523" s="19"/>
      <c r="D523" s="21" t="str">
        <f t="shared" ref="D523:D531" si="16">IF(C523="","",IF(C523/$C$8&gt;=0.5,"Pass","Needs Improvement"))</f>
        <v/>
      </c>
      <c r="E523" s="23" t="str">
        <f t="shared" ref="E523:E532" si="17">IFERROR(_xlfn.RANK.EQ(C523,$C$10:$C$531,0),"")</f>
        <v/>
      </c>
    </row>
    <row r="524" spans="1:5" x14ac:dyDescent="0.25">
      <c r="A524" s="6" t="str">
        <f>IF(Algebra!A524=0,"",Algebra!A524)</f>
        <v/>
      </c>
      <c r="B524" s="7" t="str">
        <f>IF(Algebra!B524=0,"",Algebra!B524)</f>
        <v/>
      </c>
      <c r="C524" s="19"/>
      <c r="D524" s="21" t="str">
        <f t="shared" si="16"/>
        <v/>
      </c>
      <c r="E524" s="23" t="str">
        <f t="shared" si="17"/>
        <v/>
      </c>
    </row>
    <row r="525" spans="1:5" x14ac:dyDescent="0.25">
      <c r="A525" s="6" t="str">
        <f>IF(Algebra!A525=0,"",Algebra!A525)</f>
        <v/>
      </c>
      <c r="B525" s="7" t="str">
        <f>IF(Algebra!B525=0,"",Algebra!B525)</f>
        <v/>
      </c>
      <c r="C525" s="19"/>
      <c r="D525" s="21" t="str">
        <f t="shared" si="16"/>
        <v/>
      </c>
      <c r="E525" s="23" t="str">
        <f t="shared" si="17"/>
        <v/>
      </c>
    </row>
    <row r="526" spans="1:5" x14ac:dyDescent="0.25">
      <c r="A526" s="6" t="str">
        <f>IF(Algebra!A526=0,"",Algebra!A526)</f>
        <v/>
      </c>
      <c r="B526" s="7" t="str">
        <f>IF(Algebra!B526=0,"",Algebra!B526)</f>
        <v/>
      </c>
      <c r="C526" s="19"/>
      <c r="D526" s="21" t="str">
        <f t="shared" si="16"/>
        <v/>
      </c>
      <c r="E526" s="23" t="str">
        <f t="shared" si="17"/>
        <v/>
      </c>
    </row>
    <row r="527" spans="1:5" x14ac:dyDescent="0.25">
      <c r="A527" s="6" t="str">
        <f>IF(Algebra!A527=0,"",Algebra!A527)</f>
        <v/>
      </c>
      <c r="B527" s="7" t="str">
        <f>IF(Algebra!B527=0,"",Algebra!B527)</f>
        <v/>
      </c>
      <c r="C527" s="19"/>
      <c r="D527" s="21" t="str">
        <f t="shared" si="16"/>
        <v/>
      </c>
      <c r="E527" s="23" t="str">
        <f t="shared" si="17"/>
        <v/>
      </c>
    </row>
    <row r="528" spans="1:5" x14ac:dyDescent="0.25">
      <c r="A528" s="6" t="str">
        <f>IF(Algebra!A528=0,"",Algebra!A528)</f>
        <v/>
      </c>
      <c r="B528" s="7" t="str">
        <f>IF(Algebra!B528=0,"",Algebra!B528)</f>
        <v/>
      </c>
      <c r="C528" s="19"/>
      <c r="D528" s="21" t="str">
        <f t="shared" si="16"/>
        <v/>
      </c>
      <c r="E528" s="23" t="str">
        <f t="shared" si="17"/>
        <v/>
      </c>
    </row>
    <row r="529" spans="1:5" x14ac:dyDescent="0.25">
      <c r="A529" s="6" t="str">
        <f>IF(Algebra!A529=0,"",Algebra!A529)</f>
        <v/>
      </c>
      <c r="B529" s="7" t="str">
        <f>IF(Algebra!B529=0,"",Algebra!B529)</f>
        <v/>
      </c>
      <c r="C529" s="19"/>
      <c r="D529" s="21" t="str">
        <f t="shared" si="16"/>
        <v/>
      </c>
      <c r="E529" s="23" t="str">
        <f t="shared" si="17"/>
        <v/>
      </c>
    </row>
    <row r="530" spans="1:5" x14ac:dyDescent="0.25">
      <c r="A530" s="6" t="str">
        <f>IF(Algebra!A530=0,"",Algebra!A530)</f>
        <v/>
      </c>
      <c r="B530" s="7" t="str">
        <f>IF(Algebra!B530=0,"",Algebra!B530)</f>
        <v/>
      </c>
      <c r="C530" s="19"/>
      <c r="D530" s="21" t="str">
        <f t="shared" si="16"/>
        <v/>
      </c>
      <c r="E530" s="23" t="str">
        <f t="shared" si="17"/>
        <v/>
      </c>
    </row>
    <row r="531" spans="1:5" x14ac:dyDescent="0.25">
      <c r="A531" s="6" t="str">
        <f>IF(Algebra!A531=0,"",Algebra!A531)</f>
        <v/>
      </c>
      <c r="B531" s="7" t="str">
        <f>IF(Algebra!B531=0,"",Algebra!B531)</f>
        <v/>
      </c>
      <c r="C531" s="19"/>
      <c r="D531" s="21" t="str">
        <f t="shared" si="16"/>
        <v/>
      </c>
      <c r="E531" s="23" t="str">
        <f t="shared" si="17"/>
        <v/>
      </c>
    </row>
    <row r="532" spans="1:5" x14ac:dyDescent="0.25">
      <c r="A532" t="s">
        <v>20</v>
      </c>
      <c r="B532" s="7" t="str">
        <f>IF(Algebra!B532=0,"",Algebra!B532)</f>
        <v/>
      </c>
      <c r="C532" t="s">
        <v>20</v>
      </c>
      <c r="D532" s="21"/>
      <c r="E532" s="23" t="str">
        <f t="shared" si="17"/>
        <v/>
      </c>
    </row>
  </sheetData>
  <sheetProtection algorithmName="SHA-512" hashValue="TxFTjTbwq5+SToneban9V4iPGxB0IayMEdXWsi0uKLxWmhu6P73GWeVF910dI/bToJPxh7dmg1ixDccrQTCt1A==" saltValue="8ewSpTDw9BJkhh6Jp2yMNQ==" spinCount="100000" sheet="1" objects="1" scenarios="1"/>
  <protectedRanges>
    <protectedRange algorithmName="SHA-512" hashValue="HA6wjFeWsUJlsg3B8rNrtbsT3DeYGxID6BByziq+XYFrSDCvLY2CnAl/ynhze8GfwCAz5I9Cg+HEfCHVPfGv+Q==" saltValue="30NyisKXIxLuP+i04Gp85w==" spinCount="100000" sqref="C10:C532" name="Range2"/>
    <protectedRange algorithmName="SHA-512" hashValue="7vM+hdl+SKX7qqQh7ycGPl66KgGJPFAUkAJ0paN43nOQOPSpqh7A0SICpvb+zyK/xv2shG5jCRUDjKIbhKQJnw==" saltValue="roo/F3nNNJvgYquiZRD9KA==" spinCount="100000" sqref="C7" name="Range1"/>
  </protectedRanges>
  <mergeCells count="8">
    <mergeCell ref="A1:E1"/>
    <mergeCell ref="A8:B8"/>
    <mergeCell ref="A2:B2"/>
    <mergeCell ref="A3:B3"/>
    <mergeCell ref="A4:B4"/>
    <mergeCell ref="A5:B5"/>
    <mergeCell ref="A6:B6"/>
    <mergeCell ref="A7:B7"/>
  </mergeCells>
  <dataValidations count="2">
    <dataValidation type="whole" allowBlank="1" showInputMessage="1" showErrorMessage="1" errorTitle="Wrong Entry" error="Maximum marks can not be more than 30 i.e the total marks" sqref="C15:C531">
      <formula1>0</formula1>
      <formula2>30</formula2>
    </dataValidation>
    <dataValidation type="whole" allowBlank="1" showInputMessage="1" showErrorMessage="1" errorTitle="Wrong entry" error="Maximum marks can not be more than 30 i.e the total marks" sqref="C10:C14">
      <formula1>0</formula1>
      <formula2>30</formula2>
    </dataValidation>
  </dataValidation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G532"/>
  <sheetViews>
    <sheetView showGridLines="0" workbookViewId="0">
      <selection activeCell="C8" sqref="C8"/>
    </sheetView>
  </sheetViews>
  <sheetFormatPr defaultRowHeight="15" x14ac:dyDescent="0.25"/>
  <cols>
    <col min="1" max="1" width="10.85546875" customWidth="1"/>
    <col min="2" max="2" width="27.85546875" customWidth="1"/>
    <col min="3" max="3" width="32.7109375" bestFit="1" customWidth="1"/>
    <col min="4" max="4" width="37.28515625" customWidth="1"/>
    <col min="5" max="5" width="14.42578125" customWidth="1"/>
    <col min="6" max="6" width="35.85546875" bestFit="1" customWidth="1"/>
  </cols>
  <sheetData>
    <row r="1" spans="1:7" ht="34.5" thickBot="1" x14ac:dyDescent="0.3">
      <c r="A1" s="117" t="s">
        <v>94</v>
      </c>
      <c r="B1" s="118"/>
      <c r="C1" s="118"/>
      <c r="D1" s="118"/>
      <c r="E1" s="119"/>
    </row>
    <row r="2" spans="1:7" ht="26.25" customHeight="1" x14ac:dyDescent="0.25">
      <c r="A2" s="127" t="s">
        <v>1</v>
      </c>
      <c r="B2" s="127"/>
      <c r="C2" s="52">
        <f>Algebra!C2</f>
        <v>0</v>
      </c>
      <c r="D2" s="16" t="s">
        <v>9</v>
      </c>
      <c r="E2" s="9">
        <f>COUNT(A:A)</f>
        <v>0</v>
      </c>
      <c r="G2" s="3"/>
    </row>
    <row r="3" spans="1:7" s="1" customFormat="1" ht="25.5" customHeight="1" x14ac:dyDescent="0.25">
      <c r="A3" s="127" t="s">
        <v>2</v>
      </c>
      <c r="B3" s="127"/>
      <c r="C3" s="52">
        <f>Algebra!C3</f>
        <v>0</v>
      </c>
      <c r="D3" s="10" t="s">
        <v>0</v>
      </c>
      <c r="E3" s="11">
        <f>COUNTIF(D10:D105,"Pass")</f>
        <v>0</v>
      </c>
      <c r="G3" s="3"/>
    </row>
    <row r="4" spans="1:7" s="1" customFormat="1" ht="25.5" customHeight="1" x14ac:dyDescent="0.25">
      <c r="A4" s="127" t="s">
        <v>3</v>
      </c>
      <c r="B4" s="127"/>
      <c r="C4" s="52">
        <f>Algebra!C4</f>
        <v>0</v>
      </c>
      <c r="D4" s="12" t="s">
        <v>10</v>
      </c>
      <c r="E4" s="13" t="str">
        <f>IFERROR(E3/E2,"")</f>
        <v/>
      </c>
    </row>
    <row r="5" spans="1:7" s="1" customFormat="1" ht="25.5" customHeight="1" thickBot="1" x14ac:dyDescent="0.3">
      <c r="A5" s="127" t="s">
        <v>4</v>
      </c>
      <c r="B5" s="127"/>
      <c r="C5" s="52">
        <f>Algebra!C5</f>
        <v>0</v>
      </c>
      <c r="D5" s="14" t="s">
        <v>11</v>
      </c>
      <c r="E5" s="15" t="str">
        <f>IFERROR(1-E4,"")</f>
        <v/>
      </c>
    </row>
    <row r="6" spans="1:7" s="1" customFormat="1" ht="25.5" customHeight="1" x14ac:dyDescent="0.25">
      <c r="A6" s="122" t="s">
        <v>34</v>
      </c>
      <c r="B6" s="122"/>
      <c r="C6" s="52">
        <f>Algebra!C6</f>
        <v>0</v>
      </c>
      <c r="D6"/>
    </row>
    <row r="7" spans="1:7" s="1" customFormat="1" ht="25.5" customHeight="1" x14ac:dyDescent="0.25">
      <c r="A7" s="125" t="s">
        <v>13</v>
      </c>
      <c r="B7" s="126"/>
      <c r="C7" s="4"/>
      <c r="D7"/>
    </row>
    <row r="8" spans="1:7" s="1" customFormat="1" ht="25.5" customHeight="1" thickBot="1" x14ac:dyDescent="0.3">
      <c r="A8" s="120" t="s">
        <v>6</v>
      </c>
      <c r="B8" s="120"/>
      <c r="C8" s="8">
        <v>30</v>
      </c>
      <c r="D8"/>
    </row>
    <row r="9" spans="1:7" s="1" customFormat="1" ht="44.25" customHeight="1" x14ac:dyDescent="0.25">
      <c r="A9" s="5" t="s">
        <v>12</v>
      </c>
      <c r="B9" s="5" t="s">
        <v>14</v>
      </c>
      <c r="C9" s="17" t="s">
        <v>5</v>
      </c>
      <c r="D9" s="20" t="s">
        <v>7</v>
      </c>
      <c r="E9" s="5" t="s">
        <v>111</v>
      </c>
    </row>
    <row r="10" spans="1:7" s="1" customFormat="1" ht="25.5" customHeight="1" x14ac:dyDescent="0.25">
      <c r="A10" s="6" t="str">
        <f>IF(Algebra!A10=0,"",Algebra!A10)</f>
        <v/>
      </c>
      <c r="B10" s="7" t="str">
        <f>IF(Algebra!B10=0,"",Algebra!B10)</f>
        <v/>
      </c>
      <c r="C10" s="18"/>
      <c r="D10" s="21" t="str">
        <f>IF(C10="","",IF(C10/$C$8&gt;=0.5,"Pass","Needs Improvement"))</f>
        <v/>
      </c>
      <c r="E10" s="23" t="str">
        <f>IFERROR(_xlfn.RANK.EQ(C10,$C$10:$C$531,0),"")</f>
        <v/>
      </c>
    </row>
    <row r="11" spans="1:7" s="1" customFormat="1" ht="25.5" customHeight="1" x14ac:dyDescent="0.25">
      <c r="A11" s="6" t="str">
        <f>IF(Algebra!A11=0,"",Algebra!A11)</f>
        <v/>
      </c>
      <c r="B11" s="7" t="str">
        <f>IF(Algebra!B11=0,"",Algebra!B11)</f>
        <v/>
      </c>
      <c r="C11" s="18"/>
      <c r="D11" s="21" t="str">
        <f t="shared" ref="D11:D74" si="0">IF(C11="","",IF(C11/$C$8&gt;=0.5,"Pass","Needs Improvement"))</f>
        <v/>
      </c>
      <c r="E11" s="23" t="str">
        <f t="shared" ref="E11:E74" si="1">IFERROR(_xlfn.RANK.EQ(C11,$C$10:$C$531,0),"")</f>
        <v/>
      </c>
    </row>
    <row r="12" spans="1:7" s="1" customFormat="1" ht="25.5" customHeight="1" x14ac:dyDescent="0.25">
      <c r="A12" s="6" t="str">
        <f>IF(Algebra!A12=0,"",Algebra!A12)</f>
        <v/>
      </c>
      <c r="B12" s="7" t="str">
        <f>IF(Algebra!B12=0,"",Algebra!B12)</f>
        <v/>
      </c>
      <c r="C12" s="47"/>
      <c r="D12" s="21" t="str">
        <f t="shared" si="0"/>
        <v/>
      </c>
      <c r="E12" s="23" t="str">
        <f t="shared" si="1"/>
        <v/>
      </c>
    </row>
    <row r="13" spans="1:7" s="1" customFormat="1" ht="25.5" customHeight="1" x14ac:dyDescent="0.25">
      <c r="A13" s="6" t="str">
        <f>IF(Algebra!A13=0,"",Algebra!A13)</f>
        <v/>
      </c>
      <c r="B13" s="7" t="str">
        <f>IF(Algebra!B13=0,"",Algebra!B13)</f>
        <v/>
      </c>
      <c r="C13" s="47"/>
      <c r="D13" s="21" t="str">
        <f t="shared" si="0"/>
        <v/>
      </c>
      <c r="E13" s="23" t="str">
        <f t="shared" si="1"/>
        <v/>
      </c>
    </row>
    <row r="14" spans="1:7" s="1" customFormat="1" ht="25.5" customHeight="1" x14ac:dyDescent="0.25">
      <c r="A14" s="6" t="str">
        <f>IF(Algebra!A14=0,"",Algebra!A14)</f>
        <v/>
      </c>
      <c r="B14" s="7" t="str">
        <f>IF(Algebra!B14=0,"",Algebra!B14)</f>
        <v/>
      </c>
      <c r="C14" s="47"/>
      <c r="D14" s="21" t="str">
        <f t="shared" si="0"/>
        <v/>
      </c>
      <c r="E14" s="23" t="str">
        <f t="shared" si="1"/>
        <v/>
      </c>
    </row>
    <row r="15" spans="1:7" s="1" customFormat="1" ht="25.5" customHeight="1" x14ac:dyDescent="0.25">
      <c r="A15" s="6" t="str">
        <f>IF(Algebra!A15=0,"",Algebra!A15)</f>
        <v/>
      </c>
      <c r="B15" s="7" t="str">
        <f>IF(Algebra!B15=0,"",Algebra!B15)</f>
        <v/>
      </c>
      <c r="C15" s="18"/>
      <c r="D15" s="21" t="str">
        <f t="shared" si="0"/>
        <v/>
      </c>
      <c r="E15" s="23" t="str">
        <f t="shared" si="1"/>
        <v/>
      </c>
    </row>
    <row r="16" spans="1:7" s="1" customFormat="1" ht="25.5" customHeight="1" x14ac:dyDescent="0.25">
      <c r="A16" s="6" t="str">
        <f>IF(Algebra!A16=0,"",Algebra!A16)</f>
        <v/>
      </c>
      <c r="B16" s="7" t="str">
        <f>IF(Algebra!B16=0,"",Algebra!B16)</f>
        <v/>
      </c>
      <c r="C16" s="18"/>
      <c r="D16" s="21" t="str">
        <f t="shared" si="0"/>
        <v/>
      </c>
      <c r="E16" s="23" t="str">
        <f t="shared" si="1"/>
        <v/>
      </c>
    </row>
    <row r="17" spans="1:5" s="1" customFormat="1" x14ac:dyDescent="0.25">
      <c r="A17" s="6" t="str">
        <f>IF(Algebra!A17=0,"",Algebra!A17)</f>
        <v/>
      </c>
      <c r="B17" s="7" t="str">
        <f>IF(Algebra!B17=0,"",Algebra!B17)</f>
        <v/>
      </c>
      <c r="C17" s="19"/>
      <c r="D17" s="21" t="str">
        <f t="shared" si="0"/>
        <v/>
      </c>
      <c r="E17" s="23" t="str">
        <f t="shared" si="1"/>
        <v/>
      </c>
    </row>
    <row r="18" spans="1:5" s="1" customFormat="1" x14ac:dyDescent="0.25">
      <c r="A18" s="6" t="str">
        <f>IF(Algebra!A18=0,"",Algebra!A18)</f>
        <v/>
      </c>
      <c r="B18" s="7" t="str">
        <f>IF(Algebra!B18=0,"",Algebra!B18)</f>
        <v/>
      </c>
      <c r="C18" s="19"/>
      <c r="D18" s="21" t="str">
        <f t="shared" si="0"/>
        <v/>
      </c>
      <c r="E18" s="23" t="str">
        <f t="shared" si="1"/>
        <v/>
      </c>
    </row>
    <row r="19" spans="1:5" s="1" customFormat="1" x14ac:dyDescent="0.25">
      <c r="A19" s="6" t="str">
        <f>IF(Algebra!A19=0,"",Algebra!A19)</f>
        <v/>
      </c>
      <c r="B19" s="7" t="str">
        <f>IF(Algebra!B19=0,"",Algebra!B19)</f>
        <v/>
      </c>
      <c r="C19" s="19"/>
      <c r="D19" s="21" t="str">
        <f t="shared" si="0"/>
        <v/>
      </c>
      <c r="E19" s="23" t="str">
        <f t="shared" si="1"/>
        <v/>
      </c>
    </row>
    <row r="20" spans="1:5" s="1" customFormat="1" x14ac:dyDescent="0.25">
      <c r="A20" s="6" t="str">
        <f>IF(Algebra!A20=0,"",Algebra!A20)</f>
        <v/>
      </c>
      <c r="B20" s="7" t="str">
        <f>IF(Algebra!B20=0,"",Algebra!B20)</f>
        <v/>
      </c>
      <c r="C20" s="19"/>
      <c r="D20" s="21" t="str">
        <f t="shared" si="0"/>
        <v/>
      </c>
      <c r="E20" s="23" t="str">
        <f t="shared" si="1"/>
        <v/>
      </c>
    </row>
    <row r="21" spans="1:5" s="1" customFormat="1" x14ac:dyDescent="0.25">
      <c r="A21" s="6" t="str">
        <f>IF(Algebra!A21=0,"",Algebra!A21)</f>
        <v/>
      </c>
      <c r="B21" s="7" t="str">
        <f>IF(Algebra!B21=0,"",Algebra!B21)</f>
        <v/>
      </c>
      <c r="C21" s="19"/>
      <c r="D21" s="21" t="str">
        <f t="shared" si="0"/>
        <v/>
      </c>
      <c r="E21" s="23" t="str">
        <f t="shared" si="1"/>
        <v/>
      </c>
    </row>
    <row r="22" spans="1:5" s="1" customFormat="1" x14ac:dyDescent="0.25">
      <c r="A22" s="6" t="str">
        <f>IF(Algebra!A22=0,"",Algebra!A22)</f>
        <v/>
      </c>
      <c r="B22" s="7" t="str">
        <f>IF(Algebra!B22=0,"",Algebra!B22)</f>
        <v/>
      </c>
      <c r="C22" s="19"/>
      <c r="D22" s="21" t="str">
        <f t="shared" si="0"/>
        <v/>
      </c>
      <c r="E22" s="23" t="str">
        <f t="shared" si="1"/>
        <v/>
      </c>
    </row>
    <row r="23" spans="1:5" s="1" customFormat="1" x14ac:dyDescent="0.25">
      <c r="A23" s="6" t="str">
        <f>IF(Algebra!A23=0,"",Algebra!A23)</f>
        <v/>
      </c>
      <c r="B23" s="7" t="str">
        <f>IF(Algebra!B23=0,"",Algebra!B23)</f>
        <v/>
      </c>
      <c r="C23" s="19"/>
      <c r="D23" s="21" t="str">
        <f t="shared" si="0"/>
        <v/>
      </c>
      <c r="E23" s="23" t="str">
        <f t="shared" si="1"/>
        <v/>
      </c>
    </row>
    <row r="24" spans="1:5" s="1" customFormat="1" x14ac:dyDescent="0.25">
      <c r="A24" s="6" t="str">
        <f>IF(Algebra!A24=0,"",Algebra!A24)</f>
        <v/>
      </c>
      <c r="B24" s="7" t="str">
        <f>IF(Algebra!B24=0,"",Algebra!B24)</f>
        <v/>
      </c>
      <c r="C24" s="19"/>
      <c r="D24" s="21" t="str">
        <f t="shared" si="0"/>
        <v/>
      </c>
      <c r="E24" s="23" t="str">
        <f t="shared" si="1"/>
        <v/>
      </c>
    </row>
    <row r="25" spans="1:5" s="1" customFormat="1" x14ac:dyDescent="0.25">
      <c r="A25" s="6" t="str">
        <f>IF(Algebra!A25=0,"",Algebra!A25)</f>
        <v/>
      </c>
      <c r="B25" s="7" t="str">
        <f>IF(Algebra!B25=0,"",Algebra!B25)</f>
        <v/>
      </c>
      <c r="C25" s="19"/>
      <c r="D25" s="21" t="str">
        <f t="shared" si="0"/>
        <v/>
      </c>
      <c r="E25" s="23" t="str">
        <f t="shared" si="1"/>
        <v/>
      </c>
    </row>
    <row r="26" spans="1:5" x14ac:dyDescent="0.25">
      <c r="A26" s="6" t="str">
        <f>IF(Algebra!A26=0,"",Algebra!A26)</f>
        <v/>
      </c>
      <c r="B26" s="7" t="str">
        <f>IF(Algebra!B26=0,"",Algebra!B26)</f>
        <v/>
      </c>
      <c r="C26" s="19"/>
      <c r="D26" s="21" t="str">
        <f t="shared" si="0"/>
        <v/>
      </c>
      <c r="E26" s="23" t="str">
        <f t="shared" si="1"/>
        <v/>
      </c>
    </row>
    <row r="27" spans="1:5" x14ac:dyDescent="0.25">
      <c r="A27" s="6" t="str">
        <f>IF(Algebra!A27=0,"",Algebra!A27)</f>
        <v/>
      </c>
      <c r="B27" s="7" t="str">
        <f>IF(Algebra!B27=0,"",Algebra!B27)</f>
        <v/>
      </c>
      <c r="C27" s="19"/>
      <c r="D27" s="21" t="str">
        <f t="shared" si="0"/>
        <v/>
      </c>
      <c r="E27" s="23" t="str">
        <f t="shared" si="1"/>
        <v/>
      </c>
    </row>
    <row r="28" spans="1:5" x14ac:dyDescent="0.25">
      <c r="A28" s="6" t="str">
        <f>IF(Algebra!A28=0,"",Algebra!A28)</f>
        <v/>
      </c>
      <c r="B28" s="7" t="str">
        <f>IF(Algebra!B28=0,"",Algebra!B28)</f>
        <v/>
      </c>
      <c r="C28" s="19"/>
      <c r="D28" s="21" t="str">
        <f t="shared" si="0"/>
        <v/>
      </c>
      <c r="E28" s="23" t="str">
        <f t="shared" si="1"/>
        <v/>
      </c>
    </row>
    <row r="29" spans="1:5" x14ac:dyDescent="0.25">
      <c r="A29" s="6" t="str">
        <f>IF(Algebra!A29=0,"",Algebra!A29)</f>
        <v/>
      </c>
      <c r="B29" s="7" t="str">
        <f>IF(Algebra!B29=0,"",Algebra!B29)</f>
        <v/>
      </c>
      <c r="C29" s="19"/>
      <c r="D29" s="21" t="str">
        <f t="shared" si="0"/>
        <v/>
      </c>
      <c r="E29" s="23" t="str">
        <f t="shared" si="1"/>
        <v/>
      </c>
    </row>
    <row r="30" spans="1:5" x14ac:dyDescent="0.25">
      <c r="A30" s="6" t="str">
        <f>IF(Algebra!A30=0,"",Algebra!A30)</f>
        <v/>
      </c>
      <c r="B30" s="7" t="str">
        <f>IF(Algebra!B30=0,"",Algebra!B30)</f>
        <v/>
      </c>
      <c r="C30" s="19"/>
      <c r="D30" s="21" t="str">
        <f t="shared" si="0"/>
        <v/>
      </c>
      <c r="E30" s="23" t="str">
        <f t="shared" si="1"/>
        <v/>
      </c>
    </row>
    <row r="31" spans="1:5" x14ac:dyDescent="0.25">
      <c r="A31" s="6" t="str">
        <f>IF(Algebra!A31=0,"",Algebra!A31)</f>
        <v/>
      </c>
      <c r="B31" s="7" t="str">
        <f>IF(Algebra!B31=0,"",Algebra!B31)</f>
        <v/>
      </c>
      <c r="C31" s="19"/>
      <c r="D31" s="21" t="str">
        <f t="shared" si="0"/>
        <v/>
      </c>
      <c r="E31" s="23" t="str">
        <f t="shared" si="1"/>
        <v/>
      </c>
    </row>
    <row r="32" spans="1:5" x14ac:dyDescent="0.25">
      <c r="A32" s="6" t="str">
        <f>IF(Algebra!A32=0,"",Algebra!A32)</f>
        <v/>
      </c>
      <c r="B32" s="7" t="str">
        <f>IF(Algebra!B32=0,"",Algebra!B32)</f>
        <v/>
      </c>
      <c r="C32" s="19"/>
      <c r="D32" s="21" t="str">
        <f t="shared" si="0"/>
        <v/>
      </c>
      <c r="E32" s="23" t="str">
        <f t="shared" si="1"/>
        <v/>
      </c>
    </row>
    <row r="33" spans="1:5" x14ac:dyDescent="0.25">
      <c r="A33" s="6" t="str">
        <f>IF(Algebra!A33=0,"",Algebra!A33)</f>
        <v/>
      </c>
      <c r="B33" s="7" t="str">
        <f>IF(Algebra!B33=0,"",Algebra!B33)</f>
        <v/>
      </c>
      <c r="C33" s="19"/>
      <c r="D33" s="21" t="str">
        <f t="shared" si="0"/>
        <v/>
      </c>
      <c r="E33" s="23" t="str">
        <f t="shared" si="1"/>
        <v/>
      </c>
    </row>
    <row r="34" spans="1:5" x14ac:dyDescent="0.25">
      <c r="A34" s="6" t="str">
        <f>IF(Algebra!A34=0,"",Algebra!A34)</f>
        <v/>
      </c>
      <c r="B34" s="7" t="str">
        <f>IF(Algebra!B34=0,"",Algebra!B34)</f>
        <v/>
      </c>
      <c r="C34" s="19"/>
      <c r="D34" s="21" t="str">
        <f t="shared" si="0"/>
        <v/>
      </c>
      <c r="E34" s="23" t="str">
        <f t="shared" si="1"/>
        <v/>
      </c>
    </row>
    <row r="35" spans="1:5" x14ac:dyDescent="0.25">
      <c r="A35" s="6" t="str">
        <f>IF(Algebra!A35=0,"",Algebra!A35)</f>
        <v/>
      </c>
      <c r="B35" s="7" t="str">
        <f>IF(Algebra!B35=0,"",Algebra!B35)</f>
        <v/>
      </c>
      <c r="C35" s="19"/>
      <c r="D35" s="21" t="str">
        <f t="shared" si="0"/>
        <v/>
      </c>
      <c r="E35" s="23" t="str">
        <f t="shared" si="1"/>
        <v/>
      </c>
    </row>
    <row r="36" spans="1:5" x14ac:dyDescent="0.25">
      <c r="A36" s="6" t="str">
        <f>IF(Algebra!A36=0,"",Algebra!A36)</f>
        <v/>
      </c>
      <c r="B36" s="7" t="str">
        <f>IF(Algebra!B36=0,"",Algebra!B36)</f>
        <v/>
      </c>
      <c r="C36" s="19"/>
      <c r="D36" s="21" t="str">
        <f t="shared" si="0"/>
        <v/>
      </c>
      <c r="E36" s="23" t="str">
        <f t="shared" si="1"/>
        <v/>
      </c>
    </row>
    <row r="37" spans="1:5" x14ac:dyDescent="0.25">
      <c r="A37" s="6" t="str">
        <f>IF(Algebra!A37=0,"",Algebra!A37)</f>
        <v/>
      </c>
      <c r="B37" s="7" t="str">
        <f>IF(Algebra!B37=0,"",Algebra!B37)</f>
        <v/>
      </c>
      <c r="C37" s="19"/>
      <c r="D37" s="21" t="str">
        <f t="shared" si="0"/>
        <v/>
      </c>
      <c r="E37" s="23" t="str">
        <f t="shared" si="1"/>
        <v/>
      </c>
    </row>
    <row r="38" spans="1:5" x14ac:dyDescent="0.25">
      <c r="A38" s="6" t="str">
        <f>IF(Algebra!A38=0,"",Algebra!A38)</f>
        <v/>
      </c>
      <c r="B38" s="7" t="str">
        <f>IF(Algebra!B38=0,"",Algebra!B38)</f>
        <v/>
      </c>
      <c r="C38" s="19"/>
      <c r="D38" s="21" t="str">
        <f t="shared" si="0"/>
        <v/>
      </c>
      <c r="E38" s="23" t="str">
        <f t="shared" si="1"/>
        <v/>
      </c>
    </row>
    <row r="39" spans="1:5" x14ac:dyDescent="0.25">
      <c r="A39" s="6" t="str">
        <f>IF(Algebra!A39=0,"",Algebra!A39)</f>
        <v/>
      </c>
      <c r="B39" s="7" t="str">
        <f>IF(Algebra!B39=0,"",Algebra!B39)</f>
        <v/>
      </c>
      <c r="C39" s="19"/>
      <c r="D39" s="21" t="str">
        <f t="shared" si="0"/>
        <v/>
      </c>
      <c r="E39" s="23" t="str">
        <f t="shared" si="1"/>
        <v/>
      </c>
    </row>
    <row r="40" spans="1:5" x14ac:dyDescent="0.25">
      <c r="A40" s="6" t="str">
        <f>IF(Algebra!A40=0,"",Algebra!A40)</f>
        <v/>
      </c>
      <c r="B40" s="7" t="str">
        <f>IF(Algebra!B40=0,"",Algebra!B40)</f>
        <v/>
      </c>
      <c r="C40" s="19"/>
      <c r="D40" s="21" t="str">
        <f t="shared" si="0"/>
        <v/>
      </c>
      <c r="E40" s="23" t="str">
        <f t="shared" si="1"/>
        <v/>
      </c>
    </row>
    <row r="41" spans="1:5" x14ac:dyDescent="0.25">
      <c r="A41" s="6" t="str">
        <f>IF(Algebra!A41=0,"",Algebra!A41)</f>
        <v/>
      </c>
      <c r="B41" s="7" t="str">
        <f>IF(Algebra!B41=0,"",Algebra!B41)</f>
        <v/>
      </c>
      <c r="C41" s="19"/>
      <c r="D41" s="21" t="str">
        <f t="shared" si="0"/>
        <v/>
      </c>
      <c r="E41" s="23" t="str">
        <f t="shared" si="1"/>
        <v/>
      </c>
    </row>
    <row r="42" spans="1:5" x14ac:dyDescent="0.25">
      <c r="A42" s="6" t="str">
        <f>IF(Algebra!A42=0,"",Algebra!A42)</f>
        <v/>
      </c>
      <c r="B42" s="7" t="str">
        <f>IF(Algebra!B42=0,"",Algebra!B42)</f>
        <v/>
      </c>
      <c r="C42" s="19"/>
      <c r="D42" s="21" t="str">
        <f t="shared" si="0"/>
        <v/>
      </c>
      <c r="E42" s="23" t="str">
        <f t="shared" si="1"/>
        <v/>
      </c>
    </row>
    <row r="43" spans="1:5" x14ac:dyDescent="0.25">
      <c r="A43" s="6" t="str">
        <f>IF(Algebra!A43=0,"",Algebra!A43)</f>
        <v/>
      </c>
      <c r="B43" s="7" t="str">
        <f>IF(Algebra!B43=0,"",Algebra!B43)</f>
        <v/>
      </c>
      <c r="C43" s="19"/>
      <c r="D43" s="21" t="str">
        <f t="shared" si="0"/>
        <v/>
      </c>
      <c r="E43" s="23" t="str">
        <f t="shared" si="1"/>
        <v/>
      </c>
    </row>
    <row r="44" spans="1:5" x14ac:dyDescent="0.25">
      <c r="A44" s="6" t="str">
        <f>IF(Algebra!A44=0,"",Algebra!A44)</f>
        <v/>
      </c>
      <c r="B44" s="7" t="str">
        <f>IF(Algebra!B44=0,"",Algebra!B44)</f>
        <v/>
      </c>
      <c r="C44" s="19"/>
      <c r="D44" s="21" t="str">
        <f t="shared" si="0"/>
        <v/>
      </c>
      <c r="E44" s="23" t="str">
        <f t="shared" si="1"/>
        <v/>
      </c>
    </row>
    <row r="45" spans="1:5" x14ac:dyDescent="0.25">
      <c r="A45" s="6" t="str">
        <f>IF(Algebra!A45=0,"",Algebra!A45)</f>
        <v/>
      </c>
      <c r="B45" s="7" t="str">
        <f>IF(Algebra!B45=0,"",Algebra!B45)</f>
        <v/>
      </c>
      <c r="C45" s="19"/>
      <c r="D45" s="21" t="str">
        <f t="shared" si="0"/>
        <v/>
      </c>
      <c r="E45" s="23" t="str">
        <f t="shared" si="1"/>
        <v/>
      </c>
    </row>
    <row r="46" spans="1:5" x14ac:dyDescent="0.25">
      <c r="A46" s="6" t="str">
        <f>IF(Algebra!A46=0,"",Algebra!A46)</f>
        <v/>
      </c>
      <c r="B46" s="7" t="str">
        <f>IF(Algebra!B46=0,"",Algebra!B46)</f>
        <v/>
      </c>
      <c r="C46" s="19"/>
      <c r="D46" s="21" t="str">
        <f t="shared" si="0"/>
        <v/>
      </c>
      <c r="E46" s="23" t="str">
        <f t="shared" si="1"/>
        <v/>
      </c>
    </row>
    <row r="47" spans="1:5" x14ac:dyDescent="0.25">
      <c r="A47" s="6" t="str">
        <f>IF(Algebra!A47=0,"",Algebra!A47)</f>
        <v/>
      </c>
      <c r="B47" s="7" t="str">
        <f>IF(Algebra!B47=0,"",Algebra!B47)</f>
        <v/>
      </c>
      <c r="C47" s="19"/>
      <c r="D47" s="21" t="str">
        <f t="shared" si="0"/>
        <v/>
      </c>
      <c r="E47" s="23" t="str">
        <f t="shared" si="1"/>
        <v/>
      </c>
    </row>
    <row r="48" spans="1:5" x14ac:dyDescent="0.25">
      <c r="A48" s="6" t="str">
        <f>IF(Algebra!A48=0,"",Algebra!A48)</f>
        <v/>
      </c>
      <c r="B48" s="7" t="str">
        <f>IF(Algebra!B48=0,"",Algebra!B48)</f>
        <v/>
      </c>
      <c r="C48" s="19"/>
      <c r="D48" s="21" t="str">
        <f t="shared" si="0"/>
        <v/>
      </c>
      <c r="E48" s="23" t="str">
        <f t="shared" si="1"/>
        <v/>
      </c>
    </row>
    <row r="49" spans="1:5" x14ac:dyDescent="0.25">
      <c r="A49" s="6" t="str">
        <f>IF(Algebra!A49=0,"",Algebra!A49)</f>
        <v/>
      </c>
      <c r="B49" s="7" t="str">
        <f>IF(Algebra!B49=0,"",Algebra!B49)</f>
        <v/>
      </c>
      <c r="C49" s="19"/>
      <c r="D49" s="21" t="str">
        <f t="shared" si="0"/>
        <v/>
      </c>
      <c r="E49" s="23" t="str">
        <f t="shared" si="1"/>
        <v/>
      </c>
    </row>
    <row r="50" spans="1:5" x14ac:dyDescent="0.25">
      <c r="A50" s="6" t="str">
        <f>IF(Algebra!A50=0,"",Algebra!A50)</f>
        <v/>
      </c>
      <c r="B50" s="7" t="str">
        <f>IF(Algebra!B50=0,"",Algebra!B50)</f>
        <v/>
      </c>
      <c r="C50" s="19"/>
      <c r="D50" s="21" t="str">
        <f t="shared" si="0"/>
        <v/>
      </c>
      <c r="E50" s="23" t="str">
        <f t="shared" si="1"/>
        <v/>
      </c>
    </row>
    <row r="51" spans="1:5" x14ac:dyDescent="0.25">
      <c r="A51" s="6" t="str">
        <f>IF(Algebra!A51=0,"",Algebra!A51)</f>
        <v/>
      </c>
      <c r="B51" s="7" t="str">
        <f>IF(Algebra!B51=0,"",Algebra!B51)</f>
        <v/>
      </c>
      <c r="C51" s="19"/>
      <c r="D51" s="21" t="str">
        <f t="shared" si="0"/>
        <v/>
      </c>
      <c r="E51" s="23" t="str">
        <f t="shared" si="1"/>
        <v/>
      </c>
    </row>
    <row r="52" spans="1:5" x14ac:dyDescent="0.25">
      <c r="A52" s="6" t="str">
        <f>IF(Algebra!A52=0,"",Algebra!A52)</f>
        <v/>
      </c>
      <c r="B52" s="7" t="str">
        <f>IF(Algebra!B52=0,"",Algebra!B52)</f>
        <v/>
      </c>
      <c r="C52" s="19"/>
      <c r="D52" s="21" t="str">
        <f t="shared" si="0"/>
        <v/>
      </c>
      <c r="E52" s="23" t="str">
        <f t="shared" si="1"/>
        <v/>
      </c>
    </row>
    <row r="53" spans="1:5" x14ac:dyDescent="0.25">
      <c r="A53" s="6" t="str">
        <f>IF(Algebra!A53=0,"",Algebra!A53)</f>
        <v/>
      </c>
      <c r="B53" s="7" t="str">
        <f>IF(Algebra!B53=0,"",Algebra!B53)</f>
        <v/>
      </c>
      <c r="C53" s="19"/>
      <c r="D53" s="21" t="str">
        <f t="shared" si="0"/>
        <v/>
      </c>
      <c r="E53" s="23" t="str">
        <f t="shared" si="1"/>
        <v/>
      </c>
    </row>
    <row r="54" spans="1:5" x14ac:dyDescent="0.25">
      <c r="A54" s="6" t="str">
        <f>IF(Algebra!A54=0,"",Algebra!A54)</f>
        <v/>
      </c>
      <c r="B54" s="7" t="str">
        <f>IF(Algebra!B54=0,"",Algebra!B54)</f>
        <v/>
      </c>
      <c r="C54" s="19"/>
      <c r="D54" s="21" t="str">
        <f t="shared" si="0"/>
        <v/>
      </c>
      <c r="E54" s="23" t="str">
        <f t="shared" si="1"/>
        <v/>
      </c>
    </row>
    <row r="55" spans="1:5" x14ac:dyDescent="0.25">
      <c r="A55" s="6" t="str">
        <f>IF(Algebra!A55=0,"",Algebra!A55)</f>
        <v/>
      </c>
      <c r="B55" s="7" t="str">
        <f>IF(Algebra!B55=0,"",Algebra!B55)</f>
        <v/>
      </c>
      <c r="C55" s="19"/>
      <c r="D55" s="21" t="str">
        <f t="shared" si="0"/>
        <v/>
      </c>
      <c r="E55" s="23" t="str">
        <f t="shared" si="1"/>
        <v/>
      </c>
    </row>
    <row r="56" spans="1:5" x14ac:dyDescent="0.25">
      <c r="A56" s="6" t="str">
        <f>IF(Algebra!A56=0,"",Algebra!A56)</f>
        <v/>
      </c>
      <c r="B56" s="7" t="str">
        <f>IF(Algebra!B56=0,"",Algebra!B56)</f>
        <v/>
      </c>
      <c r="C56" s="19"/>
      <c r="D56" s="21" t="str">
        <f t="shared" si="0"/>
        <v/>
      </c>
      <c r="E56" s="23" t="str">
        <f t="shared" si="1"/>
        <v/>
      </c>
    </row>
    <row r="57" spans="1:5" x14ac:dyDescent="0.25">
      <c r="A57" s="6" t="str">
        <f>IF(Algebra!A57=0,"",Algebra!A57)</f>
        <v/>
      </c>
      <c r="B57" s="7" t="str">
        <f>IF(Algebra!B57=0,"",Algebra!B57)</f>
        <v/>
      </c>
      <c r="C57" s="19"/>
      <c r="D57" s="21" t="str">
        <f t="shared" si="0"/>
        <v/>
      </c>
      <c r="E57" s="23" t="str">
        <f t="shared" si="1"/>
        <v/>
      </c>
    </row>
    <row r="58" spans="1:5" x14ac:dyDescent="0.25">
      <c r="A58" s="6" t="str">
        <f>IF(Algebra!A58=0,"",Algebra!A58)</f>
        <v/>
      </c>
      <c r="B58" s="7" t="str">
        <f>IF(Algebra!B58=0,"",Algebra!B58)</f>
        <v/>
      </c>
      <c r="C58" s="19"/>
      <c r="D58" s="21" t="str">
        <f t="shared" si="0"/>
        <v/>
      </c>
      <c r="E58" s="23" t="str">
        <f t="shared" si="1"/>
        <v/>
      </c>
    </row>
    <row r="59" spans="1:5" x14ac:dyDescent="0.25">
      <c r="A59" s="6" t="str">
        <f>IF(Algebra!A59=0,"",Algebra!A59)</f>
        <v/>
      </c>
      <c r="B59" s="7" t="str">
        <f>IF(Algebra!B59=0,"",Algebra!B59)</f>
        <v/>
      </c>
      <c r="C59" s="19"/>
      <c r="D59" s="21" t="str">
        <f t="shared" si="0"/>
        <v/>
      </c>
      <c r="E59" s="23" t="str">
        <f t="shared" si="1"/>
        <v/>
      </c>
    </row>
    <row r="60" spans="1:5" x14ac:dyDescent="0.25">
      <c r="A60" s="6" t="str">
        <f>IF(Algebra!A60=0,"",Algebra!A60)</f>
        <v/>
      </c>
      <c r="B60" s="7" t="str">
        <f>IF(Algebra!B60=0,"",Algebra!B60)</f>
        <v/>
      </c>
      <c r="C60" s="19"/>
      <c r="D60" s="21" t="str">
        <f t="shared" si="0"/>
        <v/>
      </c>
      <c r="E60" s="23" t="str">
        <f t="shared" si="1"/>
        <v/>
      </c>
    </row>
    <row r="61" spans="1:5" x14ac:dyDescent="0.25">
      <c r="A61" s="6" t="str">
        <f>IF(Algebra!A61=0,"",Algebra!A61)</f>
        <v/>
      </c>
      <c r="B61" s="7" t="str">
        <f>IF(Algebra!B61=0,"",Algebra!B61)</f>
        <v/>
      </c>
      <c r="C61" s="19"/>
      <c r="D61" s="21" t="str">
        <f t="shared" si="0"/>
        <v/>
      </c>
      <c r="E61" s="23" t="str">
        <f t="shared" si="1"/>
        <v/>
      </c>
    </row>
    <row r="62" spans="1:5" x14ac:dyDescent="0.25">
      <c r="A62" s="6" t="str">
        <f>IF(Algebra!A62=0,"",Algebra!A62)</f>
        <v/>
      </c>
      <c r="B62" s="7" t="str">
        <f>IF(Algebra!B62=0,"",Algebra!B62)</f>
        <v/>
      </c>
      <c r="C62" s="19"/>
      <c r="D62" s="21" t="str">
        <f t="shared" si="0"/>
        <v/>
      </c>
      <c r="E62" s="23" t="str">
        <f t="shared" si="1"/>
        <v/>
      </c>
    </row>
    <row r="63" spans="1:5" x14ac:dyDescent="0.25">
      <c r="A63" s="6" t="str">
        <f>IF(Algebra!A63=0,"",Algebra!A63)</f>
        <v/>
      </c>
      <c r="B63" s="7" t="str">
        <f>IF(Algebra!B63=0,"",Algebra!B63)</f>
        <v/>
      </c>
      <c r="C63" s="19"/>
      <c r="D63" s="21" t="str">
        <f t="shared" si="0"/>
        <v/>
      </c>
      <c r="E63" s="23" t="str">
        <f t="shared" si="1"/>
        <v/>
      </c>
    </row>
    <row r="64" spans="1:5" x14ac:dyDescent="0.25">
      <c r="A64" s="6" t="str">
        <f>IF(Algebra!A64=0,"",Algebra!A64)</f>
        <v/>
      </c>
      <c r="B64" s="7" t="str">
        <f>IF(Algebra!B64=0,"",Algebra!B64)</f>
        <v/>
      </c>
      <c r="C64" s="19"/>
      <c r="D64" s="21" t="str">
        <f t="shared" si="0"/>
        <v/>
      </c>
      <c r="E64" s="23" t="str">
        <f t="shared" si="1"/>
        <v/>
      </c>
    </row>
    <row r="65" spans="1:5" x14ac:dyDescent="0.25">
      <c r="A65" s="6" t="str">
        <f>IF(Algebra!A65=0,"",Algebra!A65)</f>
        <v/>
      </c>
      <c r="B65" s="7" t="str">
        <f>IF(Algebra!B65=0,"",Algebra!B65)</f>
        <v/>
      </c>
      <c r="C65" s="19"/>
      <c r="D65" s="21" t="str">
        <f t="shared" si="0"/>
        <v/>
      </c>
      <c r="E65" s="23" t="str">
        <f t="shared" si="1"/>
        <v/>
      </c>
    </row>
    <row r="66" spans="1:5" x14ac:dyDescent="0.25">
      <c r="A66" s="6" t="str">
        <f>IF(Algebra!A66=0,"",Algebra!A66)</f>
        <v/>
      </c>
      <c r="B66" s="7" t="str">
        <f>IF(Algebra!B66=0,"",Algebra!B66)</f>
        <v/>
      </c>
      <c r="C66" s="19"/>
      <c r="D66" s="21" t="str">
        <f t="shared" si="0"/>
        <v/>
      </c>
      <c r="E66" s="23" t="str">
        <f t="shared" si="1"/>
        <v/>
      </c>
    </row>
    <row r="67" spans="1:5" x14ac:dyDescent="0.25">
      <c r="A67" s="6" t="str">
        <f>IF(Algebra!A67=0,"",Algebra!A67)</f>
        <v/>
      </c>
      <c r="B67" s="7" t="str">
        <f>IF(Algebra!B67=0,"",Algebra!B67)</f>
        <v/>
      </c>
      <c r="C67" s="19"/>
      <c r="D67" s="21" t="str">
        <f t="shared" si="0"/>
        <v/>
      </c>
      <c r="E67" s="23" t="str">
        <f t="shared" si="1"/>
        <v/>
      </c>
    </row>
    <row r="68" spans="1:5" x14ac:dyDescent="0.25">
      <c r="A68" s="6" t="str">
        <f>IF(Algebra!A68=0,"",Algebra!A68)</f>
        <v/>
      </c>
      <c r="B68" s="7" t="str">
        <f>IF(Algebra!B68=0,"",Algebra!B68)</f>
        <v/>
      </c>
      <c r="C68" s="19"/>
      <c r="D68" s="21" t="str">
        <f t="shared" si="0"/>
        <v/>
      </c>
      <c r="E68" s="23" t="str">
        <f t="shared" si="1"/>
        <v/>
      </c>
    </row>
    <row r="69" spans="1:5" x14ac:dyDescent="0.25">
      <c r="A69" s="6" t="str">
        <f>IF(Algebra!A69=0,"",Algebra!A69)</f>
        <v/>
      </c>
      <c r="B69" s="7" t="str">
        <f>IF(Algebra!B69=0,"",Algebra!B69)</f>
        <v/>
      </c>
      <c r="C69" s="19"/>
      <c r="D69" s="21" t="str">
        <f t="shared" si="0"/>
        <v/>
      </c>
      <c r="E69" s="23" t="str">
        <f t="shared" si="1"/>
        <v/>
      </c>
    </row>
    <row r="70" spans="1:5" x14ac:dyDescent="0.25">
      <c r="A70" s="6" t="str">
        <f>IF(Algebra!A70=0,"",Algebra!A70)</f>
        <v/>
      </c>
      <c r="B70" s="7" t="str">
        <f>IF(Algebra!B70=0,"",Algebra!B70)</f>
        <v/>
      </c>
      <c r="C70" s="19"/>
      <c r="D70" s="21" t="str">
        <f t="shared" si="0"/>
        <v/>
      </c>
      <c r="E70" s="23" t="str">
        <f t="shared" si="1"/>
        <v/>
      </c>
    </row>
    <row r="71" spans="1:5" x14ac:dyDescent="0.25">
      <c r="A71" s="6" t="str">
        <f>IF(Algebra!A71=0,"",Algebra!A71)</f>
        <v/>
      </c>
      <c r="B71" s="7" t="str">
        <f>IF(Algebra!B71=0,"",Algebra!B71)</f>
        <v/>
      </c>
      <c r="C71" s="19"/>
      <c r="D71" s="21" t="str">
        <f t="shared" si="0"/>
        <v/>
      </c>
      <c r="E71" s="23" t="str">
        <f t="shared" si="1"/>
        <v/>
      </c>
    </row>
    <row r="72" spans="1:5" x14ac:dyDescent="0.25">
      <c r="A72" s="6" t="str">
        <f>IF(Algebra!A72=0,"",Algebra!A72)</f>
        <v/>
      </c>
      <c r="B72" s="7" t="str">
        <f>IF(Algebra!B72=0,"",Algebra!B72)</f>
        <v/>
      </c>
      <c r="C72" s="19"/>
      <c r="D72" s="21" t="str">
        <f t="shared" si="0"/>
        <v/>
      </c>
      <c r="E72" s="23" t="str">
        <f t="shared" si="1"/>
        <v/>
      </c>
    </row>
    <row r="73" spans="1:5" x14ac:dyDescent="0.25">
      <c r="A73" s="6" t="str">
        <f>IF(Algebra!A73=0,"",Algebra!A73)</f>
        <v/>
      </c>
      <c r="B73" s="7" t="str">
        <f>IF(Algebra!B73=0,"",Algebra!B73)</f>
        <v/>
      </c>
      <c r="C73" s="19"/>
      <c r="D73" s="21" t="str">
        <f t="shared" si="0"/>
        <v/>
      </c>
      <c r="E73" s="23" t="str">
        <f t="shared" si="1"/>
        <v/>
      </c>
    </row>
    <row r="74" spans="1:5" x14ac:dyDescent="0.25">
      <c r="A74" s="6" t="str">
        <f>IF(Algebra!A74=0,"",Algebra!A74)</f>
        <v/>
      </c>
      <c r="B74" s="7" t="str">
        <f>IF(Algebra!B74=0,"",Algebra!B74)</f>
        <v/>
      </c>
      <c r="C74" s="19"/>
      <c r="D74" s="21" t="str">
        <f t="shared" si="0"/>
        <v/>
      </c>
      <c r="E74" s="23" t="str">
        <f t="shared" si="1"/>
        <v/>
      </c>
    </row>
    <row r="75" spans="1:5" x14ac:dyDescent="0.25">
      <c r="A75" s="6" t="str">
        <f>IF(Algebra!A75=0,"",Algebra!A75)</f>
        <v/>
      </c>
      <c r="B75" s="7" t="str">
        <f>IF(Algebra!B75=0,"",Algebra!B75)</f>
        <v/>
      </c>
      <c r="C75" s="19"/>
      <c r="D75" s="21" t="str">
        <f t="shared" ref="D75:D138" si="2">IF(C75="","",IF(C75/$C$8&gt;=0.5,"Pass","Needs Improvement"))</f>
        <v/>
      </c>
      <c r="E75" s="23" t="str">
        <f t="shared" ref="E75:E138" si="3">IFERROR(_xlfn.RANK.EQ(C75,$C$10:$C$531,0),"")</f>
        <v/>
      </c>
    </row>
    <row r="76" spans="1:5" x14ac:dyDescent="0.25">
      <c r="A76" s="6" t="str">
        <f>IF(Algebra!A76=0,"",Algebra!A76)</f>
        <v/>
      </c>
      <c r="B76" s="7" t="str">
        <f>IF(Algebra!B76=0,"",Algebra!B76)</f>
        <v/>
      </c>
      <c r="C76" s="19"/>
      <c r="D76" s="21" t="str">
        <f t="shared" si="2"/>
        <v/>
      </c>
      <c r="E76" s="23" t="str">
        <f t="shared" si="3"/>
        <v/>
      </c>
    </row>
    <row r="77" spans="1:5" x14ac:dyDescent="0.25">
      <c r="A77" s="6" t="str">
        <f>IF(Algebra!A77=0,"",Algebra!A77)</f>
        <v/>
      </c>
      <c r="B77" s="7" t="str">
        <f>IF(Algebra!B77=0,"",Algebra!B77)</f>
        <v/>
      </c>
      <c r="C77" s="19"/>
      <c r="D77" s="21" t="str">
        <f t="shared" si="2"/>
        <v/>
      </c>
      <c r="E77" s="23" t="str">
        <f t="shared" si="3"/>
        <v/>
      </c>
    </row>
    <row r="78" spans="1:5" x14ac:dyDescent="0.25">
      <c r="A78" s="6" t="str">
        <f>IF(Algebra!A78=0,"",Algebra!A78)</f>
        <v/>
      </c>
      <c r="B78" s="7" t="str">
        <f>IF(Algebra!B78=0,"",Algebra!B78)</f>
        <v/>
      </c>
      <c r="C78" s="19"/>
      <c r="D78" s="21" t="str">
        <f t="shared" si="2"/>
        <v/>
      </c>
      <c r="E78" s="23" t="str">
        <f t="shared" si="3"/>
        <v/>
      </c>
    </row>
    <row r="79" spans="1:5" x14ac:dyDescent="0.25">
      <c r="A79" s="6" t="str">
        <f>IF(Algebra!A79=0,"",Algebra!A79)</f>
        <v/>
      </c>
      <c r="B79" s="7" t="str">
        <f>IF(Algebra!B79=0,"",Algebra!B79)</f>
        <v/>
      </c>
      <c r="C79" s="19"/>
      <c r="D79" s="21" t="str">
        <f t="shared" si="2"/>
        <v/>
      </c>
      <c r="E79" s="23" t="str">
        <f t="shared" si="3"/>
        <v/>
      </c>
    </row>
    <row r="80" spans="1:5" x14ac:dyDescent="0.25">
      <c r="A80" s="6" t="str">
        <f>IF(Algebra!A80=0,"",Algebra!A80)</f>
        <v/>
      </c>
      <c r="B80" s="7" t="str">
        <f>IF(Algebra!B80=0,"",Algebra!B80)</f>
        <v/>
      </c>
      <c r="C80" s="19"/>
      <c r="D80" s="21" t="str">
        <f t="shared" si="2"/>
        <v/>
      </c>
      <c r="E80" s="23" t="str">
        <f t="shared" si="3"/>
        <v/>
      </c>
    </row>
    <row r="81" spans="1:5" x14ac:dyDescent="0.25">
      <c r="A81" s="6" t="str">
        <f>IF(Algebra!A81=0,"",Algebra!A81)</f>
        <v/>
      </c>
      <c r="B81" s="7" t="str">
        <f>IF(Algebra!B81=0,"",Algebra!B81)</f>
        <v/>
      </c>
      <c r="C81" s="19"/>
      <c r="D81" s="21" t="str">
        <f t="shared" si="2"/>
        <v/>
      </c>
      <c r="E81" s="23" t="str">
        <f t="shared" si="3"/>
        <v/>
      </c>
    </row>
    <row r="82" spans="1:5" x14ac:dyDescent="0.25">
      <c r="A82" s="6" t="str">
        <f>IF(Algebra!A82=0,"",Algebra!A82)</f>
        <v/>
      </c>
      <c r="B82" s="7" t="str">
        <f>IF(Algebra!B82=0,"",Algebra!B82)</f>
        <v/>
      </c>
      <c r="C82" s="19"/>
      <c r="D82" s="21" t="str">
        <f t="shared" si="2"/>
        <v/>
      </c>
      <c r="E82" s="23" t="str">
        <f t="shared" si="3"/>
        <v/>
      </c>
    </row>
    <row r="83" spans="1:5" x14ac:dyDescent="0.25">
      <c r="A83" s="6" t="str">
        <f>IF(Algebra!A83=0,"",Algebra!A83)</f>
        <v/>
      </c>
      <c r="B83" s="7" t="str">
        <f>IF(Algebra!B83=0,"",Algebra!B83)</f>
        <v/>
      </c>
      <c r="C83" s="19"/>
      <c r="D83" s="21" t="str">
        <f t="shared" si="2"/>
        <v/>
      </c>
      <c r="E83" s="23" t="str">
        <f t="shared" si="3"/>
        <v/>
      </c>
    </row>
    <row r="84" spans="1:5" x14ac:dyDescent="0.25">
      <c r="A84" s="6" t="str">
        <f>IF(Algebra!A84=0,"",Algebra!A84)</f>
        <v/>
      </c>
      <c r="B84" s="7" t="str">
        <f>IF(Algebra!B84=0,"",Algebra!B84)</f>
        <v/>
      </c>
      <c r="C84" s="19"/>
      <c r="D84" s="21" t="str">
        <f t="shared" si="2"/>
        <v/>
      </c>
      <c r="E84" s="23" t="str">
        <f t="shared" si="3"/>
        <v/>
      </c>
    </row>
    <row r="85" spans="1:5" x14ac:dyDescent="0.25">
      <c r="A85" s="6" t="str">
        <f>IF(Algebra!A85=0,"",Algebra!A85)</f>
        <v/>
      </c>
      <c r="B85" s="7" t="str">
        <f>IF(Algebra!B85=0,"",Algebra!B85)</f>
        <v/>
      </c>
      <c r="C85" s="19"/>
      <c r="D85" s="21" t="str">
        <f t="shared" si="2"/>
        <v/>
      </c>
      <c r="E85" s="23" t="str">
        <f t="shared" si="3"/>
        <v/>
      </c>
    </row>
    <row r="86" spans="1:5" x14ac:dyDescent="0.25">
      <c r="A86" s="6" t="str">
        <f>IF(Algebra!A86=0,"",Algebra!A86)</f>
        <v/>
      </c>
      <c r="B86" s="7" t="str">
        <f>IF(Algebra!B86=0,"",Algebra!B86)</f>
        <v/>
      </c>
      <c r="C86" s="19"/>
      <c r="D86" s="21" t="str">
        <f t="shared" si="2"/>
        <v/>
      </c>
      <c r="E86" s="23" t="str">
        <f t="shared" si="3"/>
        <v/>
      </c>
    </row>
    <row r="87" spans="1:5" x14ac:dyDescent="0.25">
      <c r="A87" s="6" t="str">
        <f>IF(Algebra!A87=0,"",Algebra!A87)</f>
        <v/>
      </c>
      <c r="B87" s="7" t="str">
        <f>IF(Algebra!B87=0,"",Algebra!B87)</f>
        <v/>
      </c>
      <c r="C87" s="19"/>
      <c r="D87" s="21" t="str">
        <f t="shared" si="2"/>
        <v/>
      </c>
      <c r="E87" s="23" t="str">
        <f t="shared" si="3"/>
        <v/>
      </c>
    </row>
    <row r="88" spans="1:5" x14ac:dyDescent="0.25">
      <c r="A88" s="6" t="str">
        <f>IF(Algebra!A88=0,"",Algebra!A88)</f>
        <v/>
      </c>
      <c r="B88" s="7" t="str">
        <f>IF(Algebra!B88=0,"",Algebra!B88)</f>
        <v/>
      </c>
      <c r="C88" s="19"/>
      <c r="D88" s="21" t="str">
        <f t="shared" si="2"/>
        <v/>
      </c>
      <c r="E88" s="23" t="str">
        <f t="shared" si="3"/>
        <v/>
      </c>
    </row>
    <row r="89" spans="1:5" x14ac:dyDescent="0.25">
      <c r="A89" s="6" t="str">
        <f>IF(Algebra!A89=0,"",Algebra!A89)</f>
        <v/>
      </c>
      <c r="B89" s="7" t="str">
        <f>IF(Algebra!B89=0,"",Algebra!B89)</f>
        <v/>
      </c>
      <c r="C89" s="19"/>
      <c r="D89" s="21" t="str">
        <f t="shared" si="2"/>
        <v/>
      </c>
      <c r="E89" s="23" t="str">
        <f t="shared" si="3"/>
        <v/>
      </c>
    </row>
    <row r="90" spans="1:5" x14ac:dyDescent="0.25">
      <c r="A90" s="6" t="str">
        <f>IF(Algebra!A90=0,"",Algebra!A90)</f>
        <v/>
      </c>
      <c r="B90" s="7" t="str">
        <f>IF(Algebra!B90=0,"",Algebra!B90)</f>
        <v/>
      </c>
      <c r="C90" s="19"/>
      <c r="D90" s="21" t="str">
        <f t="shared" si="2"/>
        <v/>
      </c>
      <c r="E90" s="23" t="str">
        <f t="shared" si="3"/>
        <v/>
      </c>
    </row>
    <row r="91" spans="1:5" x14ac:dyDescent="0.25">
      <c r="A91" s="6" t="str">
        <f>IF(Algebra!A91=0,"",Algebra!A91)</f>
        <v/>
      </c>
      <c r="B91" s="7" t="str">
        <f>IF(Algebra!B91=0,"",Algebra!B91)</f>
        <v/>
      </c>
      <c r="C91" s="19"/>
      <c r="D91" s="21" t="str">
        <f t="shared" si="2"/>
        <v/>
      </c>
      <c r="E91" s="23" t="str">
        <f t="shared" si="3"/>
        <v/>
      </c>
    </row>
    <row r="92" spans="1:5" x14ac:dyDescent="0.25">
      <c r="A92" s="6" t="str">
        <f>IF(Algebra!A92=0,"",Algebra!A92)</f>
        <v/>
      </c>
      <c r="B92" s="7" t="str">
        <f>IF(Algebra!B92=0,"",Algebra!B92)</f>
        <v/>
      </c>
      <c r="C92" s="19"/>
      <c r="D92" s="21" t="str">
        <f t="shared" si="2"/>
        <v/>
      </c>
      <c r="E92" s="23" t="str">
        <f t="shared" si="3"/>
        <v/>
      </c>
    </row>
    <row r="93" spans="1:5" x14ac:dyDescent="0.25">
      <c r="A93" s="6" t="str">
        <f>IF(Algebra!A93=0,"",Algebra!A93)</f>
        <v/>
      </c>
      <c r="B93" s="7" t="str">
        <f>IF(Algebra!B93=0,"",Algebra!B93)</f>
        <v/>
      </c>
      <c r="C93" s="19"/>
      <c r="D93" s="21" t="str">
        <f t="shared" si="2"/>
        <v/>
      </c>
      <c r="E93" s="23" t="str">
        <f t="shared" si="3"/>
        <v/>
      </c>
    </row>
    <row r="94" spans="1:5" x14ac:dyDescent="0.25">
      <c r="A94" s="6" t="str">
        <f>IF(Algebra!A94=0,"",Algebra!A94)</f>
        <v/>
      </c>
      <c r="B94" s="7" t="str">
        <f>IF(Algebra!B94=0,"",Algebra!B94)</f>
        <v/>
      </c>
      <c r="C94" s="19"/>
      <c r="D94" s="21" t="str">
        <f t="shared" si="2"/>
        <v/>
      </c>
      <c r="E94" s="23" t="str">
        <f t="shared" si="3"/>
        <v/>
      </c>
    </row>
    <row r="95" spans="1:5" x14ac:dyDescent="0.25">
      <c r="A95" s="6" t="str">
        <f>IF(Algebra!A95=0,"",Algebra!A95)</f>
        <v/>
      </c>
      <c r="B95" s="7" t="str">
        <f>IF(Algebra!B95=0,"",Algebra!B95)</f>
        <v/>
      </c>
      <c r="C95" s="19"/>
      <c r="D95" s="21" t="str">
        <f t="shared" si="2"/>
        <v/>
      </c>
      <c r="E95" s="23" t="str">
        <f t="shared" si="3"/>
        <v/>
      </c>
    </row>
    <row r="96" spans="1:5" x14ac:dyDescent="0.25">
      <c r="A96" s="6" t="str">
        <f>IF(Algebra!A96=0,"",Algebra!A96)</f>
        <v/>
      </c>
      <c r="B96" s="7" t="str">
        <f>IF(Algebra!B96=0,"",Algebra!B96)</f>
        <v/>
      </c>
      <c r="C96" s="19"/>
      <c r="D96" s="21" t="str">
        <f t="shared" si="2"/>
        <v/>
      </c>
      <c r="E96" s="23" t="str">
        <f t="shared" si="3"/>
        <v/>
      </c>
    </row>
    <row r="97" spans="1:5" x14ac:dyDescent="0.25">
      <c r="A97" s="6" t="str">
        <f>IF(Algebra!A97=0,"",Algebra!A97)</f>
        <v/>
      </c>
      <c r="B97" s="7" t="str">
        <f>IF(Algebra!B97=0,"",Algebra!B97)</f>
        <v/>
      </c>
      <c r="C97" s="19"/>
      <c r="D97" s="21" t="str">
        <f t="shared" si="2"/>
        <v/>
      </c>
      <c r="E97" s="23" t="str">
        <f t="shared" si="3"/>
        <v/>
      </c>
    </row>
    <row r="98" spans="1:5" x14ac:dyDescent="0.25">
      <c r="A98" s="6" t="str">
        <f>IF(Algebra!A98=0,"",Algebra!A98)</f>
        <v/>
      </c>
      <c r="B98" s="7" t="str">
        <f>IF(Algebra!B98=0,"",Algebra!B98)</f>
        <v/>
      </c>
      <c r="C98" s="19"/>
      <c r="D98" s="21" t="str">
        <f t="shared" si="2"/>
        <v/>
      </c>
      <c r="E98" s="23" t="str">
        <f t="shared" si="3"/>
        <v/>
      </c>
    </row>
    <row r="99" spans="1:5" x14ac:dyDescent="0.25">
      <c r="A99" s="6" t="str">
        <f>IF(Algebra!A99=0,"",Algebra!A99)</f>
        <v/>
      </c>
      <c r="B99" s="7" t="str">
        <f>IF(Algebra!B99=0,"",Algebra!B99)</f>
        <v/>
      </c>
      <c r="C99" s="19"/>
      <c r="D99" s="21" t="str">
        <f t="shared" si="2"/>
        <v/>
      </c>
      <c r="E99" s="23" t="str">
        <f t="shared" si="3"/>
        <v/>
      </c>
    </row>
    <row r="100" spans="1:5" x14ac:dyDescent="0.25">
      <c r="A100" s="6" t="str">
        <f>IF(Algebra!A100=0,"",Algebra!A100)</f>
        <v/>
      </c>
      <c r="B100" s="7" t="str">
        <f>IF(Algebra!B100=0,"",Algebra!B100)</f>
        <v/>
      </c>
      <c r="C100" s="19"/>
      <c r="D100" s="21" t="str">
        <f t="shared" si="2"/>
        <v/>
      </c>
      <c r="E100" s="23" t="str">
        <f t="shared" si="3"/>
        <v/>
      </c>
    </row>
    <row r="101" spans="1:5" x14ac:dyDescent="0.25">
      <c r="A101" s="6" t="str">
        <f>IF(Algebra!A101=0,"",Algebra!A101)</f>
        <v/>
      </c>
      <c r="B101" s="7" t="str">
        <f>IF(Algebra!B101=0,"",Algebra!B101)</f>
        <v/>
      </c>
      <c r="C101" s="19"/>
      <c r="D101" s="21" t="str">
        <f t="shared" si="2"/>
        <v/>
      </c>
      <c r="E101" s="23" t="str">
        <f t="shared" si="3"/>
        <v/>
      </c>
    </row>
    <row r="102" spans="1:5" x14ac:dyDescent="0.25">
      <c r="A102" s="6" t="str">
        <f>IF(Algebra!A102=0,"",Algebra!A102)</f>
        <v/>
      </c>
      <c r="B102" s="7" t="str">
        <f>IF(Algebra!B102=0,"",Algebra!B102)</f>
        <v/>
      </c>
      <c r="C102" s="19"/>
      <c r="D102" s="21" t="str">
        <f t="shared" si="2"/>
        <v/>
      </c>
      <c r="E102" s="23" t="str">
        <f t="shared" si="3"/>
        <v/>
      </c>
    </row>
    <row r="103" spans="1:5" x14ac:dyDescent="0.25">
      <c r="A103" s="6" t="str">
        <f>IF(Algebra!A103=0,"",Algebra!A103)</f>
        <v/>
      </c>
      <c r="B103" s="7" t="str">
        <f>IF(Algebra!B103=0,"",Algebra!B103)</f>
        <v/>
      </c>
      <c r="C103" s="19"/>
      <c r="D103" s="21" t="str">
        <f t="shared" si="2"/>
        <v/>
      </c>
      <c r="E103" s="23" t="str">
        <f t="shared" si="3"/>
        <v/>
      </c>
    </row>
    <row r="104" spans="1:5" x14ac:dyDescent="0.25">
      <c r="A104" s="6" t="str">
        <f>IF(Algebra!A104=0,"",Algebra!A104)</f>
        <v/>
      </c>
      <c r="B104" s="7" t="str">
        <f>IF(Algebra!B104=0,"",Algebra!B104)</f>
        <v/>
      </c>
      <c r="C104" s="19"/>
      <c r="D104" s="21" t="str">
        <f t="shared" si="2"/>
        <v/>
      </c>
      <c r="E104" s="23" t="str">
        <f t="shared" si="3"/>
        <v/>
      </c>
    </row>
    <row r="105" spans="1:5" x14ac:dyDescent="0.25">
      <c r="A105" s="6" t="str">
        <f>IF(Algebra!A105=0,"",Algebra!A105)</f>
        <v/>
      </c>
      <c r="B105" s="7" t="str">
        <f>IF(Algebra!B105=0,"",Algebra!B105)</f>
        <v/>
      </c>
      <c r="C105" s="19"/>
      <c r="D105" s="21" t="str">
        <f t="shared" si="2"/>
        <v/>
      </c>
      <c r="E105" s="23" t="str">
        <f t="shared" si="3"/>
        <v/>
      </c>
    </row>
    <row r="106" spans="1:5" x14ac:dyDescent="0.25">
      <c r="A106" s="6" t="str">
        <f>IF(Algebra!A106=0,"",Algebra!A106)</f>
        <v/>
      </c>
      <c r="B106" s="7" t="str">
        <f>IF(Algebra!B106=0,"",Algebra!B106)</f>
        <v/>
      </c>
      <c r="C106" s="19"/>
      <c r="D106" s="21" t="str">
        <f t="shared" si="2"/>
        <v/>
      </c>
      <c r="E106" s="23" t="str">
        <f t="shared" si="3"/>
        <v/>
      </c>
    </row>
    <row r="107" spans="1:5" x14ac:dyDescent="0.25">
      <c r="A107" s="6" t="str">
        <f>IF(Algebra!A107=0,"",Algebra!A107)</f>
        <v/>
      </c>
      <c r="B107" s="7" t="str">
        <f>IF(Algebra!B107=0,"",Algebra!B107)</f>
        <v/>
      </c>
      <c r="C107" s="19"/>
      <c r="D107" s="21" t="str">
        <f t="shared" si="2"/>
        <v/>
      </c>
      <c r="E107" s="23" t="str">
        <f t="shared" si="3"/>
        <v/>
      </c>
    </row>
    <row r="108" spans="1:5" x14ac:dyDescent="0.25">
      <c r="A108" s="6" t="str">
        <f>IF(Algebra!A108=0,"",Algebra!A108)</f>
        <v/>
      </c>
      <c r="B108" s="7" t="str">
        <f>IF(Algebra!B108=0,"",Algebra!B108)</f>
        <v/>
      </c>
      <c r="C108" s="19"/>
      <c r="D108" s="21" t="str">
        <f t="shared" si="2"/>
        <v/>
      </c>
      <c r="E108" s="23" t="str">
        <f t="shared" si="3"/>
        <v/>
      </c>
    </row>
    <row r="109" spans="1:5" x14ac:dyDescent="0.25">
      <c r="A109" s="6" t="str">
        <f>IF(Algebra!A109=0,"",Algebra!A109)</f>
        <v/>
      </c>
      <c r="B109" s="7" t="str">
        <f>IF(Algebra!B109=0,"",Algebra!B109)</f>
        <v/>
      </c>
      <c r="C109" s="19"/>
      <c r="D109" s="21" t="str">
        <f t="shared" si="2"/>
        <v/>
      </c>
      <c r="E109" s="23" t="str">
        <f t="shared" si="3"/>
        <v/>
      </c>
    </row>
    <row r="110" spans="1:5" x14ac:dyDescent="0.25">
      <c r="A110" s="6" t="str">
        <f>IF(Algebra!A110=0,"",Algebra!A110)</f>
        <v/>
      </c>
      <c r="B110" s="7" t="str">
        <f>IF(Algebra!B110=0,"",Algebra!B110)</f>
        <v/>
      </c>
      <c r="C110" s="19"/>
      <c r="D110" s="21" t="str">
        <f t="shared" si="2"/>
        <v/>
      </c>
      <c r="E110" s="23" t="str">
        <f t="shared" si="3"/>
        <v/>
      </c>
    </row>
    <row r="111" spans="1:5" x14ac:dyDescent="0.25">
      <c r="A111" s="6" t="str">
        <f>IF(Algebra!A111=0,"",Algebra!A111)</f>
        <v/>
      </c>
      <c r="B111" s="7" t="str">
        <f>IF(Algebra!B111=0,"",Algebra!B111)</f>
        <v/>
      </c>
      <c r="C111" s="19"/>
      <c r="D111" s="21" t="str">
        <f t="shared" si="2"/>
        <v/>
      </c>
      <c r="E111" s="23" t="str">
        <f t="shared" si="3"/>
        <v/>
      </c>
    </row>
    <row r="112" spans="1:5" x14ac:dyDescent="0.25">
      <c r="A112" s="6" t="str">
        <f>IF(Algebra!A112=0,"",Algebra!A112)</f>
        <v/>
      </c>
      <c r="B112" s="7" t="str">
        <f>IF(Algebra!B112=0,"",Algebra!B112)</f>
        <v/>
      </c>
      <c r="C112" s="19"/>
      <c r="D112" s="21" t="str">
        <f t="shared" si="2"/>
        <v/>
      </c>
      <c r="E112" s="23" t="str">
        <f t="shared" si="3"/>
        <v/>
      </c>
    </row>
    <row r="113" spans="1:5" x14ac:dyDescent="0.25">
      <c r="A113" s="6" t="str">
        <f>IF(Algebra!A113=0,"",Algebra!A113)</f>
        <v/>
      </c>
      <c r="B113" s="7" t="str">
        <f>IF(Algebra!B113=0,"",Algebra!B113)</f>
        <v/>
      </c>
      <c r="C113" s="19"/>
      <c r="D113" s="21" t="str">
        <f t="shared" si="2"/>
        <v/>
      </c>
      <c r="E113" s="23" t="str">
        <f t="shared" si="3"/>
        <v/>
      </c>
    </row>
    <row r="114" spans="1:5" x14ac:dyDescent="0.25">
      <c r="A114" s="6" t="str">
        <f>IF(Algebra!A114=0,"",Algebra!A114)</f>
        <v/>
      </c>
      <c r="B114" s="7" t="str">
        <f>IF(Algebra!B114=0,"",Algebra!B114)</f>
        <v/>
      </c>
      <c r="C114" s="19"/>
      <c r="D114" s="21" t="str">
        <f t="shared" si="2"/>
        <v/>
      </c>
      <c r="E114" s="23" t="str">
        <f t="shared" si="3"/>
        <v/>
      </c>
    </row>
    <row r="115" spans="1:5" x14ac:dyDescent="0.25">
      <c r="A115" s="6" t="str">
        <f>IF(Algebra!A115=0,"",Algebra!A115)</f>
        <v/>
      </c>
      <c r="B115" s="7" t="str">
        <f>IF(Algebra!B115=0,"",Algebra!B115)</f>
        <v/>
      </c>
      <c r="C115" s="19"/>
      <c r="D115" s="21" t="str">
        <f t="shared" si="2"/>
        <v/>
      </c>
      <c r="E115" s="23" t="str">
        <f t="shared" si="3"/>
        <v/>
      </c>
    </row>
    <row r="116" spans="1:5" x14ac:dyDescent="0.25">
      <c r="A116" s="6" t="str">
        <f>IF(Algebra!A116=0,"",Algebra!A116)</f>
        <v/>
      </c>
      <c r="B116" s="7" t="str">
        <f>IF(Algebra!B116=0,"",Algebra!B116)</f>
        <v/>
      </c>
      <c r="C116" s="19"/>
      <c r="D116" s="21" t="str">
        <f t="shared" si="2"/>
        <v/>
      </c>
      <c r="E116" s="23" t="str">
        <f t="shared" si="3"/>
        <v/>
      </c>
    </row>
    <row r="117" spans="1:5" x14ac:dyDescent="0.25">
      <c r="A117" s="6" t="str">
        <f>IF(Algebra!A117=0,"",Algebra!A117)</f>
        <v/>
      </c>
      <c r="B117" s="7" t="str">
        <f>IF(Algebra!B117=0,"",Algebra!B117)</f>
        <v/>
      </c>
      <c r="C117" s="19"/>
      <c r="D117" s="21" t="str">
        <f t="shared" si="2"/>
        <v/>
      </c>
      <c r="E117" s="23" t="str">
        <f t="shared" si="3"/>
        <v/>
      </c>
    </row>
    <row r="118" spans="1:5" x14ac:dyDescent="0.25">
      <c r="A118" s="6" t="str">
        <f>IF(Algebra!A118=0,"",Algebra!A118)</f>
        <v/>
      </c>
      <c r="B118" s="7" t="str">
        <f>IF(Algebra!B118=0,"",Algebra!B118)</f>
        <v/>
      </c>
      <c r="C118" s="19"/>
      <c r="D118" s="21" t="str">
        <f t="shared" si="2"/>
        <v/>
      </c>
      <c r="E118" s="23" t="str">
        <f t="shared" si="3"/>
        <v/>
      </c>
    </row>
    <row r="119" spans="1:5" x14ac:dyDescent="0.25">
      <c r="A119" s="6" t="str">
        <f>IF(Algebra!A119=0,"",Algebra!A119)</f>
        <v/>
      </c>
      <c r="B119" s="7" t="str">
        <f>IF(Algebra!B119=0,"",Algebra!B119)</f>
        <v/>
      </c>
      <c r="C119" s="19"/>
      <c r="D119" s="21" t="str">
        <f t="shared" si="2"/>
        <v/>
      </c>
      <c r="E119" s="23" t="str">
        <f t="shared" si="3"/>
        <v/>
      </c>
    </row>
    <row r="120" spans="1:5" x14ac:dyDescent="0.25">
      <c r="A120" s="6" t="str">
        <f>IF(Algebra!A120=0,"",Algebra!A120)</f>
        <v/>
      </c>
      <c r="B120" s="7" t="str">
        <f>IF(Algebra!B120=0,"",Algebra!B120)</f>
        <v/>
      </c>
      <c r="C120" s="19"/>
      <c r="D120" s="21" t="str">
        <f t="shared" si="2"/>
        <v/>
      </c>
      <c r="E120" s="23" t="str">
        <f t="shared" si="3"/>
        <v/>
      </c>
    </row>
    <row r="121" spans="1:5" x14ac:dyDescent="0.25">
      <c r="A121" s="6" t="str">
        <f>IF(Algebra!A121=0,"",Algebra!A121)</f>
        <v/>
      </c>
      <c r="B121" s="7" t="str">
        <f>IF(Algebra!B121=0,"",Algebra!B121)</f>
        <v/>
      </c>
      <c r="C121" s="19"/>
      <c r="D121" s="21" t="str">
        <f t="shared" si="2"/>
        <v/>
      </c>
      <c r="E121" s="23" t="str">
        <f t="shared" si="3"/>
        <v/>
      </c>
    </row>
    <row r="122" spans="1:5" x14ac:dyDescent="0.25">
      <c r="A122" s="6" t="str">
        <f>IF(Algebra!A122=0,"",Algebra!A122)</f>
        <v/>
      </c>
      <c r="B122" s="7" t="str">
        <f>IF(Algebra!B122=0,"",Algebra!B122)</f>
        <v/>
      </c>
      <c r="C122" s="19"/>
      <c r="D122" s="21" t="str">
        <f t="shared" si="2"/>
        <v/>
      </c>
      <c r="E122" s="23" t="str">
        <f t="shared" si="3"/>
        <v/>
      </c>
    </row>
    <row r="123" spans="1:5" x14ac:dyDescent="0.25">
      <c r="A123" s="6" t="str">
        <f>IF(Algebra!A123=0,"",Algebra!A123)</f>
        <v/>
      </c>
      <c r="B123" s="7" t="str">
        <f>IF(Algebra!B123=0,"",Algebra!B123)</f>
        <v/>
      </c>
      <c r="C123" s="19"/>
      <c r="D123" s="21" t="str">
        <f t="shared" si="2"/>
        <v/>
      </c>
      <c r="E123" s="23" t="str">
        <f t="shared" si="3"/>
        <v/>
      </c>
    </row>
    <row r="124" spans="1:5" x14ac:dyDescent="0.25">
      <c r="A124" s="6" t="str">
        <f>IF(Algebra!A124=0,"",Algebra!A124)</f>
        <v/>
      </c>
      <c r="B124" s="7" t="str">
        <f>IF(Algebra!B124=0,"",Algebra!B124)</f>
        <v/>
      </c>
      <c r="C124" s="19"/>
      <c r="D124" s="21" t="str">
        <f t="shared" si="2"/>
        <v/>
      </c>
      <c r="E124" s="23" t="str">
        <f t="shared" si="3"/>
        <v/>
      </c>
    </row>
    <row r="125" spans="1:5" x14ac:dyDescent="0.25">
      <c r="A125" s="6" t="str">
        <f>IF(Algebra!A125=0,"",Algebra!A125)</f>
        <v/>
      </c>
      <c r="B125" s="7" t="str">
        <f>IF(Algebra!B125=0,"",Algebra!B125)</f>
        <v/>
      </c>
      <c r="C125" s="19"/>
      <c r="D125" s="21" t="str">
        <f t="shared" si="2"/>
        <v/>
      </c>
      <c r="E125" s="23" t="str">
        <f t="shared" si="3"/>
        <v/>
      </c>
    </row>
    <row r="126" spans="1:5" x14ac:dyDescent="0.25">
      <c r="A126" s="6" t="str">
        <f>IF(Algebra!A126=0,"",Algebra!A126)</f>
        <v/>
      </c>
      <c r="B126" s="7" t="str">
        <f>IF(Algebra!B126=0,"",Algebra!B126)</f>
        <v/>
      </c>
      <c r="C126" s="19"/>
      <c r="D126" s="21" t="str">
        <f t="shared" si="2"/>
        <v/>
      </c>
      <c r="E126" s="23" t="str">
        <f t="shared" si="3"/>
        <v/>
      </c>
    </row>
    <row r="127" spans="1:5" x14ac:dyDescent="0.25">
      <c r="A127" s="6" t="str">
        <f>IF(Algebra!A127=0,"",Algebra!A127)</f>
        <v/>
      </c>
      <c r="B127" s="7" t="str">
        <f>IF(Algebra!B127=0,"",Algebra!B127)</f>
        <v/>
      </c>
      <c r="C127" s="19"/>
      <c r="D127" s="21" t="str">
        <f t="shared" si="2"/>
        <v/>
      </c>
      <c r="E127" s="23" t="str">
        <f t="shared" si="3"/>
        <v/>
      </c>
    </row>
    <row r="128" spans="1:5" x14ac:dyDescent="0.25">
      <c r="A128" s="6" t="str">
        <f>IF(Algebra!A128=0,"",Algebra!A128)</f>
        <v/>
      </c>
      <c r="B128" s="7" t="str">
        <f>IF(Algebra!B128=0,"",Algebra!B128)</f>
        <v/>
      </c>
      <c r="C128" s="19"/>
      <c r="D128" s="21" t="str">
        <f t="shared" si="2"/>
        <v/>
      </c>
      <c r="E128" s="23" t="str">
        <f t="shared" si="3"/>
        <v/>
      </c>
    </row>
    <row r="129" spans="1:5" x14ac:dyDescent="0.25">
      <c r="A129" s="6" t="str">
        <f>IF(Algebra!A129=0,"",Algebra!A129)</f>
        <v/>
      </c>
      <c r="B129" s="7" t="str">
        <f>IF(Algebra!B129=0,"",Algebra!B129)</f>
        <v/>
      </c>
      <c r="C129" s="19"/>
      <c r="D129" s="21" t="str">
        <f t="shared" si="2"/>
        <v/>
      </c>
      <c r="E129" s="23" t="str">
        <f t="shared" si="3"/>
        <v/>
      </c>
    </row>
    <row r="130" spans="1:5" x14ac:dyDescent="0.25">
      <c r="A130" s="6" t="str">
        <f>IF(Algebra!A130=0,"",Algebra!A130)</f>
        <v/>
      </c>
      <c r="B130" s="7" t="str">
        <f>IF(Algebra!B130=0,"",Algebra!B130)</f>
        <v/>
      </c>
      <c r="C130" s="19"/>
      <c r="D130" s="21" t="str">
        <f t="shared" si="2"/>
        <v/>
      </c>
      <c r="E130" s="23" t="str">
        <f t="shared" si="3"/>
        <v/>
      </c>
    </row>
    <row r="131" spans="1:5" x14ac:dyDescent="0.25">
      <c r="A131" s="6" t="str">
        <f>IF(Algebra!A131=0,"",Algebra!A131)</f>
        <v/>
      </c>
      <c r="B131" s="7" t="str">
        <f>IF(Algebra!B131=0,"",Algebra!B131)</f>
        <v/>
      </c>
      <c r="C131" s="19"/>
      <c r="D131" s="21" t="str">
        <f t="shared" si="2"/>
        <v/>
      </c>
      <c r="E131" s="23" t="str">
        <f t="shared" si="3"/>
        <v/>
      </c>
    </row>
    <row r="132" spans="1:5" x14ac:dyDescent="0.25">
      <c r="A132" s="6" t="str">
        <f>IF(Algebra!A132=0,"",Algebra!A132)</f>
        <v/>
      </c>
      <c r="B132" s="7" t="str">
        <f>IF(Algebra!B132=0,"",Algebra!B132)</f>
        <v/>
      </c>
      <c r="C132" s="19"/>
      <c r="D132" s="21" t="str">
        <f t="shared" si="2"/>
        <v/>
      </c>
      <c r="E132" s="23" t="str">
        <f t="shared" si="3"/>
        <v/>
      </c>
    </row>
    <row r="133" spans="1:5" x14ac:dyDescent="0.25">
      <c r="A133" s="6" t="str">
        <f>IF(Algebra!A133=0,"",Algebra!A133)</f>
        <v/>
      </c>
      <c r="B133" s="7" t="str">
        <f>IF(Algebra!B133=0,"",Algebra!B133)</f>
        <v/>
      </c>
      <c r="C133" s="19"/>
      <c r="D133" s="21" t="str">
        <f t="shared" si="2"/>
        <v/>
      </c>
      <c r="E133" s="23" t="str">
        <f t="shared" si="3"/>
        <v/>
      </c>
    </row>
    <row r="134" spans="1:5" x14ac:dyDescent="0.25">
      <c r="A134" s="6" t="str">
        <f>IF(Algebra!A134=0,"",Algebra!A134)</f>
        <v/>
      </c>
      <c r="B134" s="7" t="str">
        <f>IF(Algebra!B134=0,"",Algebra!B134)</f>
        <v/>
      </c>
      <c r="C134" s="19"/>
      <c r="D134" s="21" t="str">
        <f t="shared" si="2"/>
        <v/>
      </c>
      <c r="E134" s="23" t="str">
        <f t="shared" si="3"/>
        <v/>
      </c>
    </row>
    <row r="135" spans="1:5" x14ac:dyDescent="0.25">
      <c r="A135" s="6" t="str">
        <f>IF(Algebra!A135=0,"",Algebra!A135)</f>
        <v/>
      </c>
      <c r="B135" s="7" t="str">
        <f>IF(Algebra!B135=0,"",Algebra!B135)</f>
        <v/>
      </c>
      <c r="C135" s="19"/>
      <c r="D135" s="21" t="str">
        <f t="shared" si="2"/>
        <v/>
      </c>
      <c r="E135" s="23" t="str">
        <f t="shared" si="3"/>
        <v/>
      </c>
    </row>
    <row r="136" spans="1:5" x14ac:dyDescent="0.25">
      <c r="A136" s="6" t="str">
        <f>IF(Algebra!A136=0,"",Algebra!A136)</f>
        <v/>
      </c>
      <c r="B136" s="7" t="str">
        <f>IF(Algebra!B136=0,"",Algebra!B136)</f>
        <v/>
      </c>
      <c r="C136" s="19"/>
      <c r="D136" s="21" t="str">
        <f t="shared" si="2"/>
        <v/>
      </c>
      <c r="E136" s="23" t="str">
        <f t="shared" si="3"/>
        <v/>
      </c>
    </row>
    <row r="137" spans="1:5" x14ac:dyDescent="0.25">
      <c r="A137" s="6" t="str">
        <f>IF(Algebra!A137=0,"",Algebra!A137)</f>
        <v/>
      </c>
      <c r="B137" s="7" t="str">
        <f>IF(Algebra!B137=0,"",Algebra!B137)</f>
        <v/>
      </c>
      <c r="C137" s="19"/>
      <c r="D137" s="21" t="str">
        <f t="shared" si="2"/>
        <v/>
      </c>
      <c r="E137" s="23" t="str">
        <f t="shared" si="3"/>
        <v/>
      </c>
    </row>
    <row r="138" spans="1:5" x14ac:dyDescent="0.25">
      <c r="A138" s="6" t="str">
        <f>IF(Algebra!A138=0,"",Algebra!A138)</f>
        <v/>
      </c>
      <c r="B138" s="7" t="str">
        <f>IF(Algebra!B138=0,"",Algebra!B138)</f>
        <v/>
      </c>
      <c r="C138" s="19"/>
      <c r="D138" s="21" t="str">
        <f t="shared" si="2"/>
        <v/>
      </c>
      <c r="E138" s="23" t="str">
        <f t="shared" si="3"/>
        <v/>
      </c>
    </row>
    <row r="139" spans="1:5" x14ac:dyDescent="0.25">
      <c r="A139" s="6" t="str">
        <f>IF(Algebra!A139=0,"",Algebra!A139)</f>
        <v/>
      </c>
      <c r="B139" s="7" t="str">
        <f>IF(Algebra!B139=0,"",Algebra!B139)</f>
        <v/>
      </c>
      <c r="C139" s="19"/>
      <c r="D139" s="21" t="str">
        <f t="shared" ref="D139:D202" si="4">IF(C139="","",IF(C139/$C$8&gt;=0.5,"Pass","Needs Improvement"))</f>
        <v/>
      </c>
      <c r="E139" s="23" t="str">
        <f t="shared" ref="E139:E202" si="5">IFERROR(_xlfn.RANK.EQ(C139,$C$10:$C$531,0),"")</f>
        <v/>
      </c>
    </row>
    <row r="140" spans="1:5" x14ac:dyDescent="0.25">
      <c r="A140" s="6" t="str">
        <f>IF(Algebra!A140=0,"",Algebra!A140)</f>
        <v/>
      </c>
      <c r="B140" s="7" t="str">
        <f>IF(Algebra!B140=0,"",Algebra!B140)</f>
        <v/>
      </c>
      <c r="C140" s="19"/>
      <c r="D140" s="21" t="str">
        <f t="shared" si="4"/>
        <v/>
      </c>
      <c r="E140" s="23" t="str">
        <f t="shared" si="5"/>
        <v/>
      </c>
    </row>
    <row r="141" spans="1:5" x14ac:dyDescent="0.25">
      <c r="A141" s="6" t="str">
        <f>IF(Algebra!A141=0,"",Algebra!A141)</f>
        <v/>
      </c>
      <c r="B141" s="7" t="str">
        <f>IF(Algebra!B141=0,"",Algebra!B141)</f>
        <v/>
      </c>
      <c r="C141" s="19"/>
      <c r="D141" s="21" t="str">
        <f t="shared" si="4"/>
        <v/>
      </c>
      <c r="E141" s="23" t="str">
        <f t="shared" si="5"/>
        <v/>
      </c>
    </row>
    <row r="142" spans="1:5" x14ac:dyDescent="0.25">
      <c r="A142" s="6" t="str">
        <f>IF(Algebra!A142=0,"",Algebra!A142)</f>
        <v/>
      </c>
      <c r="B142" s="7" t="str">
        <f>IF(Algebra!B142=0,"",Algebra!B142)</f>
        <v/>
      </c>
      <c r="C142" s="19"/>
      <c r="D142" s="21" t="str">
        <f t="shared" si="4"/>
        <v/>
      </c>
      <c r="E142" s="23" t="str">
        <f t="shared" si="5"/>
        <v/>
      </c>
    </row>
    <row r="143" spans="1:5" x14ac:dyDescent="0.25">
      <c r="A143" s="6" t="str">
        <f>IF(Algebra!A143=0,"",Algebra!A143)</f>
        <v/>
      </c>
      <c r="B143" s="7" t="str">
        <f>IF(Algebra!B143=0,"",Algebra!B143)</f>
        <v/>
      </c>
      <c r="C143" s="19"/>
      <c r="D143" s="21" t="str">
        <f t="shared" si="4"/>
        <v/>
      </c>
      <c r="E143" s="23" t="str">
        <f t="shared" si="5"/>
        <v/>
      </c>
    </row>
    <row r="144" spans="1:5" x14ac:dyDescent="0.25">
      <c r="A144" s="6" t="str">
        <f>IF(Algebra!A144=0,"",Algebra!A144)</f>
        <v/>
      </c>
      <c r="B144" s="7" t="str">
        <f>IF(Algebra!B144=0,"",Algebra!B144)</f>
        <v/>
      </c>
      <c r="C144" s="19"/>
      <c r="D144" s="21" t="str">
        <f t="shared" si="4"/>
        <v/>
      </c>
      <c r="E144" s="23" t="str">
        <f t="shared" si="5"/>
        <v/>
      </c>
    </row>
    <row r="145" spans="1:5" x14ac:dyDescent="0.25">
      <c r="A145" s="6" t="str">
        <f>IF(Algebra!A145=0,"",Algebra!A145)</f>
        <v/>
      </c>
      <c r="B145" s="7" t="str">
        <f>IF(Algebra!B145=0,"",Algebra!B145)</f>
        <v/>
      </c>
      <c r="C145" s="19"/>
      <c r="D145" s="21" t="str">
        <f t="shared" si="4"/>
        <v/>
      </c>
      <c r="E145" s="23" t="str">
        <f t="shared" si="5"/>
        <v/>
      </c>
    </row>
    <row r="146" spans="1:5" x14ac:dyDescent="0.25">
      <c r="A146" s="6" t="str">
        <f>IF(Algebra!A146=0,"",Algebra!A146)</f>
        <v/>
      </c>
      <c r="B146" s="7" t="str">
        <f>IF(Algebra!B146=0,"",Algebra!B146)</f>
        <v/>
      </c>
      <c r="C146" s="19"/>
      <c r="D146" s="21" t="str">
        <f t="shared" si="4"/>
        <v/>
      </c>
      <c r="E146" s="23" t="str">
        <f t="shared" si="5"/>
        <v/>
      </c>
    </row>
    <row r="147" spans="1:5" x14ac:dyDescent="0.25">
      <c r="A147" s="6" t="str">
        <f>IF(Algebra!A147=0,"",Algebra!A147)</f>
        <v/>
      </c>
      <c r="B147" s="7" t="str">
        <f>IF(Algebra!B147=0,"",Algebra!B147)</f>
        <v/>
      </c>
      <c r="C147" s="19"/>
      <c r="D147" s="21" t="str">
        <f t="shared" si="4"/>
        <v/>
      </c>
      <c r="E147" s="23" t="str">
        <f t="shared" si="5"/>
        <v/>
      </c>
    </row>
    <row r="148" spans="1:5" x14ac:dyDescent="0.25">
      <c r="A148" s="6" t="str">
        <f>IF(Algebra!A148=0,"",Algebra!A148)</f>
        <v/>
      </c>
      <c r="B148" s="7" t="str">
        <f>IF(Algebra!B148=0,"",Algebra!B148)</f>
        <v/>
      </c>
      <c r="C148" s="19"/>
      <c r="D148" s="21" t="str">
        <f t="shared" si="4"/>
        <v/>
      </c>
      <c r="E148" s="23" t="str">
        <f t="shared" si="5"/>
        <v/>
      </c>
    </row>
    <row r="149" spans="1:5" x14ac:dyDescent="0.25">
      <c r="A149" s="6" t="str">
        <f>IF(Algebra!A149=0,"",Algebra!A149)</f>
        <v/>
      </c>
      <c r="B149" s="7" t="str">
        <f>IF(Algebra!B149=0,"",Algebra!B149)</f>
        <v/>
      </c>
      <c r="C149" s="19"/>
      <c r="D149" s="21" t="str">
        <f t="shared" si="4"/>
        <v/>
      </c>
      <c r="E149" s="23" t="str">
        <f t="shared" si="5"/>
        <v/>
      </c>
    </row>
    <row r="150" spans="1:5" x14ac:dyDescent="0.25">
      <c r="A150" s="6" t="str">
        <f>IF(Algebra!A150=0,"",Algebra!A150)</f>
        <v/>
      </c>
      <c r="B150" s="7" t="str">
        <f>IF(Algebra!B150=0,"",Algebra!B150)</f>
        <v/>
      </c>
      <c r="C150" s="19"/>
      <c r="D150" s="21" t="str">
        <f t="shared" si="4"/>
        <v/>
      </c>
      <c r="E150" s="23" t="str">
        <f t="shared" si="5"/>
        <v/>
      </c>
    </row>
    <row r="151" spans="1:5" x14ac:dyDescent="0.25">
      <c r="A151" s="6" t="str">
        <f>IF(Algebra!A151=0,"",Algebra!A151)</f>
        <v/>
      </c>
      <c r="B151" s="7" t="str">
        <f>IF(Algebra!B151=0,"",Algebra!B151)</f>
        <v/>
      </c>
      <c r="C151" s="19"/>
      <c r="D151" s="21" t="str">
        <f t="shared" si="4"/>
        <v/>
      </c>
      <c r="E151" s="23" t="str">
        <f t="shared" si="5"/>
        <v/>
      </c>
    </row>
    <row r="152" spans="1:5" x14ac:dyDescent="0.25">
      <c r="A152" s="6" t="str">
        <f>IF(Algebra!A152=0,"",Algebra!A152)</f>
        <v/>
      </c>
      <c r="B152" s="7" t="str">
        <f>IF(Algebra!B152=0,"",Algebra!B152)</f>
        <v/>
      </c>
      <c r="C152" s="19"/>
      <c r="D152" s="21" t="str">
        <f t="shared" si="4"/>
        <v/>
      </c>
      <c r="E152" s="23" t="str">
        <f t="shared" si="5"/>
        <v/>
      </c>
    </row>
    <row r="153" spans="1:5" x14ac:dyDescent="0.25">
      <c r="A153" s="6" t="str">
        <f>IF(Algebra!A153=0,"",Algebra!A153)</f>
        <v/>
      </c>
      <c r="B153" s="7" t="str">
        <f>IF(Algebra!B153=0,"",Algebra!B153)</f>
        <v/>
      </c>
      <c r="C153" s="19"/>
      <c r="D153" s="21" t="str">
        <f t="shared" si="4"/>
        <v/>
      </c>
      <c r="E153" s="23" t="str">
        <f t="shared" si="5"/>
        <v/>
      </c>
    </row>
    <row r="154" spans="1:5" x14ac:dyDescent="0.25">
      <c r="A154" s="6" t="str">
        <f>IF(Algebra!A154=0,"",Algebra!A154)</f>
        <v/>
      </c>
      <c r="B154" s="7" t="str">
        <f>IF(Algebra!B154=0,"",Algebra!B154)</f>
        <v/>
      </c>
      <c r="C154" s="19"/>
      <c r="D154" s="21" t="str">
        <f t="shared" si="4"/>
        <v/>
      </c>
      <c r="E154" s="23" t="str">
        <f t="shared" si="5"/>
        <v/>
      </c>
    </row>
    <row r="155" spans="1:5" x14ac:dyDescent="0.25">
      <c r="A155" s="6" t="str">
        <f>IF(Algebra!A155=0,"",Algebra!A155)</f>
        <v/>
      </c>
      <c r="B155" s="7" t="str">
        <f>IF(Algebra!B155=0,"",Algebra!B155)</f>
        <v/>
      </c>
      <c r="C155" s="19"/>
      <c r="D155" s="21" t="str">
        <f t="shared" si="4"/>
        <v/>
      </c>
      <c r="E155" s="23" t="str">
        <f t="shared" si="5"/>
        <v/>
      </c>
    </row>
    <row r="156" spans="1:5" x14ac:dyDescent="0.25">
      <c r="A156" s="6" t="str">
        <f>IF(Algebra!A156=0,"",Algebra!A156)</f>
        <v/>
      </c>
      <c r="B156" s="7" t="str">
        <f>IF(Algebra!B156=0,"",Algebra!B156)</f>
        <v/>
      </c>
      <c r="C156" s="19"/>
      <c r="D156" s="21" t="str">
        <f t="shared" si="4"/>
        <v/>
      </c>
      <c r="E156" s="23" t="str">
        <f t="shared" si="5"/>
        <v/>
      </c>
    </row>
    <row r="157" spans="1:5" x14ac:dyDescent="0.25">
      <c r="A157" s="6" t="str">
        <f>IF(Algebra!A157=0,"",Algebra!A157)</f>
        <v/>
      </c>
      <c r="B157" s="7" t="str">
        <f>IF(Algebra!B157=0,"",Algebra!B157)</f>
        <v/>
      </c>
      <c r="C157" s="19"/>
      <c r="D157" s="21" t="str">
        <f t="shared" si="4"/>
        <v/>
      </c>
      <c r="E157" s="23" t="str">
        <f t="shared" si="5"/>
        <v/>
      </c>
    </row>
    <row r="158" spans="1:5" x14ac:dyDescent="0.25">
      <c r="A158" s="6" t="str">
        <f>IF(Algebra!A158=0,"",Algebra!A158)</f>
        <v/>
      </c>
      <c r="B158" s="7" t="str">
        <f>IF(Algebra!B158=0,"",Algebra!B158)</f>
        <v/>
      </c>
      <c r="C158" s="19"/>
      <c r="D158" s="21" t="str">
        <f t="shared" si="4"/>
        <v/>
      </c>
      <c r="E158" s="23" t="str">
        <f t="shared" si="5"/>
        <v/>
      </c>
    </row>
    <row r="159" spans="1:5" x14ac:dyDescent="0.25">
      <c r="A159" s="6" t="str">
        <f>IF(Algebra!A159=0,"",Algebra!A159)</f>
        <v/>
      </c>
      <c r="B159" s="7" t="str">
        <f>IF(Algebra!B159=0,"",Algebra!B159)</f>
        <v/>
      </c>
      <c r="C159" s="19"/>
      <c r="D159" s="21" t="str">
        <f t="shared" si="4"/>
        <v/>
      </c>
      <c r="E159" s="23" t="str">
        <f t="shared" si="5"/>
        <v/>
      </c>
    </row>
    <row r="160" spans="1:5" x14ac:dyDescent="0.25">
      <c r="A160" s="6" t="str">
        <f>IF(Algebra!A160=0,"",Algebra!A160)</f>
        <v/>
      </c>
      <c r="B160" s="7" t="str">
        <f>IF(Algebra!B160=0,"",Algebra!B160)</f>
        <v/>
      </c>
      <c r="C160" s="19"/>
      <c r="D160" s="21" t="str">
        <f t="shared" si="4"/>
        <v/>
      </c>
      <c r="E160" s="23" t="str">
        <f t="shared" si="5"/>
        <v/>
      </c>
    </row>
    <row r="161" spans="1:5" x14ac:dyDescent="0.25">
      <c r="A161" s="6" t="str">
        <f>IF(Algebra!A161=0,"",Algebra!A161)</f>
        <v/>
      </c>
      <c r="B161" s="7" t="str">
        <f>IF(Algebra!B161=0,"",Algebra!B161)</f>
        <v/>
      </c>
      <c r="C161" s="19"/>
      <c r="D161" s="21" t="str">
        <f t="shared" si="4"/>
        <v/>
      </c>
      <c r="E161" s="23" t="str">
        <f t="shared" si="5"/>
        <v/>
      </c>
    </row>
    <row r="162" spans="1:5" x14ac:dyDescent="0.25">
      <c r="A162" s="6" t="str">
        <f>IF(Algebra!A162=0,"",Algebra!A162)</f>
        <v/>
      </c>
      <c r="B162" s="7" t="str">
        <f>IF(Algebra!B162=0,"",Algebra!B162)</f>
        <v/>
      </c>
      <c r="C162" s="19"/>
      <c r="D162" s="21" t="str">
        <f t="shared" si="4"/>
        <v/>
      </c>
      <c r="E162" s="23" t="str">
        <f t="shared" si="5"/>
        <v/>
      </c>
    </row>
    <row r="163" spans="1:5" x14ac:dyDescent="0.25">
      <c r="A163" s="6" t="str">
        <f>IF(Algebra!A163=0,"",Algebra!A163)</f>
        <v/>
      </c>
      <c r="B163" s="7" t="str">
        <f>IF(Algebra!B163=0,"",Algebra!B163)</f>
        <v/>
      </c>
      <c r="C163" s="19"/>
      <c r="D163" s="21" t="str">
        <f t="shared" si="4"/>
        <v/>
      </c>
      <c r="E163" s="23" t="str">
        <f t="shared" si="5"/>
        <v/>
      </c>
    </row>
    <row r="164" spans="1:5" x14ac:dyDescent="0.25">
      <c r="A164" s="6" t="str">
        <f>IF(Algebra!A164=0,"",Algebra!A164)</f>
        <v/>
      </c>
      <c r="B164" s="7" t="str">
        <f>IF(Algebra!B164=0,"",Algebra!B164)</f>
        <v/>
      </c>
      <c r="C164" s="19"/>
      <c r="D164" s="21" t="str">
        <f t="shared" si="4"/>
        <v/>
      </c>
      <c r="E164" s="23" t="str">
        <f t="shared" si="5"/>
        <v/>
      </c>
    </row>
    <row r="165" spans="1:5" x14ac:dyDescent="0.25">
      <c r="A165" s="6" t="str">
        <f>IF(Algebra!A165=0,"",Algebra!A165)</f>
        <v/>
      </c>
      <c r="B165" s="7" t="str">
        <f>IF(Algebra!B165=0,"",Algebra!B165)</f>
        <v/>
      </c>
      <c r="C165" s="19"/>
      <c r="D165" s="21" t="str">
        <f t="shared" si="4"/>
        <v/>
      </c>
      <c r="E165" s="23" t="str">
        <f t="shared" si="5"/>
        <v/>
      </c>
    </row>
    <row r="166" spans="1:5" x14ac:dyDescent="0.25">
      <c r="A166" s="6" t="str">
        <f>IF(Algebra!A166=0,"",Algebra!A166)</f>
        <v/>
      </c>
      <c r="B166" s="7" t="str">
        <f>IF(Algebra!B166=0,"",Algebra!B166)</f>
        <v/>
      </c>
      <c r="C166" s="19"/>
      <c r="D166" s="21" t="str">
        <f t="shared" si="4"/>
        <v/>
      </c>
      <c r="E166" s="23" t="str">
        <f t="shared" si="5"/>
        <v/>
      </c>
    </row>
    <row r="167" spans="1:5" x14ac:dyDescent="0.25">
      <c r="A167" s="6" t="str">
        <f>IF(Algebra!A167=0,"",Algebra!A167)</f>
        <v/>
      </c>
      <c r="B167" s="7" t="str">
        <f>IF(Algebra!B167=0,"",Algebra!B167)</f>
        <v/>
      </c>
      <c r="C167" s="19"/>
      <c r="D167" s="21" t="str">
        <f t="shared" si="4"/>
        <v/>
      </c>
      <c r="E167" s="23" t="str">
        <f t="shared" si="5"/>
        <v/>
      </c>
    </row>
    <row r="168" spans="1:5" x14ac:dyDescent="0.25">
      <c r="A168" s="6" t="str">
        <f>IF(Algebra!A168=0,"",Algebra!A168)</f>
        <v/>
      </c>
      <c r="B168" s="7" t="str">
        <f>IF(Algebra!B168=0,"",Algebra!B168)</f>
        <v/>
      </c>
      <c r="C168" s="19"/>
      <c r="D168" s="21" t="str">
        <f t="shared" si="4"/>
        <v/>
      </c>
      <c r="E168" s="23" t="str">
        <f t="shared" si="5"/>
        <v/>
      </c>
    </row>
    <row r="169" spans="1:5" x14ac:dyDescent="0.25">
      <c r="A169" s="6" t="str">
        <f>IF(Algebra!A169=0,"",Algebra!A169)</f>
        <v/>
      </c>
      <c r="B169" s="7" t="str">
        <f>IF(Algebra!B169=0,"",Algebra!B169)</f>
        <v/>
      </c>
      <c r="C169" s="19"/>
      <c r="D169" s="21" t="str">
        <f t="shared" si="4"/>
        <v/>
      </c>
      <c r="E169" s="23" t="str">
        <f t="shared" si="5"/>
        <v/>
      </c>
    </row>
    <row r="170" spans="1:5" x14ac:dyDescent="0.25">
      <c r="A170" s="6" t="str">
        <f>IF(Algebra!A170=0,"",Algebra!A170)</f>
        <v/>
      </c>
      <c r="B170" s="7" t="str">
        <f>IF(Algebra!B170=0,"",Algebra!B170)</f>
        <v/>
      </c>
      <c r="C170" s="19"/>
      <c r="D170" s="21" t="str">
        <f t="shared" si="4"/>
        <v/>
      </c>
      <c r="E170" s="23" t="str">
        <f t="shared" si="5"/>
        <v/>
      </c>
    </row>
    <row r="171" spans="1:5" x14ac:dyDescent="0.25">
      <c r="A171" s="6" t="str">
        <f>IF(Algebra!A171=0,"",Algebra!A171)</f>
        <v/>
      </c>
      <c r="B171" s="7" t="str">
        <f>IF(Algebra!B171=0,"",Algebra!B171)</f>
        <v/>
      </c>
      <c r="C171" s="19"/>
      <c r="D171" s="21" t="str">
        <f t="shared" si="4"/>
        <v/>
      </c>
      <c r="E171" s="23" t="str">
        <f t="shared" si="5"/>
        <v/>
      </c>
    </row>
    <row r="172" spans="1:5" x14ac:dyDescent="0.25">
      <c r="A172" s="6" t="str">
        <f>IF(Algebra!A172=0,"",Algebra!A172)</f>
        <v/>
      </c>
      <c r="B172" s="7" t="str">
        <f>IF(Algebra!B172=0,"",Algebra!B172)</f>
        <v/>
      </c>
      <c r="C172" s="19"/>
      <c r="D172" s="21" t="str">
        <f t="shared" si="4"/>
        <v/>
      </c>
      <c r="E172" s="23" t="str">
        <f t="shared" si="5"/>
        <v/>
      </c>
    </row>
    <row r="173" spans="1:5" x14ac:dyDescent="0.25">
      <c r="A173" s="6" t="str">
        <f>IF(Algebra!A173=0,"",Algebra!A173)</f>
        <v/>
      </c>
      <c r="B173" s="7" t="str">
        <f>IF(Algebra!B173=0,"",Algebra!B173)</f>
        <v/>
      </c>
      <c r="C173" s="19"/>
      <c r="D173" s="21" t="str">
        <f t="shared" si="4"/>
        <v/>
      </c>
      <c r="E173" s="23" t="str">
        <f t="shared" si="5"/>
        <v/>
      </c>
    </row>
    <row r="174" spans="1:5" x14ac:dyDescent="0.25">
      <c r="A174" s="6" t="str">
        <f>IF(Algebra!A174=0,"",Algebra!A174)</f>
        <v/>
      </c>
      <c r="B174" s="7" t="str">
        <f>IF(Algebra!B174=0,"",Algebra!B174)</f>
        <v/>
      </c>
      <c r="C174" s="19"/>
      <c r="D174" s="21" t="str">
        <f t="shared" si="4"/>
        <v/>
      </c>
      <c r="E174" s="23" t="str">
        <f t="shared" si="5"/>
        <v/>
      </c>
    </row>
    <row r="175" spans="1:5" x14ac:dyDescent="0.25">
      <c r="A175" s="6" t="str">
        <f>IF(Algebra!A175=0,"",Algebra!A175)</f>
        <v/>
      </c>
      <c r="B175" s="7" t="str">
        <f>IF(Algebra!B175=0,"",Algebra!B175)</f>
        <v/>
      </c>
      <c r="C175" s="19"/>
      <c r="D175" s="21" t="str">
        <f t="shared" si="4"/>
        <v/>
      </c>
      <c r="E175" s="23" t="str">
        <f t="shared" si="5"/>
        <v/>
      </c>
    </row>
    <row r="176" spans="1:5" x14ac:dyDescent="0.25">
      <c r="A176" s="6" t="str">
        <f>IF(Algebra!A176=0,"",Algebra!A176)</f>
        <v/>
      </c>
      <c r="B176" s="7" t="str">
        <f>IF(Algebra!B176=0,"",Algebra!B176)</f>
        <v/>
      </c>
      <c r="C176" s="19"/>
      <c r="D176" s="21" t="str">
        <f t="shared" si="4"/>
        <v/>
      </c>
      <c r="E176" s="23" t="str">
        <f t="shared" si="5"/>
        <v/>
      </c>
    </row>
    <row r="177" spans="1:5" x14ac:dyDescent="0.25">
      <c r="A177" s="6" t="str">
        <f>IF(Algebra!A177=0,"",Algebra!A177)</f>
        <v/>
      </c>
      <c r="B177" s="7" t="str">
        <f>IF(Algebra!B177=0,"",Algebra!B177)</f>
        <v/>
      </c>
      <c r="C177" s="19"/>
      <c r="D177" s="21" t="str">
        <f t="shared" si="4"/>
        <v/>
      </c>
      <c r="E177" s="23" t="str">
        <f t="shared" si="5"/>
        <v/>
      </c>
    </row>
    <row r="178" spans="1:5" x14ac:dyDescent="0.25">
      <c r="A178" s="6" t="str">
        <f>IF(Algebra!A178=0,"",Algebra!A178)</f>
        <v/>
      </c>
      <c r="B178" s="7" t="str">
        <f>IF(Algebra!B178=0,"",Algebra!B178)</f>
        <v/>
      </c>
      <c r="C178" s="19"/>
      <c r="D178" s="21" t="str">
        <f t="shared" si="4"/>
        <v/>
      </c>
      <c r="E178" s="23" t="str">
        <f t="shared" si="5"/>
        <v/>
      </c>
    </row>
    <row r="179" spans="1:5" x14ac:dyDescent="0.25">
      <c r="A179" s="6" t="str">
        <f>IF(Algebra!A179=0,"",Algebra!A179)</f>
        <v/>
      </c>
      <c r="B179" s="7" t="str">
        <f>IF(Algebra!B179=0,"",Algebra!B179)</f>
        <v/>
      </c>
      <c r="C179" s="19"/>
      <c r="D179" s="21" t="str">
        <f t="shared" si="4"/>
        <v/>
      </c>
      <c r="E179" s="23" t="str">
        <f t="shared" si="5"/>
        <v/>
      </c>
    </row>
    <row r="180" spans="1:5" x14ac:dyDescent="0.25">
      <c r="A180" s="6" t="str">
        <f>IF(Algebra!A180=0,"",Algebra!A180)</f>
        <v/>
      </c>
      <c r="B180" s="7" t="str">
        <f>IF(Algebra!B180=0,"",Algebra!B180)</f>
        <v/>
      </c>
      <c r="C180" s="19"/>
      <c r="D180" s="21" t="str">
        <f t="shared" si="4"/>
        <v/>
      </c>
      <c r="E180" s="23" t="str">
        <f t="shared" si="5"/>
        <v/>
      </c>
    </row>
    <row r="181" spans="1:5" x14ac:dyDescent="0.25">
      <c r="A181" s="6" t="str">
        <f>IF(Algebra!A181=0,"",Algebra!A181)</f>
        <v/>
      </c>
      <c r="B181" s="7" t="str">
        <f>IF(Algebra!B181=0,"",Algebra!B181)</f>
        <v/>
      </c>
      <c r="C181" s="19"/>
      <c r="D181" s="21" t="str">
        <f t="shared" si="4"/>
        <v/>
      </c>
      <c r="E181" s="23" t="str">
        <f t="shared" si="5"/>
        <v/>
      </c>
    </row>
    <row r="182" spans="1:5" x14ac:dyDescent="0.25">
      <c r="A182" s="6" t="str">
        <f>IF(Algebra!A182=0,"",Algebra!A182)</f>
        <v/>
      </c>
      <c r="B182" s="7" t="str">
        <f>IF(Algebra!B182=0,"",Algebra!B182)</f>
        <v/>
      </c>
      <c r="C182" s="19"/>
      <c r="D182" s="21" t="str">
        <f t="shared" si="4"/>
        <v/>
      </c>
      <c r="E182" s="23" t="str">
        <f t="shared" si="5"/>
        <v/>
      </c>
    </row>
    <row r="183" spans="1:5" x14ac:dyDescent="0.25">
      <c r="A183" s="6" t="str">
        <f>IF(Algebra!A183=0,"",Algebra!A183)</f>
        <v/>
      </c>
      <c r="B183" s="7" t="str">
        <f>IF(Algebra!B183=0,"",Algebra!B183)</f>
        <v/>
      </c>
      <c r="C183" s="19"/>
      <c r="D183" s="21" t="str">
        <f t="shared" si="4"/>
        <v/>
      </c>
      <c r="E183" s="23" t="str">
        <f t="shared" si="5"/>
        <v/>
      </c>
    </row>
    <row r="184" spans="1:5" x14ac:dyDescent="0.25">
      <c r="A184" s="6" t="str">
        <f>IF(Algebra!A184=0,"",Algebra!A184)</f>
        <v/>
      </c>
      <c r="B184" s="7" t="str">
        <f>IF(Algebra!B184=0,"",Algebra!B184)</f>
        <v/>
      </c>
      <c r="C184" s="19"/>
      <c r="D184" s="21" t="str">
        <f t="shared" si="4"/>
        <v/>
      </c>
      <c r="E184" s="23" t="str">
        <f t="shared" si="5"/>
        <v/>
      </c>
    </row>
    <row r="185" spans="1:5" x14ac:dyDescent="0.25">
      <c r="A185" s="6" t="str">
        <f>IF(Algebra!A185=0,"",Algebra!A185)</f>
        <v/>
      </c>
      <c r="B185" s="7" t="str">
        <f>IF(Algebra!B185=0,"",Algebra!B185)</f>
        <v/>
      </c>
      <c r="C185" s="19"/>
      <c r="D185" s="21" t="str">
        <f t="shared" si="4"/>
        <v/>
      </c>
      <c r="E185" s="23" t="str">
        <f t="shared" si="5"/>
        <v/>
      </c>
    </row>
    <row r="186" spans="1:5" x14ac:dyDescent="0.25">
      <c r="A186" s="6" t="str">
        <f>IF(Algebra!A186=0,"",Algebra!A186)</f>
        <v/>
      </c>
      <c r="B186" s="7" t="str">
        <f>IF(Algebra!B186=0,"",Algebra!B186)</f>
        <v/>
      </c>
      <c r="C186" s="19"/>
      <c r="D186" s="21" t="str">
        <f t="shared" si="4"/>
        <v/>
      </c>
      <c r="E186" s="23" t="str">
        <f t="shared" si="5"/>
        <v/>
      </c>
    </row>
    <row r="187" spans="1:5" x14ac:dyDescent="0.25">
      <c r="A187" s="6" t="str">
        <f>IF(Algebra!A187=0,"",Algebra!A187)</f>
        <v/>
      </c>
      <c r="B187" s="7" t="str">
        <f>IF(Algebra!B187=0,"",Algebra!B187)</f>
        <v/>
      </c>
      <c r="C187" s="19"/>
      <c r="D187" s="21" t="str">
        <f t="shared" si="4"/>
        <v/>
      </c>
      <c r="E187" s="23" t="str">
        <f t="shared" si="5"/>
        <v/>
      </c>
    </row>
    <row r="188" spans="1:5" x14ac:dyDescent="0.25">
      <c r="A188" s="6" t="str">
        <f>IF(Algebra!A188=0,"",Algebra!A188)</f>
        <v/>
      </c>
      <c r="B188" s="7" t="str">
        <f>IF(Algebra!B188=0,"",Algebra!B188)</f>
        <v/>
      </c>
      <c r="C188" s="19"/>
      <c r="D188" s="21" t="str">
        <f t="shared" si="4"/>
        <v/>
      </c>
      <c r="E188" s="23" t="str">
        <f t="shared" si="5"/>
        <v/>
      </c>
    </row>
    <row r="189" spans="1:5" x14ac:dyDescent="0.25">
      <c r="A189" s="6" t="str">
        <f>IF(Algebra!A189=0,"",Algebra!A189)</f>
        <v/>
      </c>
      <c r="B189" s="7" t="str">
        <f>IF(Algebra!B189=0,"",Algebra!B189)</f>
        <v/>
      </c>
      <c r="C189" s="19"/>
      <c r="D189" s="21" t="str">
        <f t="shared" si="4"/>
        <v/>
      </c>
      <c r="E189" s="23" t="str">
        <f t="shared" si="5"/>
        <v/>
      </c>
    </row>
    <row r="190" spans="1:5" x14ac:dyDescent="0.25">
      <c r="A190" s="6" t="str">
        <f>IF(Algebra!A190=0,"",Algebra!A190)</f>
        <v/>
      </c>
      <c r="B190" s="7" t="str">
        <f>IF(Algebra!B190=0,"",Algebra!B190)</f>
        <v/>
      </c>
      <c r="C190" s="19"/>
      <c r="D190" s="21" t="str">
        <f t="shared" si="4"/>
        <v/>
      </c>
      <c r="E190" s="23" t="str">
        <f t="shared" si="5"/>
        <v/>
      </c>
    </row>
    <row r="191" spans="1:5" x14ac:dyDescent="0.25">
      <c r="A191" s="6" t="str">
        <f>IF(Algebra!A191=0,"",Algebra!A191)</f>
        <v/>
      </c>
      <c r="B191" s="7" t="str">
        <f>IF(Algebra!B191=0,"",Algebra!B191)</f>
        <v/>
      </c>
      <c r="C191" s="19"/>
      <c r="D191" s="21" t="str">
        <f t="shared" si="4"/>
        <v/>
      </c>
      <c r="E191" s="23" t="str">
        <f t="shared" si="5"/>
        <v/>
      </c>
    </row>
    <row r="192" spans="1:5" x14ac:dyDescent="0.25">
      <c r="A192" s="6" t="str">
        <f>IF(Algebra!A192=0,"",Algebra!A192)</f>
        <v/>
      </c>
      <c r="B192" s="7" t="str">
        <f>IF(Algebra!B192=0,"",Algebra!B192)</f>
        <v/>
      </c>
      <c r="C192" s="19"/>
      <c r="D192" s="21" t="str">
        <f t="shared" si="4"/>
        <v/>
      </c>
      <c r="E192" s="23" t="str">
        <f t="shared" si="5"/>
        <v/>
      </c>
    </row>
    <row r="193" spans="1:5" x14ac:dyDescent="0.25">
      <c r="A193" s="6" t="str">
        <f>IF(Algebra!A193=0,"",Algebra!A193)</f>
        <v/>
      </c>
      <c r="B193" s="7" t="str">
        <f>IF(Algebra!B193=0,"",Algebra!B193)</f>
        <v/>
      </c>
      <c r="C193" s="19"/>
      <c r="D193" s="21" t="str">
        <f t="shared" si="4"/>
        <v/>
      </c>
      <c r="E193" s="23" t="str">
        <f t="shared" si="5"/>
        <v/>
      </c>
    </row>
    <row r="194" spans="1:5" x14ac:dyDescent="0.25">
      <c r="A194" s="6" t="str">
        <f>IF(Algebra!A194=0,"",Algebra!A194)</f>
        <v/>
      </c>
      <c r="B194" s="7" t="str">
        <f>IF(Algebra!B194=0,"",Algebra!B194)</f>
        <v/>
      </c>
      <c r="C194" s="19"/>
      <c r="D194" s="21" t="str">
        <f t="shared" si="4"/>
        <v/>
      </c>
      <c r="E194" s="23" t="str">
        <f t="shared" si="5"/>
        <v/>
      </c>
    </row>
    <row r="195" spans="1:5" x14ac:dyDescent="0.25">
      <c r="A195" s="6" t="str">
        <f>IF(Algebra!A195=0,"",Algebra!A195)</f>
        <v/>
      </c>
      <c r="B195" s="7" t="str">
        <f>IF(Algebra!B195=0,"",Algebra!B195)</f>
        <v/>
      </c>
      <c r="C195" s="19"/>
      <c r="D195" s="21" t="str">
        <f t="shared" si="4"/>
        <v/>
      </c>
      <c r="E195" s="23" t="str">
        <f t="shared" si="5"/>
        <v/>
      </c>
    </row>
    <row r="196" spans="1:5" x14ac:dyDescent="0.25">
      <c r="A196" s="6" t="str">
        <f>IF(Algebra!A196=0,"",Algebra!A196)</f>
        <v/>
      </c>
      <c r="B196" s="7" t="str">
        <f>IF(Algebra!B196=0,"",Algebra!B196)</f>
        <v/>
      </c>
      <c r="C196" s="19"/>
      <c r="D196" s="21" t="str">
        <f t="shared" si="4"/>
        <v/>
      </c>
      <c r="E196" s="23" t="str">
        <f t="shared" si="5"/>
        <v/>
      </c>
    </row>
    <row r="197" spans="1:5" x14ac:dyDescent="0.25">
      <c r="A197" s="6" t="str">
        <f>IF(Algebra!A197=0,"",Algebra!A197)</f>
        <v/>
      </c>
      <c r="B197" s="7" t="str">
        <f>IF(Algebra!B197=0,"",Algebra!B197)</f>
        <v/>
      </c>
      <c r="C197" s="19"/>
      <c r="D197" s="21" t="str">
        <f t="shared" si="4"/>
        <v/>
      </c>
      <c r="E197" s="23" t="str">
        <f t="shared" si="5"/>
        <v/>
      </c>
    </row>
    <row r="198" spans="1:5" x14ac:dyDescent="0.25">
      <c r="A198" s="6" t="str">
        <f>IF(Algebra!A198=0,"",Algebra!A198)</f>
        <v/>
      </c>
      <c r="B198" s="7" t="str">
        <f>IF(Algebra!B198=0,"",Algebra!B198)</f>
        <v/>
      </c>
      <c r="C198" s="19"/>
      <c r="D198" s="21" t="str">
        <f t="shared" si="4"/>
        <v/>
      </c>
      <c r="E198" s="23" t="str">
        <f t="shared" si="5"/>
        <v/>
      </c>
    </row>
    <row r="199" spans="1:5" x14ac:dyDescent="0.25">
      <c r="A199" s="6" t="str">
        <f>IF(Algebra!A199=0,"",Algebra!A199)</f>
        <v/>
      </c>
      <c r="B199" s="7" t="str">
        <f>IF(Algebra!B199=0,"",Algebra!B199)</f>
        <v/>
      </c>
      <c r="C199" s="19"/>
      <c r="D199" s="21" t="str">
        <f t="shared" si="4"/>
        <v/>
      </c>
      <c r="E199" s="23" t="str">
        <f t="shared" si="5"/>
        <v/>
      </c>
    </row>
    <row r="200" spans="1:5" x14ac:dyDescent="0.25">
      <c r="A200" s="6" t="str">
        <f>IF(Algebra!A200=0,"",Algebra!A200)</f>
        <v/>
      </c>
      <c r="B200" s="7" t="str">
        <f>IF(Algebra!B200=0,"",Algebra!B200)</f>
        <v/>
      </c>
      <c r="C200" s="19"/>
      <c r="D200" s="21" t="str">
        <f t="shared" si="4"/>
        <v/>
      </c>
      <c r="E200" s="23" t="str">
        <f t="shared" si="5"/>
        <v/>
      </c>
    </row>
    <row r="201" spans="1:5" x14ac:dyDescent="0.25">
      <c r="A201" s="6" t="str">
        <f>IF(Algebra!A201=0,"",Algebra!A201)</f>
        <v/>
      </c>
      <c r="B201" s="7" t="str">
        <f>IF(Algebra!B201=0,"",Algebra!B201)</f>
        <v/>
      </c>
      <c r="C201" s="19"/>
      <c r="D201" s="21" t="str">
        <f t="shared" si="4"/>
        <v/>
      </c>
      <c r="E201" s="23" t="str">
        <f t="shared" si="5"/>
        <v/>
      </c>
    </row>
    <row r="202" spans="1:5" x14ac:dyDescent="0.25">
      <c r="A202" s="6" t="str">
        <f>IF(Algebra!A202=0,"",Algebra!A202)</f>
        <v/>
      </c>
      <c r="B202" s="7" t="str">
        <f>IF(Algebra!B202=0,"",Algebra!B202)</f>
        <v/>
      </c>
      <c r="C202" s="19"/>
      <c r="D202" s="21" t="str">
        <f t="shared" si="4"/>
        <v/>
      </c>
      <c r="E202" s="23" t="str">
        <f t="shared" si="5"/>
        <v/>
      </c>
    </row>
    <row r="203" spans="1:5" x14ac:dyDescent="0.25">
      <c r="A203" s="6" t="str">
        <f>IF(Algebra!A203=0,"",Algebra!A203)</f>
        <v/>
      </c>
      <c r="B203" s="7" t="str">
        <f>IF(Algebra!B203=0,"",Algebra!B203)</f>
        <v/>
      </c>
      <c r="C203" s="19"/>
      <c r="D203" s="21" t="str">
        <f t="shared" ref="D203:D266" si="6">IF(C203="","",IF(C203/$C$8&gt;=0.5,"Pass","Needs Improvement"))</f>
        <v/>
      </c>
      <c r="E203" s="23" t="str">
        <f t="shared" ref="E203:E266" si="7">IFERROR(_xlfn.RANK.EQ(C203,$C$10:$C$531,0),"")</f>
        <v/>
      </c>
    </row>
    <row r="204" spans="1:5" x14ac:dyDescent="0.25">
      <c r="A204" s="6" t="str">
        <f>IF(Algebra!A204=0,"",Algebra!A204)</f>
        <v/>
      </c>
      <c r="B204" s="7" t="str">
        <f>IF(Algebra!B204=0,"",Algebra!B204)</f>
        <v/>
      </c>
      <c r="C204" s="19"/>
      <c r="D204" s="21" t="str">
        <f t="shared" si="6"/>
        <v/>
      </c>
      <c r="E204" s="23" t="str">
        <f t="shared" si="7"/>
        <v/>
      </c>
    </row>
    <row r="205" spans="1:5" x14ac:dyDescent="0.25">
      <c r="A205" s="6" t="str">
        <f>IF(Algebra!A205=0,"",Algebra!A205)</f>
        <v/>
      </c>
      <c r="B205" s="7" t="str">
        <f>IF(Algebra!B205=0,"",Algebra!B205)</f>
        <v/>
      </c>
      <c r="C205" s="19"/>
      <c r="D205" s="21" t="str">
        <f t="shared" si="6"/>
        <v/>
      </c>
      <c r="E205" s="23" t="str">
        <f t="shared" si="7"/>
        <v/>
      </c>
    </row>
    <row r="206" spans="1:5" x14ac:dyDescent="0.25">
      <c r="A206" s="6" t="str">
        <f>IF(Algebra!A206=0,"",Algebra!A206)</f>
        <v/>
      </c>
      <c r="B206" s="7" t="str">
        <f>IF(Algebra!B206=0,"",Algebra!B206)</f>
        <v/>
      </c>
      <c r="C206" s="19"/>
      <c r="D206" s="21" t="str">
        <f t="shared" si="6"/>
        <v/>
      </c>
      <c r="E206" s="23" t="str">
        <f t="shared" si="7"/>
        <v/>
      </c>
    </row>
    <row r="207" spans="1:5" x14ac:dyDescent="0.25">
      <c r="A207" s="6" t="str">
        <f>IF(Algebra!A207=0,"",Algebra!A207)</f>
        <v/>
      </c>
      <c r="B207" s="7" t="str">
        <f>IF(Algebra!B207=0,"",Algebra!B207)</f>
        <v/>
      </c>
      <c r="C207" s="19"/>
      <c r="D207" s="21" t="str">
        <f t="shared" si="6"/>
        <v/>
      </c>
      <c r="E207" s="23" t="str">
        <f t="shared" si="7"/>
        <v/>
      </c>
    </row>
    <row r="208" spans="1:5" x14ac:dyDescent="0.25">
      <c r="A208" s="6" t="str">
        <f>IF(Algebra!A208=0,"",Algebra!A208)</f>
        <v/>
      </c>
      <c r="B208" s="7" t="str">
        <f>IF(Algebra!B208=0,"",Algebra!B208)</f>
        <v/>
      </c>
      <c r="C208" s="19"/>
      <c r="D208" s="21" t="str">
        <f t="shared" si="6"/>
        <v/>
      </c>
      <c r="E208" s="23" t="str">
        <f t="shared" si="7"/>
        <v/>
      </c>
    </row>
    <row r="209" spans="1:5" x14ac:dyDescent="0.25">
      <c r="A209" s="6" t="str">
        <f>IF(Algebra!A209=0,"",Algebra!A209)</f>
        <v/>
      </c>
      <c r="B209" s="7" t="str">
        <f>IF(Algebra!B209=0,"",Algebra!B209)</f>
        <v/>
      </c>
      <c r="C209" s="19"/>
      <c r="D209" s="21" t="str">
        <f t="shared" si="6"/>
        <v/>
      </c>
      <c r="E209" s="23" t="str">
        <f t="shared" si="7"/>
        <v/>
      </c>
    </row>
    <row r="210" spans="1:5" x14ac:dyDescent="0.25">
      <c r="A210" s="6" t="str">
        <f>IF(Algebra!A210=0,"",Algebra!A210)</f>
        <v/>
      </c>
      <c r="B210" s="7" t="str">
        <f>IF(Algebra!B210=0,"",Algebra!B210)</f>
        <v/>
      </c>
      <c r="C210" s="19"/>
      <c r="D210" s="21" t="str">
        <f t="shared" si="6"/>
        <v/>
      </c>
      <c r="E210" s="23" t="str">
        <f t="shared" si="7"/>
        <v/>
      </c>
    </row>
    <row r="211" spans="1:5" x14ac:dyDescent="0.25">
      <c r="A211" s="6" t="str">
        <f>IF(Algebra!A211=0,"",Algebra!A211)</f>
        <v/>
      </c>
      <c r="B211" s="7" t="str">
        <f>IF(Algebra!B211=0,"",Algebra!B211)</f>
        <v/>
      </c>
      <c r="C211" s="19"/>
      <c r="D211" s="21" t="str">
        <f t="shared" si="6"/>
        <v/>
      </c>
      <c r="E211" s="23" t="str">
        <f t="shared" si="7"/>
        <v/>
      </c>
    </row>
    <row r="212" spans="1:5" x14ac:dyDescent="0.25">
      <c r="A212" s="6" t="str">
        <f>IF(Algebra!A212=0,"",Algebra!A212)</f>
        <v/>
      </c>
      <c r="B212" s="7" t="str">
        <f>IF(Algebra!B212=0,"",Algebra!B212)</f>
        <v/>
      </c>
      <c r="C212" s="19"/>
      <c r="D212" s="21" t="str">
        <f t="shared" si="6"/>
        <v/>
      </c>
      <c r="E212" s="23" t="str">
        <f t="shared" si="7"/>
        <v/>
      </c>
    </row>
    <row r="213" spans="1:5" x14ac:dyDescent="0.25">
      <c r="A213" s="6" t="str">
        <f>IF(Algebra!A213=0,"",Algebra!A213)</f>
        <v/>
      </c>
      <c r="B213" s="7" t="str">
        <f>IF(Algebra!B213=0,"",Algebra!B213)</f>
        <v/>
      </c>
      <c r="C213" s="19"/>
      <c r="D213" s="21" t="str">
        <f t="shared" si="6"/>
        <v/>
      </c>
      <c r="E213" s="23" t="str">
        <f t="shared" si="7"/>
        <v/>
      </c>
    </row>
    <row r="214" spans="1:5" x14ac:dyDescent="0.25">
      <c r="A214" s="6" t="str">
        <f>IF(Algebra!A214=0,"",Algebra!A214)</f>
        <v/>
      </c>
      <c r="B214" s="7" t="str">
        <f>IF(Algebra!B214=0,"",Algebra!B214)</f>
        <v/>
      </c>
      <c r="C214" s="19"/>
      <c r="D214" s="21" t="str">
        <f t="shared" si="6"/>
        <v/>
      </c>
      <c r="E214" s="23" t="str">
        <f t="shared" si="7"/>
        <v/>
      </c>
    </row>
    <row r="215" spans="1:5" x14ac:dyDescent="0.25">
      <c r="A215" s="6" t="str">
        <f>IF(Algebra!A215=0,"",Algebra!A215)</f>
        <v/>
      </c>
      <c r="B215" s="7" t="str">
        <f>IF(Algebra!B215=0,"",Algebra!B215)</f>
        <v/>
      </c>
      <c r="C215" s="19"/>
      <c r="D215" s="21" t="str">
        <f t="shared" si="6"/>
        <v/>
      </c>
      <c r="E215" s="23" t="str">
        <f t="shared" si="7"/>
        <v/>
      </c>
    </row>
    <row r="216" spans="1:5" x14ac:dyDescent="0.25">
      <c r="A216" s="6" t="str">
        <f>IF(Algebra!A216=0,"",Algebra!A216)</f>
        <v/>
      </c>
      <c r="B216" s="7" t="str">
        <f>IF(Algebra!B216=0,"",Algebra!B216)</f>
        <v/>
      </c>
      <c r="C216" s="19"/>
      <c r="D216" s="21" t="str">
        <f t="shared" si="6"/>
        <v/>
      </c>
      <c r="E216" s="23" t="str">
        <f t="shared" si="7"/>
        <v/>
      </c>
    </row>
    <row r="217" spans="1:5" x14ac:dyDescent="0.25">
      <c r="A217" s="6" t="str">
        <f>IF(Algebra!A217=0,"",Algebra!A217)</f>
        <v/>
      </c>
      <c r="B217" s="7" t="str">
        <f>IF(Algebra!B217=0,"",Algebra!B217)</f>
        <v/>
      </c>
      <c r="C217" s="19"/>
      <c r="D217" s="21" t="str">
        <f t="shared" si="6"/>
        <v/>
      </c>
      <c r="E217" s="23" t="str">
        <f t="shared" si="7"/>
        <v/>
      </c>
    </row>
    <row r="218" spans="1:5" x14ac:dyDescent="0.25">
      <c r="A218" s="6" t="str">
        <f>IF(Algebra!A218=0,"",Algebra!A218)</f>
        <v/>
      </c>
      <c r="B218" s="7" t="str">
        <f>IF(Algebra!B218=0,"",Algebra!B218)</f>
        <v/>
      </c>
      <c r="C218" s="19"/>
      <c r="D218" s="21" t="str">
        <f t="shared" si="6"/>
        <v/>
      </c>
      <c r="E218" s="23" t="str">
        <f t="shared" si="7"/>
        <v/>
      </c>
    </row>
    <row r="219" spans="1:5" x14ac:dyDescent="0.25">
      <c r="A219" s="6" t="str">
        <f>IF(Algebra!A219=0,"",Algebra!A219)</f>
        <v/>
      </c>
      <c r="B219" s="7" t="str">
        <f>IF(Algebra!B219=0,"",Algebra!B219)</f>
        <v/>
      </c>
      <c r="C219" s="19"/>
      <c r="D219" s="21" t="str">
        <f t="shared" si="6"/>
        <v/>
      </c>
      <c r="E219" s="23" t="str">
        <f t="shared" si="7"/>
        <v/>
      </c>
    </row>
    <row r="220" spans="1:5" x14ac:dyDescent="0.25">
      <c r="A220" s="6" t="str">
        <f>IF(Algebra!A220=0,"",Algebra!A220)</f>
        <v/>
      </c>
      <c r="B220" s="7" t="str">
        <f>IF(Algebra!B220=0,"",Algebra!B220)</f>
        <v/>
      </c>
      <c r="C220" s="19"/>
      <c r="D220" s="21" t="str">
        <f t="shared" si="6"/>
        <v/>
      </c>
      <c r="E220" s="23" t="str">
        <f t="shared" si="7"/>
        <v/>
      </c>
    </row>
    <row r="221" spans="1:5" x14ac:dyDescent="0.25">
      <c r="A221" s="6" t="str">
        <f>IF(Algebra!A221=0,"",Algebra!A221)</f>
        <v/>
      </c>
      <c r="B221" s="7" t="str">
        <f>IF(Algebra!B221=0,"",Algebra!B221)</f>
        <v/>
      </c>
      <c r="C221" s="19"/>
      <c r="D221" s="21" t="str">
        <f t="shared" si="6"/>
        <v/>
      </c>
      <c r="E221" s="23" t="str">
        <f t="shared" si="7"/>
        <v/>
      </c>
    </row>
    <row r="222" spans="1:5" x14ac:dyDescent="0.25">
      <c r="A222" s="6" t="str">
        <f>IF(Algebra!A222=0,"",Algebra!A222)</f>
        <v/>
      </c>
      <c r="B222" s="7" t="str">
        <f>IF(Algebra!B222=0,"",Algebra!B222)</f>
        <v/>
      </c>
      <c r="C222" s="19"/>
      <c r="D222" s="21" t="str">
        <f t="shared" si="6"/>
        <v/>
      </c>
      <c r="E222" s="23" t="str">
        <f t="shared" si="7"/>
        <v/>
      </c>
    </row>
    <row r="223" spans="1:5" x14ac:dyDescent="0.25">
      <c r="A223" s="6" t="str">
        <f>IF(Algebra!A223=0,"",Algebra!A223)</f>
        <v/>
      </c>
      <c r="B223" s="7" t="str">
        <f>IF(Algebra!B223=0,"",Algebra!B223)</f>
        <v/>
      </c>
      <c r="C223" s="19"/>
      <c r="D223" s="21" t="str">
        <f t="shared" si="6"/>
        <v/>
      </c>
      <c r="E223" s="23" t="str">
        <f t="shared" si="7"/>
        <v/>
      </c>
    </row>
    <row r="224" spans="1:5" x14ac:dyDescent="0.25">
      <c r="A224" s="6" t="str">
        <f>IF(Algebra!A224=0,"",Algebra!A224)</f>
        <v/>
      </c>
      <c r="B224" s="7" t="str">
        <f>IF(Algebra!B224=0,"",Algebra!B224)</f>
        <v/>
      </c>
      <c r="C224" s="19"/>
      <c r="D224" s="21" t="str">
        <f t="shared" si="6"/>
        <v/>
      </c>
      <c r="E224" s="23" t="str">
        <f t="shared" si="7"/>
        <v/>
      </c>
    </row>
    <row r="225" spans="1:5" x14ac:dyDescent="0.25">
      <c r="A225" s="6" t="str">
        <f>IF(Algebra!A225=0,"",Algebra!A225)</f>
        <v/>
      </c>
      <c r="B225" s="7" t="str">
        <f>IF(Algebra!B225=0,"",Algebra!B225)</f>
        <v/>
      </c>
      <c r="C225" s="19"/>
      <c r="D225" s="21" t="str">
        <f t="shared" si="6"/>
        <v/>
      </c>
      <c r="E225" s="23" t="str">
        <f t="shared" si="7"/>
        <v/>
      </c>
    </row>
    <row r="226" spans="1:5" x14ac:dyDescent="0.25">
      <c r="A226" s="6" t="str">
        <f>IF(Algebra!A226=0,"",Algebra!A226)</f>
        <v/>
      </c>
      <c r="B226" s="7" t="str">
        <f>IF(Algebra!B226=0,"",Algebra!B226)</f>
        <v/>
      </c>
      <c r="C226" s="19"/>
      <c r="D226" s="21" t="str">
        <f t="shared" si="6"/>
        <v/>
      </c>
      <c r="E226" s="23" t="str">
        <f t="shared" si="7"/>
        <v/>
      </c>
    </row>
    <row r="227" spans="1:5" x14ac:dyDescent="0.25">
      <c r="A227" s="6" t="str">
        <f>IF(Algebra!A227=0,"",Algebra!A227)</f>
        <v/>
      </c>
      <c r="B227" s="7" t="str">
        <f>IF(Algebra!B227=0,"",Algebra!B227)</f>
        <v/>
      </c>
      <c r="C227" s="19"/>
      <c r="D227" s="21" t="str">
        <f t="shared" si="6"/>
        <v/>
      </c>
      <c r="E227" s="23" t="str">
        <f t="shared" si="7"/>
        <v/>
      </c>
    </row>
    <row r="228" spans="1:5" x14ac:dyDescent="0.25">
      <c r="A228" s="6" t="str">
        <f>IF(Algebra!A228=0,"",Algebra!A228)</f>
        <v/>
      </c>
      <c r="B228" s="7" t="str">
        <f>IF(Algebra!B228=0,"",Algebra!B228)</f>
        <v/>
      </c>
      <c r="C228" s="19"/>
      <c r="D228" s="21" t="str">
        <f t="shared" si="6"/>
        <v/>
      </c>
      <c r="E228" s="23" t="str">
        <f t="shared" si="7"/>
        <v/>
      </c>
    </row>
    <row r="229" spans="1:5" x14ac:dyDescent="0.25">
      <c r="A229" s="6" t="str">
        <f>IF(Algebra!A229=0,"",Algebra!A229)</f>
        <v/>
      </c>
      <c r="B229" s="7" t="str">
        <f>IF(Algebra!B229=0,"",Algebra!B229)</f>
        <v/>
      </c>
      <c r="C229" s="19"/>
      <c r="D229" s="21" t="str">
        <f t="shared" si="6"/>
        <v/>
      </c>
      <c r="E229" s="23" t="str">
        <f t="shared" si="7"/>
        <v/>
      </c>
    </row>
    <row r="230" spans="1:5" x14ac:dyDescent="0.25">
      <c r="A230" s="6" t="str">
        <f>IF(Algebra!A230=0,"",Algebra!A230)</f>
        <v/>
      </c>
      <c r="B230" s="7" t="str">
        <f>IF(Algebra!B230=0,"",Algebra!B230)</f>
        <v/>
      </c>
      <c r="C230" s="19"/>
      <c r="D230" s="21" t="str">
        <f t="shared" si="6"/>
        <v/>
      </c>
      <c r="E230" s="23" t="str">
        <f t="shared" si="7"/>
        <v/>
      </c>
    </row>
    <row r="231" spans="1:5" x14ac:dyDescent="0.25">
      <c r="A231" s="6" t="str">
        <f>IF(Algebra!A231=0,"",Algebra!A231)</f>
        <v/>
      </c>
      <c r="B231" s="7" t="str">
        <f>IF(Algebra!B231=0,"",Algebra!B231)</f>
        <v/>
      </c>
      <c r="C231" s="19"/>
      <c r="D231" s="21" t="str">
        <f t="shared" si="6"/>
        <v/>
      </c>
      <c r="E231" s="23" t="str">
        <f t="shared" si="7"/>
        <v/>
      </c>
    </row>
    <row r="232" spans="1:5" x14ac:dyDescent="0.25">
      <c r="A232" s="6" t="str">
        <f>IF(Algebra!A232=0,"",Algebra!A232)</f>
        <v/>
      </c>
      <c r="B232" s="7" t="str">
        <f>IF(Algebra!B232=0,"",Algebra!B232)</f>
        <v/>
      </c>
      <c r="C232" s="19"/>
      <c r="D232" s="21" t="str">
        <f t="shared" si="6"/>
        <v/>
      </c>
      <c r="E232" s="23" t="str">
        <f t="shared" si="7"/>
        <v/>
      </c>
    </row>
    <row r="233" spans="1:5" x14ac:dyDescent="0.25">
      <c r="A233" s="6" t="str">
        <f>IF(Algebra!A233=0,"",Algebra!A233)</f>
        <v/>
      </c>
      <c r="B233" s="7" t="str">
        <f>IF(Algebra!B233=0,"",Algebra!B233)</f>
        <v/>
      </c>
      <c r="C233" s="19"/>
      <c r="D233" s="21" t="str">
        <f t="shared" si="6"/>
        <v/>
      </c>
      <c r="E233" s="23" t="str">
        <f t="shared" si="7"/>
        <v/>
      </c>
    </row>
    <row r="234" spans="1:5" x14ac:dyDescent="0.25">
      <c r="A234" s="6" t="str">
        <f>IF(Algebra!A234=0,"",Algebra!A234)</f>
        <v/>
      </c>
      <c r="B234" s="7" t="str">
        <f>IF(Algebra!B234=0,"",Algebra!B234)</f>
        <v/>
      </c>
      <c r="C234" s="19"/>
      <c r="D234" s="21" t="str">
        <f t="shared" si="6"/>
        <v/>
      </c>
      <c r="E234" s="23" t="str">
        <f t="shared" si="7"/>
        <v/>
      </c>
    </row>
    <row r="235" spans="1:5" x14ac:dyDescent="0.25">
      <c r="A235" s="6" t="str">
        <f>IF(Algebra!A235=0,"",Algebra!A235)</f>
        <v/>
      </c>
      <c r="B235" s="7" t="str">
        <f>IF(Algebra!B235=0,"",Algebra!B235)</f>
        <v/>
      </c>
      <c r="C235" s="19"/>
      <c r="D235" s="21" t="str">
        <f t="shared" si="6"/>
        <v/>
      </c>
      <c r="E235" s="23" t="str">
        <f t="shared" si="7"/>
        <v/>
      </c>
    </row>
    <row r="236" spans="1:5" x14ac:dyDescent="0.25">
      <c r="A236" s="6" t="str">
        <f>IF(Algebra!A236=0,"",Algebra!A236)</f>
        <v/>
      </c>
      <c r="B236" s="7" t="str">
        <f>IF(Algebra!B236=0,"",Algebra!B236)</f>
        <v/>
      </c>
      <c r="C236" s="19"/>
      <c r="D236" s="21" t="str">
        <f t="shared" si="6"/>
        <v/>
      </c>
      <c r="E236" s="23" t="str">
        <f t="shared" si="7"/>
        <v/>
      </c>
    </row>
    <row r="237" spans="1:5" x14ac:dyDescent="0.25">
      <c r="A237" s="6" t="str">
        <f>IF(Algebra!A237=0,"",Algebra!A237)</f>
        <v/>
      </c>
      <c r="B237" s="7" t="str">
        <f>IF(Algebra!B237=0,"",Algebra!B237)</f>
        <v/>
      </c>
      <c r="C237" s="19"/>
      <c r="D237" s="21" t="str">
        <f t="shared" si="6"/>
        <v/>
      </c>
      <c r="E237" s="23" t="str">
        <f t="shared" si="7"/>
        <v/>
      </c>
    </row>
    <row r="238" spans="1:5" x14ac:dyDescent="0.25">
      <c r="A238" s="6" t="str">
        <f>IF(Algebra!A238=0,"",Algebra!A238)</f>
        <v/>
      </c>
      <c r="B238" s="7" t="str">
        <f>IF(Algebra!B238=0,"",Algebra!B238)</f>
        <v/>
      </c>
      <c r="C238" s="19"/>
      <c r="D238" s="21" t="str">
        <f t="shared" si="6"/>
        <v/>
      </c>
      <c r="E238" s="23" t="str">
        <f t="shared" si="7"/>
        <v/>
      </c>
    </row>
    <row r="239" spans="1:5" x14ac:dyDescent="0.25">
      <c r="A239" s="6" t="str">
        <f>IF(Algebra!A239=0,"",Algebra!A239)</f>
        <v/>
      </c>
      <c r="B239" s="7" t="str">
        <f>IF(Algebra!B239=0,"",Algebra!B239)</f>
        <v/>
      </c>
      <c r="C239" s="19"/>
      <c r="D239" s="21" t="str">
        <f t="shared" si="6"/>
        <v/>
      </c>
      <c r="E239" s="23" t="str">
        <f t="shared" si="7"/>
        <v/>
      </c>
    </row>
    <row r="240" spans="1:5" x14ac:dyDescent="0.25">
      <c r="A240" s="6" t="str">
        <f>IF(Algebra!A240=0,"",Algebra!A240)</f>
        <v/>
      </c>
      <c r="B240" s="7" t="str">
        <f>IF(Algebra!B240=0,"",Algebra!B240)</f>
        <v/>
      </c>
      <c r="C240" s="19"/>
      <c r="D240" s="21" t="str">
        <f t="shared" si="6"/>
        <v/>
      </c>
      <c r="E240" s="23" t="str">
        <f t="shared" si="7"/>
        <v/>
      </c>
    </row>
    <row r="241" spans="1:5" x14ac:dyDescent="0.25">
      <c r="A241" s="6" t="str">
        <f>IF(Algebra!A241=0,"",Algebra!A241)</f>
        <v/>
      </c>
      <c r="B241" s="7" t="str">
        <f>IF(Algebra!B241=0,"",Algebra!B241)</f>
        <v/>
      </c>
      <c r="C241" s="19"/>
      <c r="D241" s="21" t="str">
        <f t="shared" si="6"/>
        <v/>
      </c>
      <c r="E241" s="23" t="str">
        <f t="shared" si="7"/>
        <v/>
      </c>
    </row>
    <row r="242" spans="1:5" x14ac:dyDescent="0.25">
      <c r="A242" s="6" t="str">
        <f>IF(Algebra!A242=0,"",Algebra!A242)</f>
        <v/>
      </c>
      <c r="B242" s="7" t="str">
        <f>IF(Algebra!B242=0,"",Algebra!B242)</f>
        <v/>
      </c>
      <c r="C242" s="19"/>
      <c r="D242" s="21" t="str">
        <f t="shared" si="6"/>
        <v/>
      </c>
      <c r="E242" s="23" t="str">
        <f t="shared" si="7"/>
        <v/>
      </c>
    </row>
    <row r="243" spans="1:5" x14ac:dyDescent="0.25">
      <c r="A243" s="6" t="str">
        <f>IF(Algebra!A243=0,"",Algebra!A243)</f>
        <v/>
      </c>
      <c r="B243" s="7" t="str">
        <f>IF(Algebra!B243=0,"",Algebra!B243)</f>
        <v/>
      </c>
      <c r="C243" s="19"/>
      <c r="D243" s="21" t="str">
        <f t="shared" si="6"/>
        <v/>
      </c>
      <c r="E243" s="23" t="str">
        <f t="shared" si="7"/>
        <v/>
      </c>
    </row>
    <row r="244" spans="1:5" x14ac:dyDescent="0.25">
      <c r="A244" s="6" t="str">
        <f>IF(Algebra!A244=0,"",Algebra!A244)</f>
        <v/>
      </c>
      <c r="B244" s="7" t="str">
        <f>IF(Algebra!B244=0,"",Algebra!B244)</f>
        <v/>
      </c>
      <c r="C244" s="19"/>
      <c r="D244" s="21" t="str">
        <f t="shared" si="6"/>
        <v/>
      </c>
      <c r="E244" s="23" t="str">
        <f t="shared" si="7"/>
        <v/>
      </c>
    </row>
    <row r="245" spans="1:5" x14ac:dyDescent="0.25">
      <c r="A245" s="6" t="str">
        <f>IF(Algebra!A245=0,"",Algebra!A245)</f>
        <v/>
      </c>
      <c r="B245" s="7" t="str">
        <f>IF(Algebra!B245=0,"",Algebra!B245)</f>
        <v/>
      </c>
      <c r="C245" s="19"/>
      <c r="D245" s="21" t="str">
        <f t="shared" si="6"/>
        <v/>
      </c>
      <c r="E245" s="23" t="str">
        <f t="shared" si="7"/>
        <v/>
      </c>
    </row>
    <row r="246" spans="1:5" x14ac:dyDescent="0.25">
      <c r="A246" s="6" t="str">
        <f>IF(Algebra!A246=0,"",Algebra!A246)</f>
        <v/>
      </c>
      <c r="B246" s="7" t="str">
        <f>IF(Algebra!B246=0,"",Algebra!B246)</f>
        <v/>
      </c>
      <c r="C246" s="19"/>
      <c r="D246" s="21" t="str">
        <f t="shared" si="6"/>
        <v/>
      </c>
      <c r="E246" s="23" t="str">
        <f t="shared" si="7"/>
        <v/>
      </c>
    </row>
    <row r="247" spans="1:5" x14ac:dyDescent="0.25">
      <c r="A247" s="6" t="str">
        <f>IF(Algebra!A247=0,"",Algebra!A247)</f>
        <v/>
      </c>
      <c r="B247" s="7" t="str">
        <f>IF(Algebra!B247=0,"",Algebra!B247)</f>
        <v/>
      </c>
      <c r="C247" s="19"/>
      <c r="D247" s="21" t="str">
        <f t="shared" si="6"/>
        <v/>
      </c>
      <c r="E247" s="23" t="str">
        <f t="shared" si="7"/>
        <v/>
      </c>
    </row>
    <row r="248" spans="1:5" x14ac:dyDescent="0.25">
      <c r="A248" s="6" t="str">
        <f>IF(Algebra!A248=0,"",Algebra!A248)</f>
        <v/>
      </c>
      <c r="B248" s="7" t="str">
        <f>IF(Algebra!B248=0,"",Algebra!B248)</f>
        <v/>
      </c>
      <c r="C248" s="19"/>
      <c r="D248" s="21" t="str">
        <f t="shared" si="6"/>
        <v/>
      </c>
      <c r="E248" s="23" t="str">
        <f t="shared" si="7"/>
        <v/>
      </c>
    </row>
    <row r="249" spans="1:5" x14ac:dyDescent="0.25">
      <c r="A249" s="6" t="str">
        <f>IF(Algebra!A249=0,"",Algebra!A249)</f>
        <v/>
      </c>
      <c r="B249" s="7" t="str">
        <f>IF(Algebra!B249=0,"",Algebra!B249)</f>
        <v/>
      </c>
      <c r="C249" s="19"/>
      <c r="D249" s="21" t="str">
        <f t="shared" si="6"/>
        <v/>
      </c>
      <c r="E249" s="23" t="str">
        <f t="shared" si="7"/>
        <v/>
      </c>
    </row>
    <row r="250" spans="1:5" x14ac:dyDescent="0.25">
      <c r="A250" s="6" t="str">
        <f>IF(Algebra!A250=0,"",Algebra!A250)</f>
        <v/>
      </c>
      <c r="B250" s="7" t="str">
        <f>IF(Algebra!B250=0,"",Algebra!B250)</f>
        <v/>
      </c>
      <c r="C250" s="19"/>
      <c r="D250" s="21" t="str">
        <f t="shared" si="6"/>
        <v/>
      </c>
      <c r="E250" s="23" t="str">
        <f t="shared" si="7"/>
        <v/>
      </c>
    </row>
    <row r="251" spans="1:5" x14ac:dyDescent="0.25">
      <c r="A251" s="6" t="str">
        <f>IF(Algebra!A251=0,"",Algebra!A251)</f>
        <v/>
      </c>
      <c r="B251" s="7" t="str">
        <f>IF(Algebra!B251=0,"",Algebra!B251)</f>
        <v/>
      </c>
      <c r="C251" s="19"/>
      <c r="D251" s="21" t="str">
        <f t="shared" si="6"/>
        <v/>
      </c>
      <c r="E251" s="23" t="str">
        <f t="shared" si="7"/>
        <v/>
      </c>
    </row>
    <row r="252" spans="1:5" x14ac:dyDescent="0.25">
      <c r="A252" s="6" t="str">
        <f>IF(Algebra!A252=0,"",Algebra!A252)</f>
        <v/>
      </c>
      <c r="B252" s="7" t="str">
        <f>IF(Algebra!B252=0,"",Algebra!B252)</f>
        <v/>
      </c>
      <c r="C252" s="19"/>
      <c r="D252" s="21" t="str">
        <f t="shared" si="6"/>
        <v/>
      </c>
      <c r="E252" s="23" t="str">
        <f t="shared" si="7"/>
        <v/>
      </c>
    </row>
    <row r="253" spans="1:5" x14ac:dyDescent="0.25">
      <c r="A253" s="6" t="str">
        <f>IF(Algebra!A253=0,"",Algebra!A253)</f>
        <v/>
      </c>
      <c r="B253" s="7" t="str">
        <f>IF(Algebra!B253=0,"",Algebra!B253)</f>
        <v/>
      </c>
      <c r="C253" s="19"/>
      <c r="D253" s="21" t="str">
        <f t="shared" si="6"/>
        <v/>
      </c>
      <c r="E253" s="23" t="str">
        <f t="shared" si="7"/>
        <v/>
      </c>
    </row>
    <row r="254" spans="1:5" x14ac:dyDescent="0.25">
      <c r="A254" s="6" t="str">
        <f>IF(Algebra!A254=0,"",Algebra!A254)</f>
        <v/>
      </c>
      <c r="B254" s="7" t="str">
        <f>IF(Algebra!B254=0,"",Algebra!B254)</f>
        <v/>
      </c>
      <c r="C254" s="19"/>
      <c r="D254" s="21" t="str">
        <f t="shared" si="6"/>
        <v/>
      </c>
      <c r="E254" s="23" t="str">
        <f t="shared" si="7"/>
        <v/>
      </c>
    </row>
    <row r="255" spans="1:5" x14ac:dyDescent="0.25">
      <c r="A255" s="6" t="str">
        <f>IF(Algebra!A255=0,"",Algebra!A255)</f>
        <v/>
      </c>
      <c r="B255" s="7" t="str">
        <f>IF(Algebra!B255=0,"",Algebra!B255)</f>
        <v/>
      </c>
      <c r="C255" s="19"/>
      <c r="D255" s="21" t="str">
        <f t="shared" si="6"/>
        <v/>
      </c>
      <c r="E255" s="23" t="str">
        <f t="shared" si="7"/>
        <v/>
      </c>
    </row>
    <row r="256" spans="1:5" x14ac:dyDescent="0.25">
      <c r="A256" s="6" t="str">
        <f>IF(Algebra!A256=0,"",Algebra!A256)</f>
        <v/>
      </c>
      <c r="B256" s="7" t="str">
        <f>IF(Algebra!B256=0,"",Algebra!B256)</f>
        <v/>
      </c>
      <c r="C256" s="19"/>
      <c r="D256" s="21" t="str">
        <f t="shared" si="6"/>
        <v/>
      </c>
      <c r="E256" s="23" t="str">
        <f t="shared" si="7"/>
        <v/>
      </c>
    </row>
    <row r="257" spans="1:5" x14ac:dyDescent="0.25">
      <c r="A257" s="6" t="str">
        <f>IF(Algebra!A257=0,"",Algebra!A257)</f>
        <v/>
      </c>
      <c r="B257" s="7" t="str">
        <f>IF(Algebra!B257=0,"",Algebra!B257)</f>
        <v/>
      </c>
      <c r="C257" s="19"/>
      <c r="D257" s="21" t="str">
        <f t="shared" si="6"/>
        <v/>
      </c>
      <c r="E257" s="23" t="str">
        <f t="shared" si="7"/>
        <v/>
      </c>
    </row>
    <row r="258" spans="1:5" x14ac:dyDescent="0.25">
      <c r="A258" s="6" t="str">
        <f>IF(Algebra!A258=0,"",Algebra!A258)</f>
        <v/>
      </c>
      <c r="B258" s="7" t="str">
        <f>IF(Algebra!B258=0,"",Algebra!B258)</f>
        <v/>
      </c>
      <c r="C258" s="19"/>
      <c r="D258" s="21" t="str">
        <f t="shared" si="6"/>
        <v/>
      </c>
      <c r="E258" s="23" t="str">
        <f t="shared" si="7"/>
        <v/>
      </c>
    </row>
    <row r="259" spans="1:5" x14ac:dyDescent="0.25">
      <c r="A259" s="6" t="str">
        <f>IF(Algebra!A259=0,"",Algebra!A259)</f>
        <v/>
      </c>
      <c r="B259" s="7" t="str">
        <f>IF(Algebra!B259=0,"",Algebra!B259)</f>
        <v/>
      </c>
      <c r="C259" s="19"/>
      <c r="D259" s="21" t="str">
        <f t="shared" si="6"/>
        <v/>
      </c>
      <c r="E259" s="23" t="str">
        <f t="shared" si="7"/>
        <v/>
      </c>
    </row>
    <row r="260" spans="1:5" x14ac:dyDescent="0.25">
      <c r="A260" s="6" t="str">
        <f>IF(Algebra!A260=0,"",Algebra!A260)</f>
        <v/>
      </c>
      <c r="B260" s="7" t="str">
        <f>IF(Algebra!B260=0,"",Algebra!B260)</f>
        <v/>
      </c>
      <c r="C260" s="19"/>
      <c r="D260" s="21" t="str">
        <f t="shared" si="6"/>
        <v/>
      </c>
      <c r="E260" s="23" t="str">
        <f t="shared" si="7"/>
        <v/>
      </c>
    </row>
    <row r="261" spans="1:5" x14ac:dyDescent="0.25">
      <c r="A261" s="6" t="str">
        <f>IF(Algebra!A261=0,"",Algebra!A261)</f>
        <v/>
      </c>
      <c r="B261" s="7" t="str">
        <f>IF(Algebra!B261=0,"",Algebra!B261)</f>
        <v/>
      </c>
      <c r="C261" s="19"/>
      <c r="D261" s="21" t="str">
        <f t="shared" si="6"/>
        <v/>
      </c>
      <c r="E261" s="23" t="str">
        <f t="shared" si="7"/>
        <v/>
      </c>
    </row>
    <row r="262" spans="1:5" x14ac:dyDescent="0.25">
      <c r="A262" s="6" t="str">
        <f>IF(Algebra!A262=0,"",Algebra!A262)</f>
        <v/>
      </c>
      <c r="B262" s="7" t="str">
        <f>IF(Algebra!B262=0,"",Algebra!B262)</f>
        <v/>
      </c>
      <c r="C262" s="19"/>
      <c r="D262" s="21" t="str">
        <f t="shared" si="6"/>
        <v/>
      </c>
      <c r="E262" s="23" t="str">
        <f t="shared" si="7"/>
        <v/>
      </c>
    </row>
    <row r="263" spans="1:5" x14ac:dyDescent="0.25">
      <c r="A263" s="6" t="str">
        <f>IF(Algebra!A263=0,"",Algebra!A263)</f>
        <v/>
      </c>
      <c r="B263" s="7" t="str">
        <f>IF(Algebra!B263=0,"",Algebra!B263)</f>
        <v/>
      </c>
      <c r="C263" s="19"/>
      <c r="D263" s="21" t="str">
        <f t="shared" si="6"/>
        <v/>
      </c>
      <c r="E263" s="23" t="str">
        <f t="shared" si="7"/>
        <v/>
      </c>
    </row>
    <row r="264" spans="1:5" x14ac:dyDescent="0.25">
      <c r="A264" s="6" t="str">
        <f>IF(Algebra!A264=0,"",Algebra!A264)</f>
        <v/>
      </c>
      <c r="B264" s="7" t="str">
        <f>IF(Algebra!B264=0,"",Algebra!B264)</f>
        <v/>
      </c>
      <c r="C264" s="19"/>
      <c r="D264" s="21" t="str">
        <f t="shared" si="6"/>
        <v/>
      </c>
      <c r="E264" s="23" t="str">
        <f t="shared" si="7"/>
        <v/>
      </c>
    </row>
    <row r="265" spans="1:5" x14ac:dyDescent="0.25">
      <c r="A265" s="6" t="str">
        <f>IF(Algebra!A265=0,"",Algebra!A265)</f>
        <v/>
      </c>
      <c r="B265" s="7" t="str">
        <f>IF(Algebra!B265=0,"",Algebra!B265)</f>
        <v/>
      </c>
      <c r="C265" s="19"/>
      <c r="D265" s="21" t="str">
        <f t="shared" si="6"/>
        <v/>
      </c>
      <c r="E265" s="23" t="str">
        <f t="shared" si="7"/>
        <v/>
      </c>
    </row>
    <row r="266" spans="1:5" x14ac:dyDescent="0.25">
      <c r="A266" s="6" t="str">
        <f>IF(Algebra!A266=0,"",Algebra!A266)</f>
        <v/>
      </c>
      <c r="B266" s="7" t="str">
        <f>IF(Algebra!B266=0,"",Algebra!B266)</f>
        <v/>
      </c>
      <c r="C266" s="19"/>
      <c r="D266" s="21" t="str">
        <f t="shared" si="6"/>
        <v/>
      </c>
      <c r="E266" s="23" t="str">
        <f t="shared" si="7"/>
        <v/>
      </c>
    </row>
    <row r="267" spans="1:5" x14ac:dyDescent="0.25">
      <c r="A267" s="6" t="str">
        <f>IF(Algebra!A267=0,"",Algebra!A267)</f>
        <v/>
      </c>
      <c r="B267" s="7" t="str">
        <f>IF(Algebra!B267=0,"",Algebra!B267)</f>
        <v/>
      </c>
      <c r="C267" s="19"/>
      <c r="D267" s="21" t="str">
        <f t="shared" ref="D267:D330" si="8">IF(C267="","",IF(C267/$C$8&gt;=0.5,"Pass","Needs Improvement"))</f>
        <v/>
      </c>
      <c r="E267" s="23" t="str">
        <f t="shared" ref="E267:E330" si="9">IFERROR(_xlfn.RANK.EQ(C267,$C$10:$C$531,0),"")</f>
        <v/>
      </c>
    </row>
    <row r="268" spans="1:5" x14ac:dyDescent="0.25">
      <c r="A268" s="6" t="str">
        <f>IF(Algebra!A268=0,"",Algebra!A268)</f>
        <v/>
      </c>
      <c r="B268" s="7" t="str">
        <f>IF(Algebra!B268=0,"",Algebra!B268)</f>
        <v/>
      </c>
      <c r="C268" s="19"/>
      <c r="D268" s="21" t="str">
        <f t="shared" si="8"/>
        <v/>
      </c>
      <c r="E268" s="23" t="str">
        <f t="shared" si="9"/>
        <v/>
      </c>
    </row>
    <row r="269" spans="1:5" x14ac:dyDescent="0.25">
      <c r="A269" s="6" t="str">
        <f>IF(Algebra!A269=0,"",Algebra!A269)</f>
        <v/>
      </c>
      <c r="B269" s="7" t="str">
        <f>IF(Algebra!B269=0,"",Algebra!B269)</f>
        <v/>
      </c>
      <c r="C269" s="19"/>
      <c r="D269" s="21" t="str">
        <f t="shared" si="8"/>
        <v/>
      </c>
      <c r="E269" s="23" t="str">
        <f t="shared" si="9"/>
        <v/>
      </c>
    </row>
    <row r="270" spans="1:5" x14ac:dyDescent="0.25">
      <c r="A270" s="6" t="str">
        <f>IF(Algebra!A270=0,"",Algebra!A270)</f>
        <v/>
      </c>
      <c r="B270" s="7" t="str">
        <f>IF(Algebra!B270=0,"",Algebra!B270)</f>
        <v/>
      </c>
      <c r="C270" s="19"/>
      <c r="D270" s="21" t="str">
        <f t="shared" si="8"/>
        <v/>
      </c>
      <c r="E270" s="23" t="str">
        <f t="shared" si="9"/>
        <v/>
      </c>
    </row>
    <row r="271" spans="1:5" x14ac:dyDescent="0.25">
      <c r="A271" s="6" t="str">
        <f>IF(Algebra!A271=0,"",Algebra!A271)</f>
        <v/>
      </c>
      <c r="B271" s="7" t="str">
        <f>IF(Algebra!B271=0,"",Algebra!B271)</f>
        <v/>
      </c>
      <c r="C271" s="19"/>
      <c r="D271" s="21" t="str">
        <f t="shared" si="8"/>
        <v/>
      </c>
      <c r="E271" s="23" t="str">
        <f t="shared" si="9"/>
        <v/>
      </c>
    </row>
    <row r="272" spans="1:5" x14ac:dyDescent="0.25">
      <c r="A272" s="6" t="str">
        <f>IF(Algebra!A272=0,"",Algebra!A272)</f>
        <v/>
      </c>
      <c r="B272" s="7" t="str">
        <f>IF(Algebra!B272=0,"",Algebra!B272)</f>
        <v/>
      </c>
      <c r="C272" s="19"/>
      <c r="D272" s="21" t="str">
        <f t="shared" si="8"/>
        <v/>
      </c>
      <c r="E272" s="23" t="str">
        <f t="shared" si="9"/>
        <v/>
      </c>
    </row>
    <row r="273" spans="1:5" x14ac:dyDescent="0.25">
      <c r="A273" s="6" t="str">
        <f>IF(Algebra!A273=0,"",Algebra!A273)</f>
        <v/>
      </c>
      <c r="B273" s="7" t="str">
        <f>IF(Algebra!B273=0,"",Algebra!B273)</f>
        <v/>
      </c>
      <c r="C273" s="19"/>
      <c r="D273" s="21" t="str">
        <f t="shared" si="8"/>
        <v/>
      </c>
      <c r="E273" s="23" t="str">
        <f t="shared" si="9"/>
        <v/>
      </c>
    </row>
    <row r="274" spans="1:5" x14ac:dyDescent="0.25">
      <c r="A274" s="6" t="str">
        <f>IF(Algebra!A274=0,"",Algebra!A274)</f>
        <v/>
      </c>
      <c r="B274" s="7" t="str">
        <f>IF(Algebra!B274=0,"",Algebra!B274)</f>
        <v/>
      </c>
      <c r="C274" s="19"/>
      <c r="D274" s="21" t="str">
        <f t="shared" si="8"/>
        <v/>
      </c>
      <c r="E274" s="23" t="str">
        <f t="shared" si="9"/>
        <v/>
      </c>
    </row>
    <row r="275" spans="1:5" x14ac:dyDescent="0.25">
      <c r="A275" s="6" t="str">
        <f>IF(Algebra!A275=0,"",Algebra!A275)</f>
        <v/>
      </c>
      <c r="B275" s="7" t="str">
        <f>IF(Algebra!B275=0,"",Algebra!B275)</f>
        <v/>
      </c>
      <c r="C275" s="19"/>
      <c r="D275" s="21" t="str">
        <f t="shared" si="8"/>
        <v/>
      </c>
      <c r="E275" s="23" t="str">
        <f t="shared" si="9"/>
        <v/>
      </c>
    </row>
    <row r="276" spans="1:5" x14ac:dyDescent="0.25">
      <c r="A276" s="6" t="str">
        <f>IF(Algebra!A276=0,"",Algebra!A276)</f>
        <v/>
      </c>
      <c r="B276" s="7" t="str">
        <f>IF(Algebra!B276=0,"",Algebra!B276)</f>
        <v/>
      </c>
      <c r="C276" s="19"/>
      <c r="D276" s="21" t="str">
        <f t="shared" si="8"/>
        <v/>
      </c>
      <c r="E276" s="23" t="str">
        <f t="shared" si="9"/>
        <v/>
      </c>
    </row>
    <row r="277" spans="1:5" x14ac:dyDescent="0.25">
      <c r="A277" s="6" t="str">
        <f>IF(Algebra!A277=0,"",Algebra!A277)</f>
        <v/>
      </c>
      <c r="B277" s="7" t="str">
        <f>IF(Algebra!B277=0,"",Algebra!B277)</f>
        <v/>
      </c>
      <c r="C277" s="19"/>
      <c r="D277" s="21" t="str">
        <f t="shared" si="8"/>
        <v/>
      </c>
      <c r="E277" s="23" t="str">
        <f t="shared" si="9"/>
        <v/>
      </c>
    </row>
    <row r="278" spans="1:5" x14ac:dyDescent="0.25">
      <c r="A278" s="6" t="str">
        <f>IF(Algebra!A278=0,"",Algebra!A278)</f>
        <v/>
      </c>
      <c r="B278" s="7" t="str">
        <f>IF(Algebra!B278=0,"",Algebra!B278)</f>
        <v/>
      </c>
      <c r="C278" s="19"/>
      <c r="D278" s="21" t="str">
        <f t="shared" si="8"/>
        <v/>
      </c>
      <c r="E278" s="23" t="str">
        <f t="shared" si="9"/>
        <v/>
      </c>
    </row>
    <row r="279" spans="1:5" x14ac:dyDescent="0.25">
      <c r="A279" s="6" t="str">
        <f>IF(Algebra!A279=0,"",Algebra!A279)</f>
        <v/>
      </c>
      <c r="B279" s="7" t="str">
        <f>IF(Algebra!B279=0,"",Algebra!B279)</f>
        <v/>
      </c>
      <c r="C279" s="19"/>
      <c r="D279" s="21" t="str">
        <f t="shared" si="8"/>
        <v/>
      </c>
      <c r="E279" s="23" t="str">
        <f t="shared" si="9"/>
        <v/>
      </c>
    </row>
    <row r="280" spans="1:5" x14ac:dyDescent="0.25">
      <c r="A280" s="6" t="str">
        <f>IF(Algebra!A280=0,"",Algebra!A280)</f>
        <v/>
      </c>
      <c r="B280" s="7" t="str">
        <f>IF(Algebra!B280=0,"",Algebra!B280)</f>
        <v/>
      </c>
      <c r="C280" s="19"/>
      <c r="D280" s="21" t="str">
        <f t="shared" si="8"/>
        <v/>
      </c>
      <c r="E280" s="23" t="str">
        <f t="shared" si="9"/>
        <v/>
      </c>
    </row>
    <row r="281" spans="1:5" x14ac:dyDescent="0.25">
      <c r="A281" s="6" t="str">
        <f>IF(Algebra!A281=0,"",Algebra!A281)</f>
        <v/>
      </c>
      <c r="B281" s="7" t="str">
        <f>IF(Algebra!B281=0,"",Algebra!B281)</f>
        <v/>
      </c>
      <c r="C281" s="19"/>
      <c r="D281" s="21" t="str">
        <f t="shared" si="8"/>
        <v/>
      </c>
      <c r="E281" s="23" t="str">
        <f t="shared" si="9"/>
        <v/>
      </c>
    </row>
    <row r="282" spans="1:5" x14ac:dyDescent="0.25">
      <c r="A282" s="6" t="str">
        <f>IF(Algebra!A282=0,"",Algebra!A282)</f>
        <v/>
      </c>
      <c r="B282" s="7" t="str">
        <f>IF(Algebra!B282=0,"",Algebra!B282)</f>
        <v/>
      </c>
      <c r="C282" s="19"/>
      <c r="D282" s="21" t="str">
        <f t="shared" si="8"/>
        <v/>
      </c>
      <c r="E282" s="23" t="str">
        <f t="shared" si="9"/>
        <v/>
      </c>
    </row>
    <row r="283" spans="1:5" x14ac:dyDescent="0.25">
      <c r="A283" s="6" t="str">
        <f>IF(Algebra!A283=0,"",Algebra!A283)</f>
        <v/>
      </c>
      <c r="B283" s="7" t="str">
        <f>IF(Algebra!B283=0,"",Algebra!B283)</f>
        <v/>
      </c>
      <c r="C283" s="19"/>
      <c r="D283" s="21" t="str">
        <f t="shared" si="8"/>
        <v/>
      </c>
      <c r="E283" s="23" t="str">
        <f t="shared" si="9"/>
        <v/>
      </c>
    </row>
    <row r="284" spans="1:5" x14ac:dyDescent="0.25">
      <c r="A284" s="6" t="str">
        <f>IF(Algebra!A284=0,"",Algebra!A284)</f>
        <v/>
      </c>
      <c r="B284" s="7" t="str">
        <f>IF(Algebra!B284=0,"",Algebra!B284)</f>
        <v/>
      </c>
      <c r="C284" s="19"/>
      <c r="D284" s="21" t="str">
        <f t="shared" si="8"/>
        <v/>
      </c>
      <c r="E284" s="23" t="str">
        <f t="shared" si="9"/>
        <v/>
      </c>
    </row>
    <row r="285" spans="1:5" x14ac:dyDescent="0.25">
      <c r="A285" s="6" t="str">
        <f>IF(Algebra!A285=0,"",Algebra!A285)</f>
        <v/>
      </c>
      <c r="B285" s="7" t="str">
        <f>IF(Algebra!B285=0,"",Algebra!B285)</f>
        <v/>
      </c>
      <c r="C285" s="19"/>
      <c r="D285" s="21" t="str">
        <f t="shared" si="8"/>
        <v/>
      </c>
      <c r="E285" s="23" t="str">
        <f t="shared" si="9"/>
        <v/>
      </c>
    </row>
    <row r="286" spans="1:5" x14ac:dyDescent="0.25">
      <c r="A286" s="6" t="str">
        <f>IF(Algebra!A286=0,"",Algebra!A286)</f>
        <v/>
      </c>
      <c r="B286" s="7" t="str">
        <f>IF(Algebra!B286=0,"",Algebra!B286)</f>
        <v/>
      </c>
      <c r="C286" s="19"/>
      <c r="D286" s="21" t="str">
        <f t="shared" si="8"/>
        <v/>
      </c>
      <c r="E286" s="23" t="str">
        <f t="shared" si="9"/>
        <v/>
      </c>
    </row>
    <row r="287" spans="1:5" x14ac:dyDescent="0.25">
      <c r="A287" s="6" t="str">
        <f>IF(Algebra!A287=0,"",Algebra!A287)</f>
        <v/>
      </c>
      <c r="B287" s="7" t="str">
        <f>IF(Algebra!B287=0,"",Algebra!B287)</f>
        <v/>
      </c>
      <c r="C287" s="19"/>
      <c r="D287" s="21" t="str">
        <f t="shared" si="8"/>
        <v/>
      </c>
      <c r="E287" s="23" t="str">
        <f t="shared" si="9"/>
        <v/>
      </c>
    </row>
    <row r="288" spans="1:5" x14ac:dyDescent="0.25">
      <c r="A288" s="6" t="str">
        <f>IF(Algebra!A288=0,"",Algebra!A288)</f>
        <v/>
      </c>
      <c r="B288" s="7" t="str">
        <f>IF(Algebra!B288=0,"",Algebra!B288)</f>
        <v/>
      </c>
      <c r="C288" s="19"/>
      <c r="D288" s="21" t="str">
        <f t="shared" si="8"/>
        <v/>
      </c>
      <c r="E288" s="23" t="str">
        <f t="shared" si="9"/>
        <v/>
      </c>
    </row>
    <row r="289" spans="1:5" x14ac:dyDescent="0.25">
      <c r="A289" s="6" t="str">
        <f>IF(Algebra!A289=0,"",Algebra!A289)</f>
        <v/>
      </c>
      <c r="B289" s="7" t="str">
        <f>IF(Algebra!B289=0,"",Algebra!B289)</f>
        <v/>
      </c>
      <c r="C289" s="19"/>
      <c r="D289" s="21" t="str">
        <f t="shared" si="8"/>
        <v/>
      </c>
      <c r="E289" s="23" t="str">
        <f t="shared" si="9"/>
        <v/>
      </c>
    </row>
    <row r="290" spans="1:5" x14ac:dyDescent="0.25">
      <c r="A290" s="6" t="str">
        <f>IF(Algebra!A290=0,"",Algebra!A290)</f>
        <v/>
      </c>
      <c r="B290" s="7" t="str">
        <f>IF(Algebra!B290=0,"",Algebra!B290)</f>
        <v/>
      </c>
      <c r="C290" s="19"/>
      <c r="D290" s="21" t="str">
        <f t="shared" si="8"/>
        <v/>
      </c>
      <c r="E290" s="23" t="str">
        <f t="shared" si="9"/>
        <v/>
      </c>
    </row>
    <row r="291" spans="1:5" x14ac:dyDescent="0.25">
      <c r="A291" s="6" t="str">
        <f>IF(Algebra!A291=0,"",Algebra!A291)</f>
        <v/>
      </c>
      <c r="B291" s="7" t="str">
        <f>IF(Algebra!B291=0,"",Algebra!B291)</f>
        <v/>
      </c>
      <c r="C291" s="19"/>
      <c r="D291" s="21" t="str">
        <f t="shared" si="8"/>
        <v/>
      </c>
      <c r="E291" s="23" t="str">
        <f t="shared" si="9"/>
        <v/>
      </c>
    </row>
    <row r="292" spans="1:5" x14ac:dyDescent="0.25">
      <c r="A292" s="6" t="str">
        <f>IF(Algebra!A292=0,"",Algebra!A292)</f>
        <v/>
      </c>
      <c r="B292" s="7" t="str">
        <f>IF(Algebra!B292=0,"",Algebra!B292)</f>
        <v/>
      </c>
      <c r="C292" s="19"/>
      <c r="D292" s="21" t="str">
        <f t="shared" si="8"/>
        <v/>
      </c>
      <c r="E292" s="23" t="str">
        <f t="shared" si="9"/>
        <v/>
      </c>
    </row>
    <row r="293" spans="1:5" x14ac:dyDescent="0.25">
      <c r="A293" s="6" t="str">
        <f>IF(Algebra!A293=0,"",Algebra!A293)</f>
        <v/>
      </c>
      <c r="B293" s="7" t="str">
        <f>IF(Algebra!B293=0,"",Algebra!B293)</f>
        <v/>
      </c>
      <c r="C293" s="19"/>
      <c r="D293" s="21" t="str">
        <f t="shared" si="8"/>
        <v/>
      </c>
      <c r="E293" s="23" t="str">
        <f t="shared" si="9"/>
        <v/>
      </c>
    </row>
    <row r="294" spans="1:5" x14ac:dyDescent="0.25">
      <c r="A294" s="6" t="str">
        <f>IF(Algebra!A294=0,"",Algebra!A294)</f>
        <v/>
      </c>
      <c r="B294" s="7" t="str">
        <f>IF(Algebra!B294=0,"",Algebra!B294)</f>
        <v/>
      </c>
      <c r="C294" s="19"/>
      <c r="D294" s="21" t="str">
        <f t="shared" si="8"/>
        <v/>
      </c>
      <c r="E294" s="23" t="str">
        <f t="shared" si="9"/>
        <v/>
      </c>
    </row>
    <row r="295" spans="1:5" x14ac:dyDescent="0.25">
      <c r="A295" s="6" t="str">
        <f>IF(Algebra!A295=0,"",Algebra!A295)</f>
        <v/>
      </c>
      <c r="B295" s="7" t="str">
        <f>IF(Algebra!B295=0,"",Algebra!B295)</f>
        <v/>
      </c>
      <c r="C295" s="19"/>
      <c r="D295" s="21" t="str">
        <f t="shared" si="8"/>
        <v/>
      </c>
      <c r="E295" s="23" t="str">
        <f t="shared" si="9"/>
        <v/>
      </c>
    </row>
    <row r="296" spans="1:5" x14ac:dyDescent="0.25">
      <c r="A296" s="6" t="str">
        <f>IF(Algebra!A296=0,"",Algebra!A296)</f>
        <v/>
      </c>
      <c r="B296" s="7" t="str">
        <f>IF(Algebra!B296=0,"",Algebra!B296)</f>
        <v/>
      </c>
      <c r="C296" s="19"/>
      <c r="D296" s="21" t="str">
        <f t="shared" si="8"/>
        <v/>
      </c>
      <c r="E296" s="23" t="str">
        <f t="shared" si="9"/>
        <v/>
      </c>
    </row>
    <row r="297" spans="1:5" x14ac:dyDescent="0.25">
      <c r="A297" s="6" t="str">
        <f>IF(Algebra!A297=0,"",Algebra!A297)</f>
        <v/>
      </c>
      <c r="B297" s="7" t="str">
        <f>IF(Algebra!B297=0,"",Algebra!B297)</f>
        <v/>
      </c>
      <c r="C297" s="19"/>
      <c r="D297" s="21" t="str">
        <f t="shared" si="8"/>
        <v/>
      </c>
      <c r="E297" s="23" t="str">
        <f t="shared" si="9"/>
        <v/>
      </c>
    </row>
    <row r="298" spans="1:5" x14ac:dyDescent="0.25">
      <c r="A298" s="6" t="str">
        <f>IF(Algebra!A298=0,"",Algebra!A298)</f>
        <v/>
      </c>
      <c r="B298" s="7" t="str">
        <f>IF(Algebra!B298=0,"",Algebra!B298)</f>
        <v/>
      </c>
      <c r="C298" s="19"/>
      <c r="D298" s="21" t="str">
        <f t="shared" si="8"/>
        <v/>
      </c>
      <c r="E298" s="23" t="str">
        <f t="shared" si="9"/>
        <v/>
      </c>
    </row>
    <row r="299" spans="1:5" x14ac:dyDescent="0.25">
      <c r="A299" s="6" t="str">
        <f>IF(Algebra!A299=0,"",Algebra!A299)</f>
        <v/>
      </c>
      <c r="B299" s="7" t="str">
        <f>IF(Algebra!B299=0,"",Algebra!B299)</f>
        <v/>
      </c>
      <c r="C299" s="19"/>
      <c r="D299" s="21" t="str">
        <f t="shared" si="8"/>
        <v/>
      </c>
      <c r="E299" s="23" t="str">
        <f t="shared" si="9"/>
        <v/>
      </c>
    </row>
    <row r="300" spans="1:5" x14ac:dyDescent="0.25">
      <c r="A300" s="6" t="str">
        <f>IF(Algebra!A300=0,"",Algebra!A300)</f>
        <v/>
      </c>
      <c r="B300" s="7" t="str">
        <f>IF(Algebra!B300=0,"",Algebra!B300)</f>
        <v/>
      </c>
      <c r="C300" s="19"/>
      <c r="D300" s="21" t="str">
        <f t="shared" si="8"/>
        <v/>
      </c>
      <c r="E300" s="23" t="str">
        <f t="shared" si="9"/>
        <v/>
      </c>
    </row>
    <row r="301" spans="1:5" x14ac:dyDescent="0.25">
      <c r="A301" s="6" t="str">
        <f>IF(Algebra!A301=0,"",Algebra!A301)</f>
        <v/>
      </c>
      <c r="B301" s="7" t="str">
        <f>IF(Algebra!B301=0,"",Algebra!B301)</f>
        <v/>
      </c>
      <c r="C301" s="19"/>
      <c r="D301" s="21" t="str">
        <f t="shared" si="8"/>
        <v/>
      </c>
      <c r="E301" s="23" t="str">
        <f t="shared" si="9"/>
        <v/>
      </c>
    </row>
    <row r="302" spans="1:5" x14ac:dyDescent="0.25">
      <c r="A302" s="6" t="str">
        <f>IF(Algebra!A302=0,"",Algebra!A302)</f>
        <v/>
      </c>
      <c r="B302" s="7" t="str">
        <f>IF(Algebra!B302=0,"",Algebra!B302)</f>
        <v/>
      </c>
      <c r="C302" s="19"/>
      <c r="D302" s="21" t="str">
        <f t="shared" si="8"/>
        <v/>
      </c>
      <c r="E302" s="23" t="str">
        <f t="shared" si="9"/>
        <v/>
      </c>
    </row>
    <row r="303" spans="1:5" x14ac:dyDescent="0.25">
      <c r="A303" s="6" t="str">
        <f>IF(Algebra!A303=0,"",Algebra!A303)</f>
        <v/>
      </c>
      <c r="B303" s="7" t="str">
        <f>IF(Algebra!B303=0,"",Algebra!B303)</f>
        <v/>
      </c>
      <c r="C303" s="19"/>
      <c r="D303" s="21" t="str">
        <f t="shared" si="8"/>
        <v/>
      </c>
      <c r="E303" s="23" t="str">
        <f t="shared" si="9"/>
        <v/>
      </c>
    </row>
    <row r="304" spans="1:5" x14ac:dyDescent="0.25">
      <c r="A304" s="6" t="str">
        <f>IF(Algebra!A304=0,"",Algebra!A304)</f>
        <v/>
      </c>
      <c r="B304" s="7" t="str">
        <f>IF(Algebra!B304=0,"",Algebra!B304)</f>
        <v/>
      </c>
      <c r="C304" s="19"/>
      <c r="D304" s="21" t="str">
        <f t="shared" si="8"/>
        <v/>
      </c>
      <c r="E304" s="23" t="str">
        <f t="shared" si="9"/>
        <v/>
      </c>
    </row>
    <row r="305" spans="1:5" x14ac:dyDescent="0.25">
      <c r="A305" s="6" t="str">
        <f>IF(Algebra!A305=0,"",Algebra!A305)</f>
        <v/>
      </c>
      <c r="B305" s="7" t="str">
        <f>IF(Algebra!B305=0,"",Algebra!B305)</f>
        <v/>
      </c>
      <c r="C305" s="19"/>
      <c r="D305" s="21" t="str">
        <f t="shared" si="8"/>
        <v/>
      </c>
      <c r="E305" s="23" t="str">
        <f t="shared" si="9"/>
        <v/>
      </c>
    </row>
    <row r="306" spans="1:5" x14ac:dyDescent="0.25">
      <c r="A306" s="6" t="str">
        <f>IF(Algebra!A306=0,"",Algebra!A306)</f>
        <v/>
      </c>
      <c r="B306" s="7" t="str">
        <f>IF(Algebra!B306=0,"",Algebra!B306)</f>
        <v/>
      </c>
      <c r="C306" s="19"/>
      <c r="D306" s="21" t="str">
        <f t="shared" si="8"/>
        <v/>
      </c>
      <c r="E306" s="23" t="str">
        <f t="shared" si="9"/>
        <v/>
      </c>
    </row>
    <row r="307" spans="1:5" x14ac:dyDescent="0.25">
      <c r="A307" s="6" t="str">
        <f>IF(Algebra!A307=0,"",Algebra!A307)</f>
        <v/>
      </c>
      <c r="B307" s="7" t="str">
        <f>IF(Algebra!B307=0,"",Algebra!B307)</f>
        <v/>
      </c>
      <c r="C307" s="19"/>
      <c r="D307" s="21" t="str">
        <f t="shared" si="8"/>
        <v/>
      </c>
      <c r="E307" s="23" t="str">
        <f t="shared" si="9"/>
        <v/>
      </c>
    </row>
    <row r="308" spans="1:5" x14ac:dyDescent="0.25">
      <c r="A308" s="6" t="str">
        <f>IF(Algebra!A308=0,"",Algebra!A308)</f>
        <v/>
      </c>
      <c r="B308" s="7" t="str">
        <f>IF(Algebra!B308=0,"",Algebra!B308)</f>
        <v/>
      </c>
      <c r="C308" s="19"/>
      <c r="D308" s="21" t="str">
        <f t="shared" si="8"/>
        <v/>
      </c>
      <c r="E308" s="23" t="str">
        <f t="shared" si="9"/>
        <v/>
      </c>
    </row>
    <row r="309" spans="1:5" x14ac:dyDescent="0.25">
      <c r="A309" s="6" t="str">
        <f>IF(Algebra!A309=0,"",Algebra!A309)</f>
        <v/>
      </c>
      <c r="B309" s="7" t="str">
        <f>IF(Algebra!B309=0,"",Algebra!B309)</f>
        <v/>
      </c>
      <c r="C309" s="19"/>
      <c r="D309" s="21" t="str">
        <f t="shared" si="8"/>
        <v/>
      </c>
      <c r="E309" s="23" t="str">
        <f t="shared" si="9"/>
        <v/>
      </c>
    </row>
    <row r="310" spans="1:5" x14ac:dyDescent="0.25">
      <c r="A310" s="6" t="str">
        <f>IF(Algebra!A310=0,"",Algebra!A310)</f>
        <v/>
      </c>
      <c r="B310" s="7" t="str">
        <f>IF(Algebra!B310=0,"",Algebra!B310)</f>
        <v/>
      </c>
      <c r="C310" s="19"/>
      <c r="D310" s="21" t="str">
        <f t="shared" si="8"/>
        <v/>
      </c>
      <c r="E310" s="23" t="str">
        <f t="shared" si="9"/>
        <v/>
      </c>
    </row>
    <row r="311" spans="1:5" x14ac:dyDescent="0.25">
      <c r="A311" s="6" t="str">
        <f>IF(Algebra!A311=0,"",Algebra!A311)</f>
        <v/>
      </c>
      <c r="B311" s="7" t="str">
        <f>IF(Algebra!B311=0,"",Algebra!B311)</f>
        <v/>
      </c>
      <c r="C311" s="19"/>
      <c r="D311" s="21" t="str">
        <f t="shared" si="8"/>
        <v/>
      </c>
      <c r="E311" s="23" t="str">
        <f t="shared" si="9"/>
        <v/>
      </c>
    </row>
    <row r="312" spans="1:5" x14ac:dyDescent="0.25">
      <c r="A312" s="6" t="str">
        <f>IF(Algebra!A312=0,"",Algebra!A312)</f>
        <v/>
      </c>
      <c r="B312" s="7" t="str">
        <f>IF(Algebra!B312=0,"",Algebra!B312)</f>
        <v/>
      </c>
      <c r="C312" s="19"/>
      <c r="D312" s="21" t="str">
        <f t="shared" si="8"/>
        <v/>
      </c>
      <c r="E312" s="23" t="str">
        <f t="shared" si="9"/>
        <v/>
      </c>
    </row>
    <row r="313" spans="1:5" x14ac:dyDescent="0.25">
      <c r="A313" s="6" t="str">
        <f>IF(Algebra!A313=0,"",Algebra!A313)</f>
        <v/>
      </c>
      <c r="B313" s="7" t="str">
        <f>IF(Algebra!B313=0,"",Algebra!B313)</f>
        <v/>
      </c>
      <c r="C313" s="19"/>
      <c r="D313" s="21" t="str">
        <f t="shared" si="8"/>
        <v/>
      </c>
      <c r="E313" s="23" t="str">
        <f t="shared" si="9"/>
        <v/>
      </c>
    </row>
    <row r="314" spans="1:5" x14ac:dyDescent="0.25">
      <c r="A314" s="6" t="str">
        <f>IF(Algebra!A314=0,"",Algebra!A314)</f>
        <v/>
      </c>
      <c r="B314" s="7" t="str">
        <f>IF(Algebra!B314=0,"",Algebra!B314)</f>
        <v/>
      </c>
      <c r="C314" s="19"/>
      <c r="D314" s="21" t="str">
        <f t="shared" si="8"/>
        <v/>
      </c>
      <c r="E314" s="23" t="str">
        <f t="shared" si="9"/>
        <v/>
      </c>
    </row>
    <row r="315" spans="1:5" x14ac:dyDescent="0.25">
      <c r="A315" s="6" t="str">
        <f>IF(Algebra!A315=0,"",Algebra!A315)</f>
        <v/>
      </c>
      <c r="B315" s="7" t="str">
        <f>IF(Algebra!B315=0,"",Algebra!B315)</f>
        <v/>
      </c>
      <c r="C315" s="19"/>
      <c r="D315" s="21" t="str">
        <f t="shared" si="8"/>
        <v/>
      </c>
      <c r="E315" s="23" t="str">
        <f t="shared" si="9"/>
        <v/>
      </c>
    </row>
    <row r="316" spans="1:5" x14ac:dyDescent="0.25">
      <c r="A316" s="6" t="str">
        <f>IF(Algebra!A316=0,"",Algebra!A316)</f>
        <v/>
      </c>
      <c r="B316" s="7" t="str">
        <f>IF(Algebra!B316=0,"",Algebra!B316)</f>
        <v/>
      </c>
      <c r="C316" s="19"/>
      <c r="D316" s="21" t="str">
        <f t="shared" si="8"/>
        <v/>
      </c>
      <c r="E316" s="23" t="str">
        <f t="shared" si="9"/>
        <v/>
      </c>
    </row>
    <row r="317" spans="1:5" x14ac:dyDescent="0.25">
      <c r="A317" s="6" t="str">
        <f>IF(Algebra!A317=0,"",Algebra!A317)</f>
        <v/>
      </c>
      <c r="B317" s="7" t="str">
        <f>IF(Algebra!B317=0,"",Algebra!B317)</f>
        <v/>
      </c>
      <c r="C317" s="19"/>
      <c r="D317" s="21" t="str">
        <f t="shared" si="8"/>
        <v/>
      </c>
      <c r="E317" s="23" t="str">
        <f t="shared" si="9"/>
        <v/>
      </c>
    </row>
    <row r="318" spans="1:5" x14ac:dyDescent="0.25">
      <c r="A318" s="6" t="str">
        <f>IF(Algebra!A318=0,"",Algebra!A318)</f>
        <v/>
      </c>
      <c r="B318" s="7" t="str">
        <f>IF(Algebra!B318=0,"",Algebra!B318)</f>
        <v/>
      </c>
      <c r="C318" s="19"/>
      <c r="D318" s="21" t="str">
        <f t="shared" si="8"/>
        <v/>
      </c>
      <c r="E318" s="23" t="str">
        <f t="shared" si="9"/>
        <v/>
      </c>
    </row>
    <row r="319" spans="1:5" x14ac:dyDescent="0.25">
      <c r="A319" s="6" t="str">
        <f>IF(Algebra!A319=0,"",Algebra!A319)</f>
        <v/>
      </c>
      <c r="B319" s="7" t="str">
        <f>IF(Algebra!B319=0,"",Algebra!B319)</f>
        <v/>
      </c>
      <c r="C319" s="19"/>
      <c r="D319" s="21" t="str">
        <f t="shared" si="8"/>
        <v/>
      </c>
      <c r="E319" s="23" t="str">
        <f t="shared" si="9"/>
        <v/>
      </c>
    </row>
    <row r="320" spans="1:5" x14ac:dyDescent="0.25">
      <c r="A320" s="6" t="str">
        <f>IF(Algebra!A320=0,"",Algebra!A320)</f>
        <v/>
      </c>
      <c r="B320" s="7" t="str">
        <f>IF(Algebra!B320=0,"",Algebra!B320)</f>
        <v/>
      </c>
      <c r="C320" s="19"/>
      <c r="D320" s="21" t="str">
        <f t="shared" si="8"/>
        <v/>
      </c>
      <c r="E320" s="23" t="str">
        <f t="shared" si="9"/>
        <v/>
      </c>
    </row>
    <row r="321" spans="1:5" x14ac:dyDescent="0.25">
      <c r="A321" s="6" t="str">
        <f>IF(Algebra!A321=0,"",Algebra!A321)</f>
        <v/>
      </c>
      <c r="B321" s="7" t="str">
        <f>IF(Algebra!B321=0,"",Algebra!B321)</f>
        <v/>
      </c>
      <c r="C321" s="19"/>
      <c r="D321" s="21" t="str">
        <f t="shared" si="8"/>
        <v/>
      </c>
      <c r="E321" s="23" t="str">
        <f t="shared" si="9"/>
        <v/>
      </c>
    </row>
    <row r="322" spans="1:5" x14ac:dyDescent="0.25">
      <c r="A322" s="6" t="str">
        <f>IF(Algebra!A322=0,"",Algebra!A322)</f>
        <v/>
      </c>
      <c r="B322" s="7" t="str">
        <f>IF(Algebra!B322=0,"",Algebra!B322)</f>
        <v/>
      </c>
      <c r="C322" s="19"/>
      <c r="D322" s="21" t="str">
        <f t="shared" si="8"/>
        <v/>
      </c>
      <c r="E322" s="23" t="str">
        <f t="shared" si="9"/>
        <v/>
      </c>
    </row>
    <row r="323" spans="1:5" x14ac:dyDescent="0.25">
      <c r="A323" s="6" t="str">
        <f>IF(Algebra!A323=0,"",Algebra!A323)</f>
        <v/>
      </c>
      <c r="B323" s="7" t="str">
        <f>IF(Algebra!B323=0,"",Algebra!B323)</f>
        <v/>
      </c>
      <c r="C323" s="19"/>
      <c r="D323" s="21" t="str">
        <f t="shared" si="8"/>
        <v/>
      </c>
      <c r="E323" s="23" t="str">
        <f t="shared" si="9"/>
        <v/>
      </c>
    </row>
    <row r="324" spans="1:5" x14ac:dyDescent="0.25">
      <c r="A324" s="6" t="str">
        <f>IF(Algebra!A324=0,"",Algebra!A324)</f>
        <v/>
      </c>
      <c r="B324" s="7" t="str">
        <f>IF(Algebra!B324=0,"",Algebra!B324)</f>
        <v/>
      </c>
      <c r="C324" s="19"/>
      <c r="D324" s="21" t="str">
        <f t="shared" si="8"/>
        <v/>
      </c>
      <c r="E324" s="23" t="str">
        <f t="shared" si="9"/>
        <v/>
      </c>
    </row>
    <row r="325" spans="1:5" x14ac:dyDescent="0.25">
      <c r="A325" s="6" t="str">
        <f>IF(Algebra!A325=0,"",Algebra!A325)</f>
        <v/>
      </c>
      <c r="B325" s="7" t="str">
        <f>IF(Algebra!B325=0,"",Algebra!B325)</f>
        <v/>
      </c>
      <c r="C325" s="19"/>
      <c r="D325" s="21" t="str">
        <f t="shared" si="8"/>
        <v/>
      </c>
      <c r="E325" s="23" t="str">
        <f t="shared" si="9"/>
        <v/>
      </c>
    </row>
    <row r="326" spans="1:5" x14ac:dyDescent="0.25">
      <c r="A326" s="6" t="str">
        <f>IF(Algebra!A326=0,"",Algebra!A326)</f>
        <v/>
      </c>
      <c r="B326" s="7" t="str">
        <f>IF(Algebra!B326=0,"",Algebra!B326)</f>
        <v/>
      </c>
      <c r="C326" s="19"/>
      <c r="D326" s="21" t="str">
        <f t="shared" si="8"/>
        <v/>
      </c>
      <c r="E326" s="23" t="str">
        <f t="shared" si="9"/>
        <v/>
      </c>
    </row>
    <row r="327" spans="1:5" x14ac:dyDescent="0.25">
      <c r="A327" s="6" t="str">
        <f>IF(Algebra!A327=0,"",Algebra!A327)</f>
        <v/>
      </c>
      <c r="B327" s="7" t="str">
        <f>IF(Algebra!B327=0,"",Algebra!B327)</f>
        <v/>
      </c>
      <c r="C327" s="19"/>
      <c r="D327" s="21" t="str">
        <f t="shared" si="8"/>
        <v/>
      </c>
      <c r="E327" s="23" t="str">
        <f t="shared" si="9"/>
        <v/>
      </c>
    </row>
    <row r="328" spans="1:5" x14ac:dyDescent="0.25">
      <c r="A328" s="6" t="str">
        <f>IF(Algebra!A328=0,"",Algebra!A328)</f>
        <v/>
      </c>
      <c r="B328" s="7" t="str">
        <f>IF(Algebra!B328=0,"",Algebra!B328)</f>
        <v/>
      </c>
      <c r="C328" s="19"/>
      <c r="D328" s="21" t="str">
        <f t="shared" si="8"/>
        <v/>
      </c>
      <c r="E328" s="23" t="str">
        <f t="shared" si="9"/>
        <v/>
      </c>
    </row>
    <row r="329" spans="1:5" x14ac:dyDescent="0.25">
      <c r="A329" s="6" t="str">
        <f>IF(Algebra!A329=0,"",Algebra!A329)</f>
        <v/>
      </c>
      <c r="B329" s="7" t="str">
        <f>IF(Algebra!B329=0,"",Algebra!B329)</f>
        <v/>
      </c>
      <c r="C329" s="19"/>
      <c r="D329" s="21" t="str">
        <f t="shared" si="8"/>
        <v/>
      </c>
      <c r="E329" s="23" t="str">
        <f t="shared" si="9"/>
        <v/>
      </c>
    </row>
    <row r="330" spans="1:5" x14ac:dyDescent="0.25">
      <c r="A330" s="6" t="str">
        <f>IF(Algebra!A330=0,"",Algebra!A330)</f>
        <v/>
      </c>
      <c r="B330" s="7" t="str">
        <f>IF(Algebra!B330=0,"",Algebra!B330)</f>
        <v/>
      </c>
      <c r="C330" s="19"/>
      <c r="D330" s="21" t="str">
        <f t="shared" si="8"/>
        <v/>
      </c>
      <c r="E330" s="23" t="str">
        <f t="shared" si="9"/>
        <v/>
      </c>
    </row>
    <row r="331" spans="1:5" x14ac:dyDescent="0.25">
      <c r="A331" s="6" t="str">
        <f>IF(Algebra!A331=0,"",Algebra!A331)</f>
        <v/>
      </c>
      <c r="B331" s="7" t="str">
        <f>IF(Algebra!B331=0,"",Algebra!B331)</f>
        <v/>
      </c>
      <c r="C331" s="19"/>
      <c r="D331" s="21" t="str">
        <f t="shared" ref="D331:D394" si="10">IF(C331="","",IF(C331/$C$8&gt;=0.5,"Pass","Needs Improvement"))</f>
        <v/>
      </c>
      <c r="E331" s="23" t="str">
        <f t="shared" ref="E331:E394" si="11">IFERROR(_xlfn.RANK.EQ(C331,$C$10:$C$531,0),"")</f>
        <v/>
      </c>
    </row>
    <row r="332" spans="1:5" x14ac:dyDescent="0.25">
      <c r="A332" s="6" t="str">
        <f>IF(Algebra!A332=0,"",Algebra!A332)</f>
        <v/>
      </c>
      <c r="B332" s="7" t="str">
        <f>IF(Algebra!B332=0,"",Algebra!B332)</f>
        <v/>
      </c>
      <c r="C332" s="19"/>
      <c r="D332" s="21" t="str">
        <f t="shared" si="10"/>
        <v/>
      </c>
      <c r="E332" s="23" t="str">
        <f t="shared" si="11"/>
        <v/>
      </c>
    </row>
    <row r="333" spans="1:5" x14ac:dyDescent="0.25">
      <c r="A333" s="6" t="str">
        <f>IF(Algebra!A333=0,"",Algebra!A333)</f>
        <v/>
      </c>
      <c r="B333" s="7" t="str">
        <f>IF(Algebra!B333=0,"",Algebra!B333)</f>
        <v/>
      </c>
      <c r="C333" s="19"/>
      <c r="D333" s="21" t="str">
        <f t="shared" si="10"/>
        <v/>
      </c>
      <c r="E333" s="23" t="str">
        <f t="shared" si="11"/>
        <v/>
      </c>
    </row>
    <row r="334" spans="1:5" x14ac:dyDescent="0.25">
      <c r="A334" s="6" t="str">
        <f>IF(Algebra!A334=0,"",Algebra!A334)</f>
        <v/>
      </c>
      <c r="B334" s="7" t="str">
        <f>IF(Algebra!B334=0,"",Algebra!B334)</f>
        <v/>
      </c>
      <c r="C334" s="19"/>
      <c r="D334" s="21" t="str">
        <f t="shared" si="10"/>
        <v/>
      </c>
      <c r="E334" s="23" t="str">
        <f t="shared" si="11"/>
        <v/>
      </c>
    </row>
    <row r="335" spans="1:5" x14ac:dyDescent="0.25">
      <c r="A335" s="6" t="str">
        <f>IF(Algebra!A335=0,"",Algebra!A335)</f>
        <v/>
      </c>
      <c r="B335" s="7" t="str">
        <f>IF(Algebra!B335=0,"",Algebra!B335)</f>
        <v/>
      </c>
      <c r="C335" s="19"/>
      <c r="D335" s="21" t="str">
        <f t="shared" si="10"/>
        <v/>
      </c>
      <c r="E335" s="23" t="str">
        <f t="shared" si="11"/>
        <v/>
      </c>
    </row>
    <row r="336" spans="1:5" x14ac:dyDescent="0.25">
      <c r="A336" s="6" t="str">
        <f>IF(Algebra!A336=0,"",Algebra!A336)</f>
        <v/>
      </c>
      <c r="B336" s="7" t="str">
        <f>IF(Algebra!B336=0,"",Algebra!B336)</f>
        <v/>
      </c>
      <c r="C336" s="19"/>
      <c r="D336" s="21" t="str">
        <f t="shared" si="10"/>
        <v/>
      </c>
      <c r="E336" s="23" t="str">
        <f t="shared" si="11"/>
        <v/>
      </c>
    </row>
    <row r="337" spans="1:5" x14ac:dyDescent="0.25">
      <c r="A337" s="6" t="str">
        <f>IF(Algebra!A337=0,"",Algebra!A337)</f>
        <v/>
      </c>
      <c r="B337" s="7" t="str">
        <f>IF(Algebra!B337=0,"",Algebra!B337)</f>
        <v/>
      </c>
      <c r="C337" s="19"/>
      <c r="D337" s="21" t="str">
        <f t="shared" si="10"/>
        <v/>
      </c>
      <c r="E337" s="23" t="str">
        <f t="shared" si="11"/>
        <v/>
      </c>
    </row>
    <row r="338" spans="1:5" x14ac:dyDescent="0.25">
      <c r="A338" s="6" t="str">
        <f>IF(Algebra!A338=0,"",Algebra!A338)</f>
        <v/>
      </c>
      <c r="B338" s="7" t="str">
        <f>IF(Algebra!B338=0,"",Algebra!B338)</f>
        <v/>
      </c>
      <c r="C338" s="19"/>
      <c r="D338" s="21" t="str">
        <f t="shared" si="10"/>
        <v/>
      </c>
      <c r="E338" s="23" t="str">
        <f t="shared" si="11"/>
        <v/>
      </c>
    </row>
    <row r="339" spans="1:5" x14ac:dyDescent="0.25">
      <c r="A339" s="6" t="str">
        <f>IF(Algebra!A339=0,"",Algebra!A339)</f>
        <v/>
      </c>
      <c r="B339" s="7" t="str">
        <f>IF(Algebra!B339=0,"",Algebra!B339)</f>
        <v/>
      </c>
      <c r="C339" s="19"/>
      <c r="D339" s="21" t="str">
        <f t="shared" si="10"/>
        <v/>
      </c>
      <c r="E339" s="23" t="str">
        <f t="shared" si="11"/>
        <v/>
      </c>
    </row>
    <row r="340" spans="1:5" x14ac:dyDescent="0.25">
      <c r="A340" s="6" t="str">
        <f>IF(Algebra!A340=0,"",Algebra!A340)</f>
        <v/>
      </c>
      <c r="B340" s="7" t="str">
        <f>IF(Algebra!B340=0,"",Algebra!B340)</f>
        <v/>
      </c>
      <c r="C340" s="19"/>
      <c r="D340" s="21" t="str">
        <f t="shared" si="10"/>
        <v/>
      </c>
      <c r="E340" s="23" t="str">
        <f t="shared" si="11"/>
        <v/>
      </c>
    </row>
    <row r="341" spans="1:5" x14ac:dyDescent="0.25">
      <c r="A341" s="6" t="str">
        <f>IF(Algebra!A341=0,"",Algebra!A341)</f>
        <v/>
      </c>
      <c r="B341" s="7" t="str">
        <f>IF(Algebra!B341=0,"",Algebra!B341)</f>
        <v/>
      </c>
      <c r="C341" s="19"/>
      <c r="D341" s="21" t="str">
        <f t="shared" si="10"/>
        <v/>
      </c>
      <c r="E341" s="23" t="str">
        <f t="shared" si="11"/>
        <v/>
      </c>
    </row>
    <row r="342" spans="1:5" x14ac:dyDescent="0.25">
      <c r="A342" s="6" t="str">
        <f>IF(Algebra!A342=0,"",Algebra!A342)</f>
        <v/>
      </c>
      <c r="B342" s="7" t="str">
        <f>IF(Algebra!B342=0,"",Algebra!B342)</f>
        <v/>
      </c>
      <c r="C342" s="19"/>
      <c r="D342" s="21" t="str">
        <f t="shared" si="10"/>
        <v/>
      </c>
      <c r="E342" s="23" t="str">
        <f t="shared" si="11"/>
        <v/>
      </c>
    </row>
    <row r="343" spans="1:5" x14ac:dyDescent="0.25">
      <c r="A343" s="6" t="str">
        <f>IF(Algebra!A343=0,"",Algebra!A343)</f>
        <v/>
      </c>
      <c r="B343" s="7" t="str">
        <f>IF(Algebra!B343=0,"",Algebra!B343)</f>
        <v/>
      </c>
      <c r="C343" s="19"/>
      <c r="D343" s="21" t="str">
        <f t="shared" si="10"/>
        <v/>
      </c>
      <c r="E343" s="23" t="str">
        <f t="shared" si="11"/>
        <v/>
      </c>
    </row>
    <row r="344" spans="1:5" x14ac:dyDescent="0.25">
      <c r="A344" s="6" t="str">
        <f>IF(Algebra!A344=0,"",Algebra!A344)</f>
        <v/>
      </c>
      <c r="B344" s="7" t="str">
        <f>IF(Algebra!B344=0,"",Algebra!B344)</f>
        <v/>
      </c>
      <c r="C344" s="19"/>
      <c r="D344" s="21" t="str">
        <f t="shared" si="10"/>
        <v/>
      </c>
      <c r="E344" s="23" t="str">
        <f t="shared" si="11"/>
        <v/>
      </c>
    </row>
    <row r="345" spans="1:5" x14ac:dyDescent="0.25">
      <c r="A345" s="6" t="str">
        <f>IF(Algebra!A345=0,"",Algebra!A345)</f>
        <v/>
      </c>
      <c r="B345" s="7" t="str">
        <f>IF(Algebra!B345=0,"",Algebra!B345)</f>
        <v/>
      </c>
      <c r="C345" s="19"/>
      <c r="D345" s="21" t="str">
        <f t="shared" si="10"/>
        <v/>
      </c>
      <c r="E345" s="23" t="str">
        <f t="shared" si="11"/>
        <v/>
      </c>
    </row>
    <row r="346" spans="1:5" x14ac:dyDescent="0.25">
      <c r="A346" s="6" t="str">
        <f>IF(Algebra!A346=0,"",Algebra!A346)</f>
        <v/>
      </c>
      <c r="B346" s="7" t="str">
        <f>IF(Algebra!B346=0,"",Algebra!B346)</f>
        <v/>
      </c>
      <c r="C346" s="19"/>
      <c r="D346" s="21" t="str">
        <f t="shared" si="10"/>
        <v/>
      </c>
      <c r="E346" s="23" t="str">
        <f t="shared" si="11"/>
        <v/>
      </c>
    </row>
    <row r="347" spans="1:5" x14ac:dyDescent="0.25">
      <c r="A347" s="6" t="str">
        <f>IF(Algebra!A347=0,"",Algebra!A347)</f>
        <v/>
      </c>
      <c r="B347" s="7" t="str">
        <f>IF(Algebra!B347=0,"",Algebra!B347)</f>
        <v/>
      </c>
      <c r="C347" s="19"/>
      <c r="D347" s="21" t="str">
        <f t="shared" si="10"/>
        <v/>
      </c>
      <c r="E347" s="23" t="str">
        <f t="shared" si="11"/>
        <v/>
      </c>
    </row>
    <row r="348" spans="1:5" x14ac:dyDescent="0.25">
      <c r="A348" s="6" t="str">
        <f>IF(Algebra!A348=0,"",Algebra!A348)</f>
        <v/>
      </c>
      <c r="B348" s="7" t="str">
        <f>IF(Algebra!B348=0,"",Algebra!B348)</f>
        <v/>
      </c>
      <c r="C348" s="19"/>
      <c r="D348" s="21" t="str">
        <f t="shared" si="10"/>
        <v/>
      </c>
      <c r="E348" s="23" t="str">
        <f t="shared" si="11"/>
        <v/>
      </c>
    </row>
    <row r="349" spans="1:5" x14ac:dyDescent="0.25">
      <c r="A349" s="6" t="str">
        <f>IF(Algebra!A349=0,"",Algebra!A349)</f>
        <v/>
      </c>
      <c r="B349" s="7" t="str">
        <f>IF(Algebra!B349=0,"",Algebra!B349)</f>
        <v/>
      </c>
      <c r="C349" s="19"/>
      <c r="D349" s="21" t="str">
        <f t="shared" si="10"/>
        <v/>
      </c>
      <c r="E349" s="23" t="str">
        <f t="shared" si="11"/>
        <v/>
      </c>
    </row>
    <row r="350" spans="1:5" x14ac:dyDescent="0.25">
      <c r="A350" s="6" t="str">
        <f>IF(Algebra!A350=0,"",Algebra!A350)</f>
        <v/>
      </c>
      <c r="B350" s="7" t="str">
        <f>IF(Algebra!B350=0,"",Algebra!B350)</f>
        <v/>
      </c>
      <c r="C350" s="19"/>
      <c r="D350" s="21" t="str">
        <f t="shared" si="10"/>
        <v/>
      </c>
      <c r="E350" s="23" t="str">
        <f t="shared" si="11"/>
        <v/>
      </c>
    </row>
    <row r="351" spans="1:5" x14ac:dyDescent="0.25">
      <c r="A351" s="6" t="str">
        <f>IF(Algebra!A351=0,"",Algebra!A351)</f>
        <v/>
      </c>
      <c r="B351" s="7" t="str">
        <f>IF(Algebra!B351=0,"",Algebra!B351)</f>
        <v/>
      </c>
      <c r="C351" s="19"/>
      <c r="D351" s="21" t="str">
        <f t="shared" si="10"/>
        <v/>
      </c>
      <c r="E351" s="23" t="str">
        <f t="shared" si="11"/>
        <v/>
      </c>
    </row>
    <row r="352" spans="1:5" x14ac:dyDescent="0.25">
      <c r="A352" s="6" t="str">
        <f>IF(Algebra!A352=0,"",Algebra!A352)</f>
        <v/>
      </c>
      <c r="B352" s="7" t="str">
        <f>IF(Algebra!B352=0,"",Algebra!B352)</f>
        <v/>
      </c>
      <c r="C352" s="19"/>
      <c r="D352" s="21" t="str">
        <f t="shared" si="10"/>
        <v/>
      </c>
      <c r="E352" s="23" t="str">
        <f t="shared" si="11"/>
        <v/>
      </c>
    </row>
    <row r="353" spans="1:5" x14ac:dyDescent="0.25">
      <c r="A353" s="6" t="str">
        <f>IF(Algebra!A353=0,"",Algebra!A353)</f>
        <v/>
      </c>
      <c r="B353" s="7" t="str">
        <f>IF(Algebra!B353=0,"",Algebra!B353)</f>
        <v/>
      </c>
      <c r="C353" s="19"/>
      <c r="D353" s="21" t="str">
        <f t="shared" si="10"/>
        <v/>
      </c>
      <c r="E353" s="23" t="str">
        <f t="shared" si="11"/>
        <v/>
      </c>
    </row>
    <row r="354" spans="1:5" x14ac:dyDescent="0.25">
      <c r="A354" s="6" t="str">
        <f>IF(Algebra!A354=0,"",Algebra!A354)</f>
        <v/>
      </c>
      <c r="B354" s="7" t="str">
        <f>IF(Algebra!B354=0,"",Algebra!B354)</f>
        <v/>
      </c>
      <c r="C354" s="19"/>
      <c r="D354" s="21" t="str">
        <f t="shared" si="10"/>
        <v/>
      </c>
      <c r="E354" s="23" t="str">
        <f t="shared" si="11"/>
        <v/>
      </c>
    </row>
    <row r="355" spans="1:5" x14ac:dyDescent="0.25">
      <c r="A355" s="6" t="str">
        <f>IF(Algebra!A355=0,"",Algebra!A355)</f>
        <v/>
      </c>
      <c r="B355" s="7" t="str">
        <f>IF(Algebra!B355=0,"",Algebra!B355)</f>
        <v/>
      </c>
      <c r="C355" s="19"/>
      <c r="D355" s="21" t="str">
        <f t="shared" si="10"/>
        <v/>
      </c>
      <c r="E355" s="23" t="str">
        <f t="shared" si="11"/>
        <v/>
      </c>
    </row>
    <row r="356" spans="1:5" x14ac:dyDescent="0.25">
      <c r="A356" s="6" t="str">
        <f>IF(Algebra!A356=0,"",Algebra!A356)</f>
        <v/>
      </c>
      <c r="B356" s="7" t="str">
        <f>IF(Algebra!B356=0,"",Algebra!B356)</f>
        <v/>
      </c>
      <c r="C356" s="19"/>
      <c r="D356" s="21" t="str">
        <f t="shared" si="10"/>
        <v/>
      </c>
      <c r="E356" s="23" t="str">
        <f t="shared" si="11"/>
        <v/>
      </c>
    </row>
    <row r="357" spans="1:5" x14ac:dyDescent="0.25">
      <c r="A357" s="6" t="str">
        <f>IF(Algebra!A357=0,"",Algebra!A357)</f>
        <v/>
      </c>
      <c r="B357" s="7" t="str">
        <f>IF(Algebra!B357=0,"",Algebra!B357)</f>
        <v/>
      </c>
      <c r="C357" s="19"/>
      <c r="D357" s="21" t="str">
        <f t="shared" si="10"/>
        <v/>
      </c>
      <c r="E357" s="23" t="str">
        <f t="shared" si="11"/>
        <v/>
      </c>
    </row>
    <row r="358" spans="1:5" x14ac:dyDescent="0.25">
      <c r="A358" s="6" t="str">
        <f>IF(Algebra!A358=0,"",Algebra!A358)</f>
        <v/>
      </c>
      <c r="B358" s="7" t="str">
        <f>IF(Algebra!B358=0,"",Algebra!B358)</f>
        <v/>
      </c>
      <c r="C358" s="19"/>
      <c r="D358" s="21" t="str">
        <f t="shared" si="10"/>
        <v/>
      </c>
      <c r="E358" s="23" t="str">
        <f t="shared" si="11"/>
        <v/>
      </c>
    </row>
    <row r="359" spans="1:5" x14ac:dyDescent="0.25">
      <c r="A359" s="6" t="str">
        <f>IF(Algebra!A359=0,"",Algebra!A359)</f>
        <v/>
      </c>
      <c r="B359" s="7" t="str">
        <f>IF(Algebra!B359=0,"",Algebra!B359)</f>
        <v/>
      </c>
      <c r="C359" s="19"/>
      <c r="D359" s="21" t="str">
        <f t="shared" si="10"/>
        <v/>
      </c>
      <c r="E359" s="23" t="str">
        <f t="shared" si="11"/>
        <v/>
      </c>
    </row>
    <row r="360" spans="1:5" x14ac:dyDescent="0.25">
      <c r="A360" s="6" t="str">
        <f>IF(Algebra!A360=0,"",Algebra!A360)</f>
        <v/>
      </c>
      <c r="B360" s="7" t="str">
        <f>IF(Algebra!B360=0,"",Algebra!B360)</f>
        <v/>
      </c>
      <c r="C360" s="19"/>
      <c r="D360" s="21" t="str">
        <f t="shared" si="10"/>
        <v/>
      </c>
      <c r="E360" s="23" t="str">
        <f t="shared" si="11"/>
        <v/>
      </c>
    </row>
    <row r="361" spans="1:5" x14ac:dyDescent="0.25">
      <c r="A361" s="6" t="str">
        <f>IF(Algebra!A361=0,"",Algebra!A361)</f>
        <v/>
      </c>
      <c r="B361" s="7" t="str">
        <f>IF(Algebra!B361=0,"",Algebra!B361)</f>
        <v/>
      </c>
      <c r="C361" s="19"/>
      <c r="D361" s="21" t="str">
        <f t="shared" si="10"/>
        <v/>
      </c>
      <c r="E361" s="23" t="str">
        <f t="shared" si="11"/>
        <v/>
      </c>
    </row>
    <row r="362" spans="1:5" x14ac:dyDescent="0.25">
      <c r="A362" s="6" t="str">
        <f>IF(Algebra!A362=0,"",Algebra!A362)</f>
        <v/>
      </c>
      <c r="B362" s="7" t="str">
        <f>IF(Algebra!B362=0,"",Algebra!B362)</f>
        <v/>
      </c>
      <c r="C362" s="19"/>
      <c r="D362" s="21" t="str">
        <f t="shared" si="10"/>
        <v/>
      </c>
      <c r="E362" s="23" t="str">
        <f t="shared" si="11"/>
        <v/>
      </c>
    </row>
    <row r="363" spans="1:5" x14ac:dyDescent="0.25">
      <c r="A363" s="6" t="str">
        <f>IF(Algebra!A363=0,"",Algebra!A363)</f>
        <v/>
      </c>
      <c r="B363" s="7" t="str">
        <f>IF(Algebra!B363=0,"",Algebra!B363)</f>
        <v/>
      </c>
      <c r="C363" s="19"/>
      <c r="D363" s="21" t="str">
        <f t="shared" si="10"/>
        <v/>
      </c>
      <c r="E363" s="23" t="str">
        <f t="shared" si="11"/>
        <v/>
      </c>
    </row>
    <row r="364" spans="1:5" x14ac:dyDescent="0.25">
      <c r="A364" s="6" t="str">
        <f>IF(Algebra!A364=0,"",Algebra!A364)</f>
        <v/>
      </c>
      <c r="B364" s="7" t="str">
        <f>IF(Algebra!B364=0,"",Algebra!B364)</f>
        <v/>
      </c>
      <c r="C364" s="19"/>
      <c r="D364" s="21" t="str">
        <f t="shared" si="10"/>
        <v/>
      </c>
      <c r="E364" s="23" t="str">
        <f t="shared" si="11"/>
        <v/>
      </c>
    </row>
    <row r="365" spans="1:5" x14ac:dyDescent="0.25">
      <c r="A365" s="6" t="str">
        <f>IF(Algebra!A365=0,"",Algebra!A365)</f>
        <v/>
      </c>
      <c r="B365" s="7" t="str">
        <f>IF(Algebra!B365=0,"",Algebra!B365)</f>
        <v/>
      </c>
      <c r="C365" s="19"/>
      <c r="D365" s="21" t="str">
        <f t="shared" si="10"/>
        <v/>
      </c>
      <c r="E365" s="23" t="str">
        <f t="shared" si="11"/>
        <v/>
      </c>
    </row>
    <row r="366" spans="1:5" x14ac:dyDescent="0.25">
      <c r="A366" s="6" t="str">
        <f>IF(Algebra!A366=0,"",Algebra!A366)</f>
        <v/>
      </c>
      <c r="B366" s="7" t="str">
        <f>IF(Algebra!B366=0,"",Algebra!B366)</f>
        <v/>
      </c>
      <c r="C366" s="19"/>
      <c r="D366" s="21" t="str">
        <f t="shared" si="10"/>
        <v/>
      </c>
      <c r="E366" s="23" t="str">
        <f t="shared" si="11"/>
        <v/>
      </c>
    </row>
    <row r="367" spans="1:5" x14ac:dyDescent="0.25">
      <c r="A367" s="6" t="str">
        <f>IF(Algebra!A367=0,"",Algebra!A367)</f>
        <v/>
      </c>
      <c r="B367" s="7" t="str">
        <f>IF(Algebra!B367=0,"",Algebra!B367)</f>
        <v/>
      </c>
      <c r="C367" s="19"/>
      <c r="D367" s="21" t="str">
        <f t="shared" si="10"/>
        <v/>
      </c>
      <c r="E367" s="23" t="str">
        <f t="shared" si="11"/>
        <v/>
      </c>
    </row>
    <row r="368" spans="1:5" x14ac:dyDescent="0.25">
      <c r="A368" s="6" t="str">
        <f>IF(Algebra!A368=0,"",Algebra!A368)</f>
        <v/>
      </c>
      <c r="B368" s="7" t="str">
        <f>IF(Algebra!B368=0,"",Algebra!B368)</f>
        <v/>
      </c>
      <c r="C368" s="19"/>
      <c r="D368" s="21" t="str">
        <f t="shared" si="10"/>
        <v/>
      </c>
      <c r="E368" s="23" t="str">
        <f t="shared" si="11"/>
        <v/>
      </c>
    </row>
    <row r="369" spans="1:5" x14ac:dyDescent="0.25">
      <c r="A369" s="6" t="str">
        <f>IF(Algebra!A369=0,"",Algebra!A369)</f>
        <v/>
      </c>
      <c r="B369" s="7" t="str">
        <f>IF(Algebra!B369=0,"",Algebra!B369)</f>
        <v/>
      </c>
      <c r="C369" s="19"/>
      <c r="D369" s="21" t="str">
        <f t="shared" si="10"/>
        <v/>
      </c>
      <c r="E369" s="23" t="str">
        <f t="shared" si="11"/>
        <v/>
      </c>
    </row>
    <row r="370" spans="1:5" x14ac:dyDescent="0.25">
      <c r="A370" s="6" t="str">
        <f>IF(Algebra!A370=0,"",Algebra!A370)</f>
        <v/>
      </c>
      <c r="B370" s="7" t="str">
        <f>IF(Algebra!B370=0,"",Algebra!B370)</f>
        <v/>
      </c>
      <c r="C370" s="19"/>
      <c r="D370" s="21" t="str">
        <f t="shared" si="10"/>
        <v/>
      </c>
      <c r="E370" s="23" t="str">
        <f t="shared" si="11"/>
        <v/>
      </c>
    </row>
    <row r="371" spans="1:5" x14ac:dyDescent="0.25">
      <c r="A371" s="6" t="str">
        <f>IF(Algebra!A371=0,"",Algebra!A371)</f>
        <v/>
      </c>
      <c r="B371" s="7" t="str">
        <f>IF(Algebra!B371=0,"",Algebra!B371)</f>
        <v/>
      </c>
      <c r="C371" s="19"/>
      <c r="D371" s="21" t="str">
        <f t="shared" si="10"/>
        <v/>
      </c>
      <c r="E371" s="23" t="str">
        <f t="shared" si="11"/>
        <v/>
      </c>
    </row>
    <row r="372" spans="1:5" x14ac:dyDescent="0.25">
      <c r="A372" s="6" t="str">
        <f>IF(Algebra!A372=0,"",Algebra!A372)</f>
        <v/>
      </c>
      <c r="B372" s="7" t="str">
        <f>IF(Algebra!B372=0,"",Algebra!B372)</f>
        <v/>
      </c>
      <c r="C372" s="19"/>
      <c r="D372" s="21" t="str">
        <f t="shared" si="10"/>
        <v/>
      </c>
      <c r="E372" s="23" t="str">
        <f t="shared" si="11"/>
        <v/>
      </c>
    </row>
    <row r="373" spans="1:5" x14ac:dyDescent="0.25">
      <c r="A373" s="6" t="str">
        <f>IF(Algebra!A373=0,"",Algebra!A373)</f>
        <v/>
      </c>
      <c r="B373" s="7" t="str">
        <f>IF(Algebra!B373=0,"",Algebra!B373)</f>
        <v/>
      </c>
      <c r="C373" s="19"/>
      <c r="D373" s="21" t="str">
        <f t="shared" si="10"/>
        <v/>
      </c>
      <c r="E373" s="23" t="str">
        <f t="shared" si="11"/>
        <v/>
      </c>
    </row>
    <row r="374" spans="1:5" x14ac:dyDescent="0.25">
      <c r="A374" s="6" t="str">
        <f>IF(Algebra!A374=0,"",Algebra!A374)</f>
        <v/>
      </c>
      <c r="B374" s="7" t="str">
        <f>IF(Algebra!B374=0,"",Algebra!B374)</f>
        <v/>
      </c>
      <c r="C374" s="19"/>
      <c r="D374" s="21" t="str">
        <f t="shared" si="10"/>
        <v/>
      </c>
      <c r="E374" s="23" t="str">
        <f t="shared" si="11"/>
        <v/>
      </c>
    </row>
    <row r="375" spans="1:5" x14ac:dyDescent="0.25">
      <c r="A375" s="6" t="str">
        <f>IF(Algebra!A375=0,"",Algebra!A375)</f>
        <v/>
      </c>
      <c r="B375" s="7" t="str">
        <f>IF(Algebra!B375=0,"",Algebra!B375)</f>
        <v/>
      </c>
      <c r="C375" s="19"/>
      <c r="D375" s="21" t="str">
        <f t="shared" si="10"/>
        <v/>
      </c>
      <c r="E375" s="23" t="str">
        <f t="shared" si="11"/>
        <v/>
      </c>
    </row>
    <row r="376" spans="1:5" x14ac:dyDescent="0.25">
      <c r="A376" s="6" t="str">
        <f>IF(Algebra!A376=0,"",Algebra!A376)</f>
        <v/>
      </c>
      <c r="B376" s="7" t="str">
        <f>IF(Algebra!B376=0,"",Algebra!B376)</f>
        <v/>
      </c>
      <c r="C376" s="19"/>
      <c r="D376" s="21" t="str">
        <f t="shared" si="10"/>
        <v/>
      </c>
      <c r="E376" s="23" t="str">
        <f t="shared" si="11"/>
        <v/>
      </c>
    </row>
    <row r="377" spans="1:5" x14ac:dyDescent="0.25">
      <c r="A377" s="6" t="str">
        <f>IF(Algebra!A377=0,"",Algebra!A377)</f>
        <v/>
      </c>
      <c r="B377" s="7" t="str">
        <f>IF(Algebra!B377=0,"",Algebra!B377)</f>
        <v/>
      </c>
      <c r="C377" s="19"/>
      <c r="D377" s="21" t="str">
        <f t="shared" si="10"/>
        <v/>
      </c>
      <c r="E377" s="23" t="str">
        <f t="shared" si="11"/>
        <v/>
      </c>
    </row>
    <row r="378" spans="1:5" x14ac:dyDescent="0.25">
      <c r="A378" s="6" t="str">
        <f>IF(Algebra!A378=0,"",Algebra!A378)</f>
        <v/>
      </c>
      <c r="B378" s="7" t="str">
        <f>IF(Algebra!B378=0,"",Algebra!B378)</f>
        <v/>
      </c>
      <c r="C378" s="19"/>
      <c r="D378" s="21" t="str">
        <f t="shared" si="10"/>
        <v/>
      </c>
      <c r="E378" s="23" t="str">
        <f t="shared" si="11"/>
        <v/>
      </c>
    </row>
    <row r="379" spans="1:5" x14ac:dyDescent="0.25">
      <c r="A379" s="6" t="str">
        <f>IF(Algebra!A379=0,"",Algebra!A379)</f>
        <v/>
      </c>
      <c r="B379" s="7" t="str">
        <f>IF(Algebra!B379=0,"",Algebra!B379)</f>
        <v/>
      </c>
      <c r="C379" s="19"/>
      <c r="D379" s="21" t="str">
        <f t="shared" si="10"/>
        <v/>
      </c>
      <c r="E379" s="23" t="str">
        <f t="shared" si="11"/>
        <v/>
      </c>
    </row>
    <row r="380" spans="1:5" x14ac:dyDescent="0.25">
      <c r="A380" s="6" t="str">
        <f>IF(Algebra!A380=0,"",Algebra!A380)</f>
        <v/>
      </c>
      <c r="B380" s="7" t="str">
        <f>IF(Algebra!B380=0,"",Algebra!B380)</f>
        <v/>
      </c>
      <c r="C380" s="19"/>
      <c r="D380" s="21" t="str">
        <f t="shared" si="10"/>
        <v/>
      </c>
      <c r="E380" s="23" t="str">
        <f t="shared" si="11"/>
        <v/>
      </c>
    </row>
    <row r="381" spans="1:5" x14ac:dyDescent="0.25">
      <c r="A381" s="6" t="str">
        <f>IF(Algebra!A381=0,"",Algebra!A381)</f>
        <v/>
      </c>
      <c r="B381" s="7" t="str">
        <f>IF(Algebra!B381=0,"",Algebra!B381)</f>
        <v/>
      </c>
      <c r="C381" s="19"/>
      <c r="D381" s="21" t="str">
        <f t="shared" si="10"/>
        <v/>
      </c>
      <c r="E381" s="23" t="str">
        <f t="shared" si="11"/>
        <v/>
      </c>
    </row>
    <row r="382" spans="1:5" x14ac:dyDescent="0.25">
      <c r="A382" s="6" t="str">
        <f>IF(Algebra!A382=0,"",Algebra!A382)</f>
        <v/>
      </c>
      <c r="B382" s="7" t="str">
        <f>IF(Algebra!B382=0,"",Algebra!B382)</f>
        <v/>
      </c>
      <c r="C382" s="19"/>
      <c r="D382" s="21" t="str">
        <f t="shared" si="10"/>
        <v/>
      </c>
      <c r="E382" s="23" t="str">
        <f t="shared" si="11"/>
        <v/>
      </c>
    </row>
    <row r="383" spans="1:5" x14ac:dyDescent="0.25">
      <c r="A383" s="6" t="str">
        <f>IF(Algebra!A383=0,"",Algebra!A383)</f>
        <v/>
      </c>
      <c r="B383" s="7" t="str">
        <f>IF(Algebra!B383=0,"",Algebra!B383)</f>
        <v/>
      </c>
      <c r="C383" s="19"/>
      <c r="D383" s="21" t="str">
        <f t="shared" si="10"/>
        <v/>
      </c>
      <c r="E383" s="23" t="str">
        <f t="shared" si="11"/>
        <v/>
      </c>
    </row>
    <row r="384" spans="1:5" x14ac:dyDescent="0.25">
      <c r="A384" s="6" t="str">
        <f>IF(Algebra!A384=0,"",Algebra!A384)</f>
        <v/>
      </c>
      <c r="B384" s="7" t="str">
        <f>IF(Algebra!B384=0,"",Algebra!B384)</f>
        <v/>
      </c>
      <c r="C384" s="19"/>
      <c r="D384" s="21" t="str">
        <f t="shared" si="10"/>
        <v/>
      </c>
      <c r="E384" s="23" t="str">
        <f t="shared" si="11"/>
        <v/>
      </c>
    </row>
    <row r="385" spans="1:5" x14ac:dyDescent="0.25">
      <c r="A385" s="6" t="str">
        <f>IF(Algebra!A385=0,"",Algebra!A385)</f>
        <v/>
      </c>
      <c r="B385" s="7" t="str">
        <f>IF(Algebra!B385=0,"",Algebra!B385)</f>
        <v/>
      </c>
      <c r="C385" s="19"/>
      <c r="D385" s="21" t="str">
        <f t="shared" si="10"/>
        <v/>
      </c>
      <c r="E385" s="23" t="str">
        <f t="shared" si="11"/>
        <v/>
      </c>
    </row>
    <row r="386" spans="1:5" x14ac:dyDescent="0.25">
      <c r="A386" s="6" t="str">
        <f>IF(Algebra!A386=0,"",Algebra!A386)</f>
        <v/>
      </c>
      <c r="B386" s="7" t="str">
        <f>IF(Algebra!B386=0,"",Algebra!B386)</f>
        <v/>
      </c>
      <c r="C386" s="19"/>
      <c r="D386" s="21" t="str">
        <f t="shared" si="10"/>
        <v/>
      </c>
      <c r="E386" s="23" t="str">
        <f t="shared" si="11"/>
        <v/>
      </c>
    </row>
    <row r="387" spans="1:5" x14ac:dyDescent="0.25">
      <c r="A387" s="6" t="str">
        <f>IF(Algebra!A387=0,"",Algebra!A387)</f>
        <v/>
      </c>
      <c r="B387" s="7" t="str">
        <f>IF(Algebra!B387=0,"",Algebra!B387)</f>
        <v/>
      </c>
      <c r="C387" s="19"/>
      <c r="D387" s="21" t="str">
        <f t="shared" si="10"/>
        <v/>
      </c>
      <c r="E387" s="23" t="str">
        <f t="shared" si="11"/>
        <v/>
      </c>
    </row>
    <row r="388" spans="1:5" x14ac:dyDescent="0.25">
      <c r="A388" s="6" t="str">
        <f>IF(Algebra!A388=0,"",Algebra!A388)</f>
        <v/>
      </c>
      <c r="B388" s="7" t="str">
        <f>IF(Algebra!B388=0,"",Algebra!B388)</f>
        <v/>
      </c>
      <c r="C388" s="19"/>
      <c r="D388" s="21" t="str">
        <f t="shared" si="10"/>
        <v/>
      </c>
      <c r="E388" s="23" t="str">
        <f t="shared" si="11"/>
        <v/>
      </c>
    </row>
    <row r="389" spans="1:5" x14ac:dyDescent="0.25">
      <c r="A389" s="6" t="str">
        <f>IF(Algebra!A389=0,"",Algebra!A389)</f>
        <v/>
      </c>
      <c r="B389" s="7" t="str">
        <f>IF(Algebra!B389=0,"",Algebra!B389)</f>
        <v/>
      </c>
      <c r="C389" s="19"/>
      <c r="D389" s="21" t="str">
        <f t="shared" si="10"/>
        <v/>
      </c>
      <c r="E389" s="23" t="str">
        <f t="shared" si="11"/>
        <v/>
      </c>
    </row>
    <row r="390" spans="1:5" x14ac:dyDescent="0.25">
      <c r="A390" s="6" t="str">
        <f>IF(Algebra!A390=0,"",Algebra!A390)</f>
        <v/>
      </c>
      <c r="B390" s="7" t="str">
        <f>IF(Algebra!B390=0,"",Algebra!B390)</f>
        <v/>
      </c>
      <c r="C390" s="19"/>
      <c r="D390" s="21" t="str">
        <f t="shared" si="10"/>
        <v/>
      </c>
      <c r="E390" s="23" t="str">
        <f t="shared" si="11"/>
        <v/>
      </c>
    </row>
    <row r="391" spans="1:5" x14ac:dyDescent="0.25">
      <c r="A391" s="6" t="str">
        <f>IF(Algebra!A391=0,"",Algebra!A391)</f>
        <v/>
      </c>
      <c r="B391" s="7" t="str">
        <f>IF(Algebra!B391=0,"",Algebra!B391)</f>
        <v/>
      </c>
      <c r="C391" s="19"/>
      <c r="D391" s="21" t="str">
        <f t="shared" si="10"/>
        <v/>
      </c>
      <c r="E391" s="23" t="str">
        <f t="shared" si="11"/>
        <v/>
      </c>
    </row>
    <row r="392" spans="1:5" x14ac:dyDescent="0.25">
      <c r="A392" s="6" t="str">
        <f>IF(Algebra!A392=0,"",Algebra!A392)</f>
        <v/>
      </c>
      <c r="B392" s="7" t="str">
        <f>IF(Algebra!B392=0,"",Algebra!B392)</f>
        <v/>
      </c>
      <c r="C392" s="19"/>
      <c r="D392" s="21" t="str">
        <f t="shared" si="10"/>
        <v/>
      </c>
      <c r="E392" s="23" t="str">
        <f t="shared" si="11"/>
        <v/>
      </c>
    </row>
    <row r="393" spans="1:5" x14ac:dyDescent="0.25">
      <c r="A393" s="6" t="str">
        <f>IF(Algebra!A393=0,"",Algebra!A393)</f>
        <v/>
      </c>
      <c r="B393" s="7" t="str">
        <f>IF(Algebra!B393=0,"",Algebra!B393)</f>
        <v/>
      </c>
      <c r="C393" s="19"/>
      <c r="D393" s="21" t="str">
        <f t="shared" si="10"/>
        <v/>
      </c>
      <c r="E393" s="23" t="str">
        <f t="shared" si="11"/>
        <v/>
      </c>
    </row>
    <row r="394" spans="1:5" x14ac:dyDescent="0.25">
      <c r="A394" s="6" t="str">
        <f>IF(Algebra!A394=0,"",Algebra!A394)</f>
        <v/>
      </c>
      <c r="B394" s="7" t="str">
        <f>IF(Algebra!B394=0,"",Algebra!B394)</f>
        <v/>
      </c>
      <c r="C394" s="19"/>
      <c r="D394" s="21" t="str">
        <f t="shared" si="10"/>
        <v/>
      </c>
      <c r="E394" s="23" t="str">
        <f t="shared" si="11"/>
        <v/>
      </c>
    </row>
    <row r="395" spans="1:5" x14ac:dyDescent="0.25">
      <c r="A395" s="6" t="str">
        <f>IF(Algebra!A395=0,"",Algebra!A395)</f>
        <v/>
      </c>
      <c r="B395" s="7" t="str">
        <f>IF(Algebra!B395=0,"",Algebra!B395)</f>
        <v/>
      </c>
      <c r="C395" s="19"/>
      <c r="D395" s="21" t="str">
        <f t="shared" ref="D395:D458" si="12">IF(C395="","",IF(C395/$C$8&gt;=0.5,"Pass","Needs Improvement"))</f>
        <v/>
      </c>
      <c r="E395" s="23" t="str">
        <f t="shared" ref="E395:E458" si="13">IFERROR(_xlfn.RANK.EQ(C395,$C$10:$C$531,0),"")</f>
        <v/>
      </c>
    </row>
    <row r="396" spans="1:5" x14ac:dyDescent="0.25">
      <c r="A396" s="6" t="str">
        <f>IF(Algebra!A396=0,"",Algebra!A396)</f>
        <v/>
      </c>
      <c r="B396" s="7" t="str">
        <f>IF(Algebra!B396=0,"",Algebra!B396)</f>
        <v/>
      </c>
      <c r="C396" s="19"/>
      <c r="D396" s="21" t="str">
        <f t="shared" si="12"/>
        <v/>
      </c>
      <c r="E396" s="23" t="str">
        <f t="shared" si="13"/>
        <v/>
      </c>
    </row>
    <row r="397" spans="1:5" x14ac:dyDescent="0.25">
      <c r="A397" s="6" t="str">
        <f>IF(Algebra!A397=0,"",Algebra!A397)</f>
        <v/>
      </c>
      <c r="B397" s="7" t="str">
        <f>IF(Algebra!B397=0,"",Algebra!B397)</f>
        <v/>
      </c>
      <c r="C397" s="19"/>
      <c r="D397" s="21" t="str">
        <f t="shared" si="12"/>
        <v/>
      </c>
      <c r="E397" s="23" t="str">
        <f t="shared" si="13"/>
        <v/>
      </c>
    </row>
    <row r="398" spans="1:5" x14ac:dyDescent="0.25">
      <c r="A398" s="6" t="str">
        <f>IF(Algebra!A398=0,"",Algebra!A398)</f>
        <v/>
      </c>
      <c r="B398" s="7" t="str">
        <f>IF(Algebra!B398=0,"",Algebra!B398)</f>
        <v/>
      </c>
      <c r="C398" s="19"/>
      <c r="D398" s="21" t="str">
        <f t="shared" si="12"/>
        <v/>
      </c>
      <c r="E398" s="23" t="str">
        <f t="shared" si="13"/>
        <v/>
      </c>
    </row>
    <row r="399" spans="1:5" x14ac:dyDescent="0.25">
      <c r="A399" s="6" t="str">
        <f>IF(Algebra!A399=0,"",Algebra!A399)</f>
        <v/>
      </c>
      <c r="B399" s="7" t="str">
        <f>IF(Algebra!B399=0,"",Algebra!B399)</f>
        <v/>
      </c>
      <c r="C399" s="19"/>
      <c r="D399" s="21" t="str">
        <f t="shared" si="12"/>
        <v/>
      </c>
      <c r="E399" s="23" t="str">
        <f t="shared" si="13"/>
        <v/>
      </c>
    </row>
    <row r="400" spans="1:5" x14ac:dyDescent="0.25">
      <c r="A400" s="6" t="str">
        <f>IF(Algebra!A400=0,"",Algebra!A400)</f>
        <v/>
      </c>
      <c r="B400" s="7" t="str">
        <f>IF(Algebra!B400=0,"",Algebra!B400)</f>
        <v/>
      </c>
      <c r="C400" s="19"/>
      <c r="D400" s="21" t="str">
        <f t="shared" si="12"/>
        <v/>
      </c>
      <c r="E400" s="23" t="str">
        <f t="shared" si="13"/>
        <v/>
      </c>
    </row>
    <row r="401" spans="1:5" x14ac:dyDescent="0.25">
      <c r="A401" s="6" t="str">
        <f>IF(Algebra!A401=0,"",Algebra!A401)</f>
        <v/>
      </c>
      <c r="B401" s="7" t="str">
        <f>IF(Algebra!B401=0,"",Algebra!B401)</f>
        <v/>
      </c>
      <c r="C401" s="19"/>
      <c r="D401" s="21" t="str">
        <f t="shared" si="12"/>
        <v/>
      </c>
      <c r="E401" s="23" t="str">
        <f t="shared" si="13"/>
        <v/>
      </c>
    </row>
    <row r="402" spans="1:5" x14ac:dyDescent="0.25">
      <c r="A402" s="6" t="str">
        <f>IF(Algebra!A402=0,"",Algebra!A402)</f>
        <v/>
      </c>
      <c r="B402" s="7" t="str">
        <f>IF(Algebra!B402=0,"",Algebra!B402)</f>
        <v/>
      </c>
      <c r="C402" s="19"/>
      <c r="D402" s="21" t="str">
        <f t="shared" si="12"/>
        <v/>
      </c>
      <c r="E402" s="23" t="str">
        <f t="shared" si="13"/>
        <v/>
      </c>
    </row>
    <row r="403" spans="1:5" x14ac:dyDescent="0.25">
      <c r="A403" s="6" t="str">
        <f>IF(Algebra!A403=0,"",Algebra!A403)</f>
        <v/>
      </c>
      <c r="B403" s="7" t="str">
        <f>IF(Algebra!B403=0,"",Algebra!B403)</f>
        <v/>
      </c>
      <c r="C403" s="19"/>
      <c r="D403" s="21" t="str">
        <f t="shared" si="12"/>
        <v/>
      </c>
      <c r="E403" s="23" t="str">
        <f t="shared" si="13"/>
        <v/>
      </c>
    </row>
    <row r="404" spans="1:5" x14ac:dyDescent="0.25">
      <c r="A404" s="6" t="str">
        <f>IF(Algebra!A404=0,"",Algebra!A404)</f>
        <v/>
      </c>
      <c r="B404" s="7" t="str">
        <f>IF(Algebra!B404=0,"",Algebra!B404)</f>
        <v/>
      </c>
      <c r="C404" s="19"/>
      <c r="D404" s="21" t="str">
        <f t="shared" si="12"/>
        <v/>
      </c>
      <c r="E404" s="23" t="str">
        <f t="shared" si="13"/>
        <v/>
      </c>
    </row>
    <row r="405" spans="1:5" x14ac:dyDescent="0.25">
      <c r="A405" s="6" t="str">
        <f>IF(Algebra!A405=0,"",Algebra!A405)</f>
        <v/>
      </c>
      <c r="B405" s="7" t="str">
        <f>IF(Algebra!B405=0,"",Algebra!B405)</f>
        <v/>
      </c>
      <c r="C405" s="19"/>
      <c r="D405" s="21" t="str">
        <f t="shared" si="12"/>
        <v/>
      </c>
      <c r="E405" s="23" t="str">
        <f t="shared" si="13"/>
        <v/>
      </c>
    </row>
    <row r="406" spans="1:5" x14ac:dyDescent="0.25">
      <c r="A406" s="6" t="str">
        <f>IF(Algebra!A406=0,"",Algebra!A406)</f>
        <v/>
      </c>
      <c r="B406" s="7" t="str">
        <f>IF(Algebra!B406=0,"",Algebra!B406)</f>
        <v/>
      </c>
      <c r="C406" s="19"/>
      <c r="D406" s="21" t="str">
        <f t="shared" si="12"/>
        <v/>
      </c>
      <c r="E406" s="23" t="str">
        <f t="shared" si="13"/>
        <v/>
      </c>
    </row>
    <row r="407" spans="1:5" x14ac:dyDescent="0.25">
      <c r="A407" s="6" t="str">
        <f>IF(Algebra!A407=0,"",Algebra!A407)</f>
        <v/>
      </c>
      <c r="B407" s="7" t="str">
        <f>IF(Algebra!B407=0,"",Algebra!B407)</f>
        <v/>
      </c>
      <c r="C407" s="19"/>
      <c r="D407" s="21" t="str">
        <f t="shared" si="12"/>
        <v/>
      </c>
      <c r="E407" s="23" t="str">
        <f t="shared" si="13"/>
        <v/>
      </c>
    </row>
    <row r="408" spans="1:5" x14ac:dyDescent="0.25">
      <c r="A408" s="6" t="str">
        <f>IF(Algebra!A408=0,"",Algebra!A408)</f>
        <v/>
      </c>
      <c r="B408" s="7" t="str">
        <f>IF(Algebra!B408=0,"",Algebra!B408)</f>
        <v/>
      </c>
      <c r="C408" s="19"/>
      <c r="D408" s="21" t="str">
        <f t="shared" si="12"/>
        <v/>
      </c>
      <c r="E408" s="23" t="str">
        <f t="shared" si="13"/>
        <v/>
      </c>
    </row>
    <row r="409" spans="1:5" x14ac:dyDescent="0.25">
      <c r="A409" s="6" t="str">
        <f>IF(Algebra!A409=0,"",Algebra!A409)</f>
        <v/>
      </c>
      <c r="B409" s="7" t="str">
        <f>IF(Algebra!B409=0,"",Algebra!B409)</f>
        <v/>
      </c>
      <c r="C409" s="19"/>
      <c r="D409" s="21" t="str">
        <f t="shared" si="12"/>
        <v/>
      </c>
      <c r="E409" s="23" t="str">
        <f t="shared" si="13"/>
        <v/>
      </c>
    </row>
    <row r="410" spans="1:5" x14ac:dyDescent="0.25">
      <c r="A410" s="6" t="str">
        <f>IF(Algebra!A410=0,"",Algebra!A410)</f>
        <v/>
      </c>
      <c r="B410" s="7" t="str">
        <f>IF(Algebra!B410=0,"",Algebra!B410)</f>
        <v/>
      </c>
      <c r="C410" s="19"/>
      <c r="D410" s="21" t="str">
        <f t="shared" si="12"/>
        <v/>
      </c>
      <c r="E410" s="23" t="str">
        <f t="shared" si="13"/>
        <v/>
      </c>
    </row>
    <row r="411" spans="1:5" x14ac:dyDescent="0.25">
      <c r="A411" s="6" t="str">
        <f>IF(Algebra!A411=0,"",Algebra!A411)</f>
        <v/>
      </c>
      <c r="B411" s="7" t="str">
        <f>IF(Algebra!B411=0,"",Algebra!B411)</f>
        <v/>
      </c>
      <c r="C411" s="19"/>
      <c r="D411" s="21" t="str">
        <f t="shared" si="12"/>
        <v/>
      </c>
      <c r="E411" s="23" t="str">
        <f t="shared" si="13"/>
        <v/>
      </c>
    </row>
    <row r="412" spans="1:5" x14ac:dyDescent="0.25">
      <c r="A412" s="6" t="str">
        <f>IF(Algebra!A412=0,"",Algebra!A412)</f>
        <v/>
      </c>
      <c r="B412" s="7" t="str">
        <f>IF(Algebra!B412=0,"",Algebra!B412)</f>
        <v/>
      </c>
      <c r="C412" s="19"/>
      <c r="D412" s="21" t="str">
        <f t="shared" si="12"/>
        <v/>
      </c>
      <c r="E412" s="23" t="str">
        <f t="shared" si="13"/>
        <v/>
      </c>
    </row>
    <row r="413" spans="1:5" x14ac:dyDescent="0.25">
      <c r="A413" s="6" t="str">
        <f>IF(Algebra!A413=0,"",Algebra!A413)</f>
        <v/>
      </c>
      <c r="B413" s="7" t="str">
        <f>IF(Algebra!B413=0,"",Algebra!B413)</f>
        <v/>
      </c>
      <c r="C413" s="19"/>
      <c r="D413" s="21" t="str">
        <f t="shared" si="12"/>
        <v/>
      </c>
      <c r="E413" s="23" t="str">
        <f t="shared" si="13"/>
        <v/>
      </c>
    </row>
    <row r="414" spans="1:5" x14ac:dyDescent="0.25">
      <c r="A414" s="6" t="str">
        <f>IF(Algebra!A414=0,"",Algebra!A414)</f>
        <v/>
      </c>
      <c r="B414" s="7" t="str">
        <f>IF(Algebra!B414=0,"",Algebra!B414)</f>
        <v/>
      </c>
      <c r="C414" s="19"/>
      <c r="D414" s="21" t="str">
        <f t="shared" si="12"/>
        <v/>
      </c>
      <c r="E414" s="23" t="str">
        <f t="shared" si="13"/>
        <v/>
      </c>
    </row>
    <row r="415" spans="1:5" x14ac:dyDescent="0.25">
      <c r="A415" s="6" t="str">
        <f>IF(Algebra!A415=0,"",Algebra!A415)</f>
        <v/>
      </c>
      <c r="B415" s="7" t="str">
        <f>IF(Algebra!B415=0,"",Algebra!B415)</f>
        <v/>
      </c>
      <c r="C415" s="19"/>
      <c r="D415" s="21" t="str">
        <f t="shared" si="12"/>
        <v/>
      </c>
      <c r="E415" s="23" t="str">
        <f t="shared" si="13"/>
        <v/>
      </c>
    </row>
    <row r="416" spans="1:5" x14ac:dyDescent="0.25">
      <c r="A416" s="6" t="str">
        <f>IF(Algebra!A416=0,"",Algebra!A416)</f>
        <v/>
      </c>
      <c r="B416" s="7" t="str">
        <f>IF(Algebra!B416=0,"",Algebra!B416)</f>
        <v/>
      </c>
      <c r="C416" s="19"/>
      <c r="D416" s="21" t="str">
        <f t="shared" si="12"/>
        <v/>
      </c>
      <c r="E416" s="23" t="str">
        <f t="shared" si="13"/>
        <v/>
      </c>
    </row>
    <row r="417" spans="1:5" x14ac:dyDescent="0.25">
      <c r="A417" s="6" t="str">
        <f>IF(Algebra!A417=0,"",Algebra!A417)</f>
        <v/>
      </c>
      <c r="B417" s="7" t="str">
        <f>IF(Algebra!B417=0,"",Algebra!B417)</f>
        <v/>
      </c>
      <c r="C417" s="19"/>
      <c r="D417" s="21" t="str">
        <f t="shared" si="12"/>
        <v/>
      </c>
      <c r="E417" s="23" t="str">
        <f t="shared" si="13"/>
        <v/>
      </c>
    </row>
    <row r="418" spans="1:5" x14ac:dyDescent="0.25">
      <c r="A418" s="6" t="str">
        <f>IF(Algebra!A418=0,"",Algebra!A418)</f>
        <v/>
      </c>
      <c r="B418" s="7" t="str">
        <f>IF(Algebra!B418=0,"",Algebra!B418)</f>
        <v/>
      </c>
      <c r="C418" s="19"/>
      <c r="D418" s="21" t="str">
        <f t="shared" si="12"/>
        <v/>
      </c>
      <c r="E418" s="23" t="str">
        <f t="shared" si="13"/>
        <v/>
      </c>
    </row>
    <row r="419" spans="1:5" x14ac:dyDescent="0.25">
      <c r="A419" s="6" t="str">
        <f>IF(Algebra!A419=0,"",Algebra!A419)</f>
        <v/>
      </c>
      <c r="B419" s="7" t="str">
        <f>IF(Algebra!B419=0,"",Algebra!B419)</f>
        <v/>
      </c>
      <c r="C419" s="19"/>
      <c r="D419" s="21" t="str">
        <f t="shared" si="12"/>
        <v/>
      </c>
      <c r="E419" s="23" t="str">
        <f t="shared" si="13"/>
        <v/>
      </c>
    </row>
    <row r="420" spans="1:5" x14ac:dyDescent="0.25">
      <c r="A420" s="6" t="str">
        <f>IF(Algebra!A420=0,"",Algebra!A420)</f>
        <v/>
      </c>
      <c r="B420" s="7" t="str">
        <f>IF(Algebra!B420=0,"",Algebra!B420)</f>
        <v/>
      </c>
      <c r="C420" s="19"/>
      <c r="D420" s="21" t="str">
        <f t="shared" si="12"/>
        <v/>
      </c>
      <c r="E420" s="23" t="str">
        <f t="shared" si="13"/>
        <v/>
      </c>
    </row>
    <row r="421" spans="1:5" x14ac:dyDescent="0.25">
      <c r="A421" s="6" t="str">
        <f>IF(Algebra!A421=0,"",Algebra!A421)</f>
        <v/>
      </c>
      <c r="B421" s="7" t="str">
        <f>IF(Algebra!B421=0,"",Algebra!B421)</f>
        <v/>
      </c>
      <c r="C421" s="19"/>
      <c r="D421" s="21" t="str">
        <f t="shared" si="12"/>
        <v/>
      </c>
      <c r="E421" s="23" t="str">
        <f t="shared" si="13"/>
        <v/>
      </c>
    </row>
    <row r="422" spans="1:5" x14ac:dyDescent="0.25">
      <c r="A422" s="6" t="str">
        <f>IF(Algebra!A422=0,"",Algebra!A422)</f>
        <v/>
      </c>
      <c r="B422" s="7" t="str">
        <f>IF(Algebra!B422=0,"",Algebra!B422)</f>
        <v/>
      </c>
      <c r="C422" s="19"/>
      <c r="D422" s="21" t="str">
        <f t="shared" si="12"/>
        <v/>
      </c>
      <c r="E422" s="23" t="str">
        <f t="shared" si="13"/>
        <v/>
      </c>
    </row>
    <row r="423" spans="1:5" x14ac:dyDescent="0.25">
      <c r="A423" s="6" t="str">
        <f>IF(Algebra!A423=0,"",Algebra!A423)</f>
        <v/>
      </c>
      <c r="B423" s="7" t="str">
        <f>IF(Algebra!B423=0,"",Algebra!B423)</f>
        <v/>
      </c>
      <c r="C423" s="19"/>
      <c r="D423" s="21" t="str">
        <f t="shared" si="12"/>
        <v/>
      </c>
      <c r="E423" s="23" t="str">
        <f t="shared" si="13"/>
        <v/>
      </c>
    </row>
    <row r="424" spans="1:5" x14ac:dyDescent="0.25">
      <c r="A424" s="6" t="str">
        <f>IF(Algebra!A424=0,"",Algebra!A424)</f>
        <v/>
      </c>
      <c r="B424" s="7" t="str">
        <f>IF(Algebra!B424=0,"",Algebra!B424)</f>
        <v/>
      </c>
      <c r="C424" s="19"/>
      <c r="D424" s="21" t="str">
        <f t="shared" si="12"/>
        <v/>
      </c>
      <c r="E424" s="23" t="str">
        <f t="shared" si="13"/>
        <v/>
      </c>
    </row>
    <row r="425" spans="1:5" x14ac:dyDescent="0.25">
      <c r="A425" s="6" t="str">
        <f>IF(Algebra!A425=0,"",Algebra!A425)</f>
        <v/>
      </c>
      <c r="B425" s="7" t="str">
        <f>IF(Algebra!B425=0,"",Algebra!B425)</f>
        <v/>
      </c>
      <c r="C425" s="19"/>
      <c r="D425" s="21" t="str">
        <f t="shared" si="12"/>
        <v/>
      </c>
      <c r="E425" s="23" t="str">
        <f t="shared" si="13"/>
        <v/>
      </c>
    </row>
    <row r="426" spans="1:5" x14ac:dyDescent="0.25">
      <c r="A426" s="6" t="str">
        <f>IF(Algebra!A426=0,"",Algebra!A426)</f>
        <v/>
      </c>
      <c r="B426" s="7" t="str">
        <f>IF(Algebra!B426=0,"",Algebra!B426)</f>
        <v/>
      </c>
      <c r="C426" s="19"/>
      <c r="D426" s="21" t="str">
        <f t="shared" si="12"/>
        <v/>
      </c>
      <c r="E426" s="23" t="str">
        <f t="shared" si="13"/>
        <v/>
      </c>
    </row>
    <row r="427" spans="1:5" x14ac:dyDescent="0.25">
      <c r="A427" s="6" t="str">
        <f>IF(Algebra!A427=0,"",Algebra!A427)</f>
        <v/>
      </c>
      <c r="B427" s="7" t="str">
        <f>IF(Algebra!B427=0,"",Algebra!B427)</f>
        <v/>
      </c>
      <c r="C427" s="19"/>
      <c r="D427" s="21" t="str">
        <f t="shared" si="12"/>
        <v/>
      </c>
      <c r="E427" s="23" t="str">
        <f t="shared" si="13"/>
        <v/>
      </c>
    </row>
    <row r="428" spans="1:5" x14ac:dyDescent="0.25">
      <c r="A428" s="6" t="str">
        <f>IF(Algebra!A428=0,"",Algebra!A428)</f>
        <v/>
      </c>
      <c r="B428" s="7" t="str">
        <f>IF(Algebra!B428=0,"",Algebra!B428)</f>
        <v/>
      </c>
      <c r="C428" s="19"/>
      <c r="D428" s="21" t="str">
        <f t="shared" si="12"/>
        <v/>
      </c>
      <c r="E428" s="23" t="str">
        <f t="shared" si="13"/>
        <v/>
      </c>
    </row>
    <row r="429" spans="1:5" x14ac:dyDescent="0.25">
      <c r="A429" s="6" t="str">
        <f>IF(Algebra!A429=0,"",Algebra!A429)</f>
        <v/>
      </c>
      <c r="B429" s="7" t="str">
        <f>IF(Algebra!B429=0,"",Algebra!B429)</f>
        <v/>
      </c>
      <c r="C429" s="19"/>
      <c r="D429" s="21" t="str">
        <f t="shared" si="12"/>
        <v/>
      </c>
      <c r="E429" s="23" t="str">
        <f t="shared" si="13"/>
        <v/>
      </c>
    </row>
    <row r="430" spans="1:5" x14ac:dyDescent="0.25">
      <c r="A430" s="6" t="str">
        <f>IF(Algebra!A430=0,"",Algebra!A430)</f>
        <v/>
      </c>
      <c r="B430" s="7" t="str">
        <f>IF(Algebra!B430=0,"",Algebra!B430)</f>
        <v/>
      </c>
      <c r="C430" s="19"/>
      <c r="D430" s="21" t="str">
        <f t="shared" si="12"/>
        <v/>
      </c>
      <c r="E430" s="23" t="str">
        <f t="shared" si="13"/>
        <v/>
      </c>
    </row>
    <row r="431" spans="1:5" x14ac:dyDescent="0.25">
      <c r="A431" s="6" t="str">
        <f>IF(Algebra!A431=0,"",Algebra!A431)</f>
        <v/>
      </c>
      <c r="B431" s="7" t="str">
        <f>IF(Algebra!B431=0,"",Algebra!B431)</f>
        <v/>
      </c>
      <c r="C431" s="19"/>
      <c r="D431" s="21" t="str">
        <f t="shared" si="12"/>
        <v/>
      </c>
      <c r="E431" s="23" t="str">
        <f t="shared" si="13"/>
        <v/>
      </c>
    </row>
    <row r="432" spans="1:5" x14ac:dyDescent="0.25">
      <c r="A432" s="6" t="str">
        <f>IF(Algebra!A432=0,"",Algebra!A432)</f>
        <v/>
      </c>
      <c r="B432" s="7" t="str">
        <f>IF(Algebra!B432=0,"",Algebra!B432)</f>
        <v/>
      </c>
      <c r="C432" s="19"/>
      <c r="D432" s="21" t="str">
        <f t="shared" si="12"/>
        <v/>
      </c>
      <c r="E432" s="23" t="str">
        <f t="shared" si="13"/>
        <v/>
      </c>
    </row>
    <row r="433" spans="1:5" x14ac:dyDescent="0.25">
      <c r="A433" s="6" t="str">
        <f>IF(Algebra!A433=0,"",Algebra!A433)</f>
        <v/>
      </c>
      <c r="B433" s="7" t="str">
        <f>IF(Algebra!B433=0,"",Algebra!B433)</f>
        <v/>
      </c>
      <c r="C433" s="19"/>
      <c r="D433" s="21" t="str">
        <f t="shared" si="12"/>
        <v/>
      </c>
      <c r="E433" s="23" t="str">
        <f t="shared" si="13"/>
        <v/>
      </c>
    </row>
    <row r="434" spans="1:5" x14ac:dyDescent="0.25">
      <c r="A434" s="6" t="str">
        <f>IF(Algebra!A434=0,"",Algebra!A434)</f>
        <v/>
      </c>
      <c r="B434" s="7" t="str">
        <f>IF(Algebra!B434=0,"",Algebra!B434)</f>
        <v/>
      </c>
      <c r="C434" s="19"/>
      <c r="D434" s="21" t="str">
        <f t="shared" si="12"/>
        <v/>
      </c>
      <c r="E434" s="23" t="str">
        <f t="shared" si="13"/>
        <v/>
      </c>
    </row>
    <row r="435" spans="1:5" x14ac:dyDescent="0.25">
      <c r="A435" s="6" t="str">
        <f>IF(Algebra!A435=0,"",Algebra!A435)</f>
        <v/>
      </c>
      <c r="B435" s="7" t="str">
        <f>IF(Algebra!B435=0,"",Algebra!B435)</f>
        <v/>
      </c>
      <c r="C435" s="19"/>
      <c r="D435" s="21" t="str">
        <f t="shared" si="12"/>
        <v/>
      </c>
      <c r="E435" s="23" t="str">
        <f t="shared" si="13"/>
        <v/>
      </c>
    </row>
    <row r="436" spans="1:5" x14ac:dyDescent="0.25">
      <c r="A436" s="6" t="str">
        <f>IF(Algebra!A436=0,"",Algebra!A436)</f>
        <v/>
      </c>
      <c r="B436" s="7" t="str">
        <f>IF(Algebra!B436=0,"",Algebra!B436)</f>
        <v/>
      </c>
      <c r="C436" s="19"/>
      <c r="D436" s="21" t="str">
        <f t="shared" si="12"/>
        <v/>
      </c>
      <c r="E436" s="23" t="str">
        <f t="shared" si="13"/>
        <v/>
      </c>
    </row>
    <row r="437" spans="1:5" x14ac:dyDescent="0.25">
      <c r="A437" s="6" t="str">
        <f>IF(Algebra!A437=0,"",Algebra!A437)</f>
        <v/>
      </c>
      <c r="B437" s="7" t="str">
        <f>IF(Algebra!B437=0,"",Algebra!B437)</f>
        <v/>
      </c>
      <c r="C437" s="19"/>
      <c r="D437" s="21" t="str">
        <f t="shared" si="12"/>
        <v/>
      </c>
      <c r="E437" s="23" t="str">
        <f t="shared" si="13"/>
        <v/>
      </c>
    </row>
    <row r="438" spans="1:5" x14ac:dyDescent="0.25">
      <c r="A438" s="6" t="str">
        <f>IF(Algebra!A438=0,"",Algebra!A438)</f>
        <v/>
      </c>
      <c r="B438" s="7" t="str">
        <f>IF(Algebra!B438=0,"",Algebra!B438)</f>
        <v/>
      </c>
      <c r="C438" s="19"/>
      <c r="D438" s="21" t="str">
        <f t="shared" si="12"/>
        <v/>
      </c>
      <c r="E438" s="23" t="str">
        <f t="shared" si="13"/>
        <v/>
      </c>
    </row>
    <row r="439" spans="1:5" x14ac:dyDescent="0.25">
      <c r="A439" s="6" t="str">
        <f>IF(Algebra!A439=0,"",Algebra!A439)</f>
        <v/>
      </c>
      <c r="B439" s="7" t="str">
        <f>IF(Algebra!B439=0,"",Algebra!B439)</f>
        <v/>
      </c>
      <c r="C439" s="19"/>
      <c r="D439" s="21" t="str">
        <f t="shared" si="12"/>
        <v/>
      </c>
      <c r="E439" s="23" t="str">
        <f t="shared" si="13"/>
        <v/>
      </c>
    </row>
    <row r="440" spans="1:5" x14ac:dyDescent="0.25">
      <c r="A440" s="6" t="str">
        <f>IF(Algebra!A440=0,"",Algebra!A440)</f>
        <v/>
      </c>
      <c r="B440" s="7" t="str">
        <f>IF(Algebra!B440=0,"",Algebra!B440)</f>
        <v/>
      </c>
      <c r="C440" s="19"/>
      <c r="D440" s="21" t="str">
        <f t="shared" si="12"/>
        <v/>
      </c>
      <c r="E440" s="23" t="str">
        <f t="shared" si="13"/>
        <v/>
      </c>
    </row>
    <row r="441" spans="1:5" x14ac:dyDescent="0.25">
      <c r="A441" s="6" t="str">
        <f>IF(Algebra!A441=0,"",Algebra!A441)</f>
        <v/>
      </c>
      <c r="B441" s="7" t="str">
        <f>IF(Algebra!B441=0,"",Algebra!B441)</f>
        <v/>
      </c>
      <c r="C441" s="19"/>
      <c r="D441" s="21" t="str">
        <f t="shared" si="12"/>
        <v/>
      </c>
      <c r="E441" s="23" t="str">
        <f t="shared" si="13"/>
        <v/>
      </c>
    </row>
    <row r="442" spans="1:5" x14ac:dyDescent="0.25">
      <c r="A442" s="6" t="str">
        <f>IF(Algebra!A442=0,"",Algebra!A442)</f>
        <v/>
      </c>
      <c r="B442" s="7" t="str">
        <f>IF(Algebra!B442=0,"",Algebra!B442)</f>
        <v/>
      </c>
      <c r="C442" s="19"/>
      <c r="D442" s="21" t="str">
        <f t="shared" si="12"/>
        <v/>
      </c>
      <c r="E442" s="23" t="str">
        <f t="shared" si="13"/>
        <v/>
      </c>
    </row>
    <row r="443" spans="1:5" x14ac:dyDescent="0.25">
      <c r="A443" s="6" t="str">
        <f>IF(Algebra!A443=0,"",Algebra!A443)</f>
        <v/>
      </c>
      <c r="B443" s="7" t="str">
        <f>IF(Algebra!B443=0,"",Algebra!B443)</f>
        <v/>
      </c>
      <c r="C443" s="19"/>
      <c r="D443" s="21" t="str">
        <f t="shared" si="12"/>
        <v/>
      </c>
      <c r="E443" s="23" t="str">
        <f t="shared" si="13"/>
        <v/>
      </c>
    </row>
    <row r="444" spans="1:5" x14ac:dyDescent="0.25">
      <c r="A444" s="6" t="str">
        <f>IF(Algebra!A444=0,"",Algebra!A444)</f>
        <v/>
      </c>
      <c r="B444" s="7" t="str">
        <f>IF(Algebra!B444=0,"",Algebra!B444)</f>
        <v/>
      </c>
      <c r="C444" s="19"/>
      <c r="D444" s="21" t="str">
        <f t="shared" si="12"/>
        <v/>
      </c>
      <c r="E444" s="23" t="str">
        <f t="shared" si="13"/>
        <v/>
      </c>
    </row>
    <row r="445" spans="1:5" x14ac:dyDescent="0.25">
      <c r="A445" s="6" t="str">
        <f>IF(Algebra!A445=0,"",Algebra!A445)</f>
        <v/>
      </c>
      <c r="B445" s="7" t="str">
        <f>IF(Algebra!B445=0,"",Algebra!B445)</f>
        <v/>
      </c>
      <c r="C445" s="19"/>
      <c r="D445" s="21" t="str">
        <f t="shared" si="12"/>
        <v/>
      </c>
      <c r="E445" s="23" t="str">
        <f t="shared" si="13"/>
        <v/>
      </c>
    </row>
    <row r="446" spans="1:5" x14ac:dyDescent="0.25">
      <c r="A446" s="6" t="str">
        <f>IF(Algebra!A446=0,"",Algebra!A446)</f>
        <v/>
      </c>
      <c r="B446" s="7" t="str">
        <f>IF(Algebra!B446=0,"",Algebra!B446)</f>
        <v/>
      </c>
      <c r="C446" s="19"/>
      <c r="D446" s="21" t="str">
        <f t="shared" si="12"/>
        <v/>
      </c>
      <c r="E446" s="23" t="str">
        <f t="shared" si="13"/>
        <v/>
      </c>
    </row>
    <row r="447" spans="1:5" x14ac:dyDescent="0.25">
      <c r="A447" s="6" t="str">
        <f>IF(Algebra!A447=0,"",Algebra!A447)</f>
        <v/>
      </c>
      <c r="B447" s="7" t="str">
        <f>IF(Algebra!B447=0,"",Algebra!B447)</f>
        <v/>
      </c>
      <c r="C447" s="19"/>
      <c r="D447" s="21" t="str">
        <f t="shared" si="12"/>
        <v/>
      </c>
      <c r="E447" s="23" t="str">
        <f t="shared" si="13"/>
        <v/>
      </c>
    </row>
    <row r="448" spans="1:5" x14ac:dyDescent="0.25">
      <c r="A448" s="6" t="str">
        <f>IF(Algebra!A448=0,"",Algebra!A448)</f>
        <v/>
      </c>
      <c r="B448" s="7" t="str">
        <f>IF(Algebra!B448=0,"",Algebra!B448)</f>
        <v/>
      </c>
      <c r="C448" s="19"/>
      <c r="D448" s="21" t="str">
        <f t="shared" si="12"/>
        <v/>
      </c>
      <c r="E448" s="23" t="str">
        <f t="shared" si="13"/>
        <v/>
      </c>
    </row>
    <row r="449" spans="1:5" x14ac:dyDescent="0.25">
      <c r="A449" s="6" t="str">
        <f>IF(Algebra!A449=0,"",Algebra!A449)</f>
        <v/>
      </c>
      <c r="B449" s="7" t="str">
        <f>IF(Algebra!B449=0,"",Algebra!B449)</f>
        <v/>
      </c>
      <c r="C449" s="19"/>
      <c r="D449" s="21" t="str">
        <f t="shared" si="12"/>
        <v/>
      </c>
      <c r="E449" s="23" t="str">
        <f t="shared" si="13"/>
        <v/>
      </c>
    </row>
    <row r="450" spans="1:5" x14ac:dyDescent="0.25">
      <c r="A450" s="6" t="str">
        <f>IF(Algebra!A450=0,"",Algebra!A450)</f>
        <v/>
      </c>
      <c r="B450" s="7" t="str">
        <f>IF(Algebra!B450=0,"",Algebra!B450)</f>
        <v/>
      </c>
      <c r="C450" s="19"/>
      <c r="D450" s="21" t="str">
        <f t="shared" si="12"/>
        <v/>
      </c>
      <c r="E450" s="23" t="str">
        <f t="shared" si="13"/>
        <v/>
      </c>
    </row>
    <row r="451" spans="1:5" x14ac:dyDescent="0.25">
      <c r="A451" s="6" t="str">
        <f>IF(Algebra!A451=0,"",Algebra!A451)</f>
        <v/>
      </c>
      <c r="B451" s="7" t="str">
        <f>IF(Algebra!B451=0,"",Algebra!B451)</f>
        <v/>
      </c>
      <c r="C451" s="19"/>
      <c r="D451" s="21" t="str">
        <f t="shared" si="12"/>
        <v/>
      </c>
      <c r="E451" s="23" t="str">
        <f t="shared" si="13"/>
        <v/>
      </c>
    </row>
    <row r="452" spans="1:5" x14ac:dyDescent="0.25">
      <c r="A452" s="6" t="str">
        <f>IF(Algebra!A452=0,"",Algebra!A452)</f>
        <v/>
      </c>
      <c r="B452" s="7" t="str">
        <f>IF(Algebra!B452=0,"",Algebra!B452)</f>
        <v/>
      </c>
      <c r="C452" s="19"/>
      <c r="D452" s="21" t="str">
        <f t="shared" si="12"/>
        <v/>
      </c>
      <c r="E452" s="23" t="str">
        <f t="shared" si="13"/>
        <v/>
      </c>
    </row>
    <row r="453" spans="1:5" x14ac:dyDescent="0.25">
      <c r="A453" s="6" t="str">
        <f>IF(Algebra!A453=0,"",Algebra!A453)</f>
        <v/>
      </c>
      <c r="B453" s="7" t="str">
        <f>IF(Algebra!B453=0,"",Algebra!B453)</f>
        <v/>
      </c>
      <c r="C453" s="19"/>
      <c r="D453" s="21" t="str">
        <f t="shared" si="12"/>
        <v/>
      </c>
      <c r="E453" s="23" t="str">
        <f t="shared" si="13"/>
        <v/>
      </c>
    </row>
    <row r="454" spans="1:5" x14ac:dyDescent="0.25">
      <c r="A454" s="6" t="str">
        <f>IF(Algebra!A454=0,"",Algebra!A454)</f>
        <v/>
      </c>
      <c r="B454" s="7" t="str">
        <f>IF(Algebra!B454=0,"",Algebra!B454)</f>
        <v/>
      </c>
      <c r="C454" s="19"/>
      <c r="D454" s="21" t="str">
        <f t="shared" si="12"/>
        <v/>
      </c>
      <c r="E454" s="23" t="str">
        <f t="shared" si="13"/>
        <v/>
      </c>
    </row>
    <row r="455" spans="1:5" x14ac:dyDescent="0.25">
      <c r="A455" s="6" t="str">
        <f>IF(Algebra!A455=0,"",Algebra!A455)</f>
        <v/>
      </c>
      <c r="B455" s="7" t="str">
        <f>IF(Algebra!B455=0,"",Algebra!B455)</f>
        <v/>
      </c>
      <c r="C455" s="19"/>
      <c r="D455" s="21" t="str">
        <f t="shared" si="12"/>
        <v/>
      </c>
      <c r="E455" s="23" t="str">
        <f t="shared" si="13"/>
        <v/>
      </c>
    </row>
    <row r="456" spans="1:5" x14ac:dyDescent="0.25">
      <c r="A456" s="6" t="str">
        <f>IF(Algebra!A456=0,"",Algebra!A456)</f>
        <v/>
      </c>
      <c r="B456" s="7" t="str">
        <f>IF(Algebra!B456=0,"",Algebra!B456)</f>
        <v/>
      </c>
      <c r="C456" s="19"/>
      <c r="D456" s="21" t="str">
        <f t="shared" si="12"/>
        <v/>
      </c>
      <c r="E456" s="23" t="str">
        <f t="shared" si="13"/>
        <v/>
      </c>
    </row>
    <row r="457" spans="1:5" x14ac:dyDescent="0.25">
      <c r="A457" s="6" t="str">
        <f>IF(Algebra!A457=0,"",Algebra!A457)</f>
        <v/>
      </c>
      <c r="B457" s="7" t="str">
        <f>IF(Algebra!B457=0,"",Algebra!B457)</f>
        <v/>
      </c>
      <c r="C457" s="19"/>
      <c r="D457" s="21" t="str">
        <f t="shared" si="12"/>
        <v/>
      </c>
      <c r="E457" s="23" t="str">
        <f t="shared" si="13"/>
        <v/>
      </c>
    </row>
    <row r="458" spans="1:5" x14ac:dyDescent="0.25">
      <c r="A458" s="6" t="str">
        <f>IF(Algebra!A458=0,"",Algebra!A458)</f>
        <v/>
      </c>
      <c r="B458" s="7" t="str">
        <f>IF(Algebra!B458=0,"",Algebra!B458)</f>
        <v/>
      </c>
      <c r="C458" s="19"/>
      <c r="D458" s="21" t="str">
        <f t="shared" si="12"/>
        <v/>
      </c>
      <c r="E458" s="23" t="str">
        <f t="shared" si="13"/>
        <v/>
      </c>
    </row>
    <row r="459" spans="1:5" x14ac:dyDescent="0.25">
      <c r="A459" s="6" t="str">
        <f>IF(Algebra!A459=0,"",Algebra!A459)</f>
        <v/>
      </c>
      <c r="B459" s="7" t="str">
        <f>IF(Algebra!B459=0,"",Algebra!B459)</f>
        <v/>
      </c>
      <c r="C459" s="19"/>
      <c r="D459" s="21" t="str">
        <f t="shared" ref="D459:D522" si="14">IF(C459="","",IF(C459/$C$8&gt;=0.5,"Pass","Needs Improvement"))</f>
        <v/>
      </c>
      <c r="E459" s="23" t="str">
        <f t="shared" ref="E459:E522" si="15">IFERROR(_xlfn.RANK.EQ(C459,$C$10:$C$531,0),"")</f>
        <v/>
      </c>
    </row>
    <row r="460" spans="1:5" x14ac:dyDescent="0.25">
      <c r="A460" s="6" t="str">
        <f>IF(Algebra!A460=0,"",Algebra!A460)</f>
        <v/>
      </c>
      <c r="B460" s="7" t="str">
        <f>IF(Algebra!B460=0,"",Algebra!B460)</f>
        <v/>
      </c>
      <c r="C460" s="19"/>
      <c r="D460" s="21" t="str">
        <f t="shared" si="14"/>
        <v/>
      </c>
      <c r="E460" s="23" t="str">
        <f t="shared" si="15"/>
        <v/>
      </c>
    </row>
    <row r="461" spans="1:5" x14ac:dyDescent="0.25">
      <c r="A461" s="6" t="str">
        <f>IF(Algebra!A461=0,"",Algebra!A461)</f>
        <v/>
      </c>
      <c r="B461" s="7" t="str">
        <f>IF(Algebra!B461=0,"",Algebra!B461)</f>
        <v/>
      </c>
      <c r="C461" s="19"/>
      <c r="D461" s="21" t="str">
        <f t="shared" si="14"/>
        <v/>
      </c>
      <c r="E461" s="23" t="str">
        <f t="shared" si="15"/>
        <v/>
      </c>
    </row>
    <row r="462" spans="1:5" x14ac:dyDescent="0.25">
      <c r="A462" s="6" t="str">
        <f>IF(Algebra!A462=0,"",Algebra!A462)</f>
        <v/>
      </c>
      <c r="B462" s="7" t="str">
        <f>IF(Algebra!B462=0,"",Algebra!B462)</f>
        <v/>
      </c>
      <c r="C462" s="19"/>
      <c r="D462" s="21" t="str">
        <f t="shared" si="14"/>
        <v/>
      </c>
      <c r="E462" s="23" t="str">
        <f t="shared" si="15"/>
        <v/>
      </c>
    </row>
    <row r="463" spans="1:5" x14ac:dyDescent="0.25">
      <c r="A463" s="6" t="str">
        <f>IF(Algebra!A463=0,"",Algebra!A463)</f>
        <v/>
      </c>
      <c r="B463" s="7" t="str">
        <f>IF(Algebra!B463=0,"",Algebra!B463)</f>
        <v/>
      </c>
      <c r="C463" s="19"/>
      <c r="D463" s="21" t="str">
        <f t="shared" si="14"/>
        <v/>
      </c>
      <c r="E463" s="23" t="str">
        <f t="shared" si="15"/>
        <v/>
      </c>
    </row>
    <row r="464" spans="1:5" x14ac:dyDescent="0.25">
      <c r="A464" s="6" t="str">
        <f>IF(Algebra!A464=0,"",Algebra!A464)</f>
        <v/>
      </c>
      <c r="B464" s="7" t="str">
        <f>IF(Algebra!B464=0,"",Algebra!B464)</f>
        <v/>
      </c>
      <c r="C464" s="19"/>
      <c r="D464" s="21" t="str">
        <f t="shared" si="14"/>
        <v/>
      </c>
      <c r="E464" s="23" t="str">
        <f t="shared" si="15"/>
        <v/>
      </c>
    </row>
    <row r="465" spans="1:5" x14ac:dyDescent="0.25">
      <c r="A465" s="6" t="str">
        <f>IF(Algebra!A465=0,"",Algebra!A465)</f>
        <v/>
      </c>
      <c r="B465" s="7" t="str">
        <f>IF(Algebra!B465=0,"",Algebra!B465)</f>
        <v/>
      </c>
      <c r="C465" s="19"/>
      <c r="D465" s="21" t="str">
        <f t="shared" si="14"/>
        <v/>
      </c>
      <c r="E465" s="23" t="str">
        <f t="shared" si="15"/>
        <v/>
      </c>
    </row>
    <row r="466" spans="1:5" x14ac:dyDescent="0.25">
      <c r="A466" s="6" t="str">
        <f>IF(Algebra!A466=0,"",Algebra!A466)</f>
        <v/>
      </c>
      <c r="B466" s="7" t="str">
        <f>IF(Algebra!B466=0,"",Algebra!B466)</f>
        <v/>
      </c>
      <c r="C466" s="19"/>
      <c r="D466" s="21" t="str">
        <f t="shared" si="14"/>
        <v/>
      </c>
      <c r="E466" s="23" t="str">
        <f t="shared" si="15"/>
        <v/>
      </c>
    </row>
    <row r="467" spans="1:5" x14ac:dyDescent="0.25">
      <c r="A467" s="6" t="str">
        <f>IF(Algebra!A467=0,"",Algebra!A467)</f>
        <v/>
      </c>
      <c r="B467" s="7" t="str">
        <f>IF(Algebra!B467=0,"",Algebra!B467)</f>
        <v/>
      </c>
      <c r="C467" s="19"/>
      <c r="D467" s="21" t="str">
        <f t="shared" si="14"/>
        <v/>
      </c>
      <c r="E467" s="23" t="str">
        <f t="shared" si="15"/>
        <v/>
      </c>
    </row>
    <row r="468" spans="1:5" x14ac:dyDescent="0.25">
      <c r="A468" s="6" t="str">
        <f>IF(Algebra!A468=0,"",Algebra!A468)</f>
        <v/>
      </c>
      <c r="B468" s="7" t="str">
        <f>IF(Algebra!B468=0,"",Algebra!B468)</f>
        <v/>
      </c>
      <c r="C468" s="19"/>
      <c r="D468" s="21" t="str">
        <f t="shared" si="14"/>
        <v/>
      </c>
      <c r="E468" s="23" t="str">
        <f t="shared" si="15"/>
        <v/>
      </c>
    </row>
    <row r="469" spans="1:5" x14ac:dyDescent="0.25">
      <c r="A469" s="6" t="str">
        <f>IF(Algebra!A469=0,"",Algebra!A469)</f>
        <v/>
      </c>
      <c r="B469" s="7" t="str">
        <f>IF(Algebra!B469=0,"",Algebra!B469)</f>
        <v/>
      </c>
      <c r="C469" s="19"/>
      <c r="D469" s="21" t="str">
        <f t="shared" si="14"/>
        <v/>
      </c>
      <c r="E469" s="23" t="str">
        <f t="shared" si="15"/>
        <v/>
      </c>
    </row>
    <row r="470" spans="1:5" x14ac:dyDescent="0.25">
      <c r="A470" s="6" t="str">
        <f>IF(Algebra!A470=0,"",Algebra!A470)</f>
        <v/>
      </c>
      <c r="B470" s="7" t="str">
        <f>IF(Algebra!B470=0,"",Algebra!B470)</f>
        <v/>
      </c>
      <c r="C470" s="19"/>
      <c r="D470" s="21" t="str">
        <f t="shared" si="14"/>
        <v/>
      </c>
      <c r="E470" s="23" t="str">
        <f t="shared" si="15"/>
        <v/>
      </c>
    </row>
    <row r="471" spans="1:5" x14ac:dyDescent="0.25">
      <c r="A471" s="6" t="str">
        <f>IF(Algebra!A471=0,"",Algebra!A471)</f>
        <v/>
      </c>
      <c r="B471" s="7" t="str">
        <f>IF(Algebra!B471=0,"",Algebra!B471)</f>
        <v/>
      </c>
      <c r="C471" s="19"/>
      <c r="D471" s="21" t="str">
        <f t="shared" si="14"/>
        <v/>
      </c>
      <c r="E471" s="23" t="str">
        <f t="shared" si="15"/>
        <v/>
      </c>
    </row>
    <row r="472" spans="1:5" x14ac:dyDescent="0.25">
      <c r="A472" s="6" t="str">
        <f>IF(Algebra!A472=0,"",Algebra!A472)</f>
        <v/>
      </c>
      <c r="B472" s="7" t="str">
        <f>IF(Algebra!B472=0,"",Algebra!B472)</f>
        <v/>
      </c>
      <c r="C472" s="19"/>
      <c r="D472" s="21" t="str">
        <f t="shared" si="14"/>
        <v/>
      </c>
      <c r="E472" s="23" t="str">
        <f t="shared" si="15"/>
        <v/>
      </c>
    </row>
    <row r="473" spans="1:5" x14ac:dyDescent="0.25">
      <c r="A473" s="6" t="str">
        <f>IF(Algebra!A473=0,"",Algebra!A473)</f>
        <v/>
      </c>
      <c r="B473" s="7" t="str">
        <f>IF(Algebra!B473=0,"",Algebra!B473)</f>
        <v/>
      </c>
      <c r="C473" s="19"/>
      <c r="D473" s="21" t="str">
        <f t="shared" si="14"/>
        <v/>
      </c>
      <c r="E473" s="23" t="str">
        <f t="shared" si="15"/>
        <v/>
      </c>
    </row>
    <row r="474" spans="1:5" x14ac:dyDescent="0.25">
      <c r="A474" s="6" t="str">
        <f>IF(Algebra!A474=0,"",Algebra!A474)</f>
        <v/>
      </c>
      <c r="B474" s="7" t="str">
        <f>IF(Algebra!B474=0,"",Algebra!B474)</f>
        <v/>
      </c>
      <c r="C474" s="19"/>
      <c r="D474" s="21" t="str">
        <f t="shared" si="14"/>
        <v/>
      </c>
      <c r="E474" s="23" t="str">
        <f t="shared" si="15"/>
        <v/>
      </c>
    </row>
    <row r="475" spans="1:5" x14ac:dyDescent="0.25">
      <c r="A475" s="6" t="str">
        <f>IF(Algebra!A475=0,"",Algebra!A475)</f>
        <v/>
      </c>
      <c r="B475" s="7" t="str">
        <f>IF(Algebra!B475=0,"",Algebra!B475)</f>
        <v/>
      </c>
      <c r="C475" s="19"/>
      <c r="D475" s="21" t="str">
        <f t="shared" si="14"/>
        <v/>
      </c>
      <c r="E475" s="23" t="str">
        <f t="shared" si="15"/>
        <v/>
      </c>
    </row>
    <row r="476" spans="1:5" x14ac:dyDescent="0.25">
      <c r="A476" s="6" t="str">
        <f>IF(Algebra!A476=0,"",Algebra!A476)</f>
        <v/>
      </c>
      <c r="B476" s="7" t="str">
        <f>IF(Algebra!B476=0,"",Algebra!B476)</f>
        <v/>
      </c>
      <c r="C476" s="19"/>
      <c r="D476" s="21" t="str">
        <f t="shared" si="14"/>
        <v/>
      </c>
      <c r="E476" s="23" t="str">
        <f t="shared" si="15"/>
        <v/>
      </c>
    </row>
    <row r="477" spans="1:5" x14ac:dyDescent="0.25">
      <c r="A477" s="6" t="str">
        <f>IF(Algebra!A477=0,"",Algebra!A477)</f>
        <v/>
      </c>
      <c r="B477" s="7" t="str">
        <f>IF(Algebra!B477=0,"",Algebra!B477)</f>
        <v/>
      </c>
      <c r="C477" s="19"/>
      <c r="D477" s="21" t="str">
        <f t="shared" si="14"/>
        <v/>
      </c>
      <c r="E477" s="23" t="str">
        <f t="shared" si="15"/>
        <v/>
      </c>
    </row>
    <row r="478" spans="1:5" x14ac:dyDescent="0.25">
      <c r="A478" s="6" t="str">
        <f>IF(Algebra!A478=0,"",Algebra!A478)</f>
        <v/>
      </c>
      <c r="B478" s="7" t="str">
        <f>IF(Algebra!B478=0,"",Algebra!B478)</f>
        <v/>
      </c>
      <c r="C478" s="19"/>
      <c r="D478" s="21" t="str">
        <f t="shared" si="14"/>
        <v/>
      </c>
      <c r="E478" s="23" t="str">
        <f t="shared" si="15"/>
        <v/>
      </c>
    </row>
    <row r="479" spans="1:5" x14ac:dyDescent="0.25">
      <c r="A479" s="6" t="str">
        <f>IF(Algebra!A479=0,"",Algebra!A479)</f>
        <v/>
      </c>
      <c r="B479" s="7" t="str">
        <f>IF(Algebra!B479=0,"",Algebra!B479)</f>
        <v/>
      </c>
      <c r="C479" s="19"/>
      <c r="D479" s="21" t="str">
        <f t="shared" si="14"/>
        <v/>
      </c>
      <c r="E479" s="23" t="str">
        <f t="shared" si="15"/>
        <v/>
      </c>
    </row>
    <row r="480" spans="1:5" x14ac:dyDescent="0.25">
      <c r="A480" s="6" t="str">
        <f>IF(Algebra!A480=0,"",Algebra!A480)</f>
        <v/>
      </c>
      <c r="B480" s="7" t="str">
        <f>IF(Algebra!B480=0,"",Algebra!B480)</f>
        <v/>
      </c>
      <c r="C480" s="19"/>
      <c r="D480" s="21" t="str">
        <f t="shared" si="14"/>
        <v/>
      </c>
      <c r="E480" s="23" t="str">
        <f t="shared" si="15"/>
        <v/>
      </c>
    </row>
    <row r="481" spans="1:5" x14ac:dyDescent="0.25">
      <c r="A481" s="6" t="str">
        <f>IF(Algebra!A481=0,"",Algebra!A481)</f>
        <v/>
      </c>
      <c r="B481" s="7" t="str">
        <f>IF(Algebra!B481=0,"",Algebra!B481)</f>
        <v/>
      </c>
      <c r="C481" s="19"/>
      <c r="D481" s="21" t="str">
        <f t="shared" si="14"/>
        <v/>
      </c>
      <c r="E481" s="23" t="str">
        <f t="shared" si="15"/>
        <v/>
      </c>
    </row>
    <row r="482" spans="1:5" x14ac:dyDescent="0.25">
      <c r="A482" s="6" t="str">
        <f>IF(Algebra!A482=0,"",Algebra!A482)</f>
        <v/>
      </c>
      <c r="B482" s="7" t="str">
        <f>IF(Algebra!B482=0,"",Algebra!B482)</f>
        <v/>
      </c>
      <c r="C482" s="19"/>
      <c r="D482" s="21" t="str">
        <f t="shared" si="14"/>
        <v/>
      </c>
      <c r="E482" s="23" t="str">
        <f t="shared" si="15"/>
        <v/>
      </c>
    </row>
    <row r="483" spans="1:5" x14ac:dyDescent="0.25">
      <c r="A483" s="6" t="str">
        <f>IF(Algebra!A483=0,"",Algebra!A483)</f>
        <v/>
      </c>
      <c r="B483" s="7" t="str">
        <f>IF(Algebra!B483=0,"",Algebra!B483)</f>
        <v/>
      </c>
      <c r="C483" s="19"/>
      <c r="D483" s="21" t="str">
        <f t="shared" si="14"/>
        <v/>
      </c>
      <c r="E483" s="23" t="str">
        <f t="shared" si="15"/>
        <v/>
      </c>
    </row>
    <row r="484" spans="1:5" x14ac:dyDescent="0.25">
      <c r="A484" s="6" t="str">
        <f>IF(Algebra!A484=0,"",Algebra!A484)</f>
        <v/>
      </c>
      <c r="B484" s="7" t="str">
        <f>IF(Algebra!B484=0,"",Algebra!B484)</f>
        <v/>
      </c>
      <c r="C484" s="19"/>
      <c r="D484" s="21" t="str">
        <f t="shared" si="14"/>
        <v/>
      </c>
      <c r="E484" s="23" t="str">
        <f t="shared" si="15"/>
        <v/>
      </c>
    </row>
    <row r="485" spans="1:5" x14ac:dyDescent="0.25">
      <c r="A485" s="6" t="str">
        <f>IF(Algebra!A485=0,"",Algebra!A485)</f>
        <v/>
      </c>
      <c r="B485" s="7" t="str">
        <f>IF(Algebra!B485=0,"",Algebra!B485)</f>
        <v/>
      </c>
      <c r="C485" s="19"/>
      <c r="D485" s="21" t="str">
        <f t="shared" si="14"/>
        <v/>
      </c>
      <c r="E485" s="23" t="str">
        <f t="shared" si="15"/>
        <v/>
      </c>
    </row>
    <row r="486" spans="1:5" x14ac:dyDescent="0.25">
      <c r="A486" s="6" t="str">
        <f>IF(Algebra!A486=0,"",Algebra!A486)</f>
        <v/>
      </c>
      <c r="B486" s="7" t="str">
        <f>IF(Algebra!B486=0,"",Algebra!B486)</f>
        <v/>
      </c>
      <c r="C486" s="19"/>
      <c r="D486" s="21" t="str">
        <f t="shared" si="14"/>
        <v/>
      </c>
      <c r="E486" s="23" t="str">
        <f t="shared" si="15"/>
        <v/>
      </c>
    </row>
    <row r="487" spans="1:5" x14ac:dyDescent="0.25">
      <c r="A487" s="6" t="str">
        <f>IF(Algebra!A487=0,"",Algebra!A487)</f>
        <v/>
      </c>
      <c r="B487" s="7" t="str">
        <f>IF(Algebra!B487=0,"",Algebra!B487)</f>
        <v/>
      </c>
      <c r="C487" s="19"/>
      <c r="D487" s="21" t="str">
        <f t="shared" si="14"/>
        <v/>
      </c>
      <c r="E487" s="23" t="str">
        <f t="shared" si="15"/>
        <v/>
      </c>
    </row>
    <row r="488" spans="1:5" x14ac:dyDescent="0.25">
      <c r="A488" s="6" t="str">
        <f>IF(Algebra!A488=0,"",Algebra!A488)</f>
        <v/>
      </c>
      <c r="B488" s="7" t="str">
        <f>IF(Algebra!B488=0,"",Algebra!B488)</f>
        <v/>
      </c>
      <c r="C488" s="19"/>
      <c r="D488" s="21" t="str">
        <f t="shared" si="14"/>
        <v/>
      </c>
      <c r="E488" s="23" t="str">
        <f t="shared" si="15"/>
        <v/>
      </c>
    </row>
    <row r="489" spans="1:5" x14ac:dyDescent="0.25">
      <c r="A489" s="6" t="str">
        <f>IF(Algebra!A489=0,"",Algebra!A489)</f>
        <v/>
      </c>
      <c r="B489" s="7" t="str">
        <f>IF(Algebra!B489=0,"",Algebra!B489)</f>
        <v/>
      </c>
      <c r="C489" s="19"/>
      <c r="D489" s="21" t="str">
        <f t="shared" si="14"/>
        <v/>
      </c>
      <c r="E489" s="23" t="str">
        <f t="shared" si="15"/>
        <v/>
      </c>
    </row>
    <row r="490" spans="1:5" x14ac:dyDescent="0.25">
      <c r="A490" s="6" t="str">
        <f>IF(Algebra!A490=0,"",Algebra!A490)</f>
        <v/>
      </c>
      <c r="B490" s="7" t="str">
        <f>IF(Algebra!B490=0,"",Algebra!B490)</f>
        <v/>
      </c>
      <c r="C490" s="19"/>
      <c r="D490" s="21" t="str">
        <f t="shared" si="14"/>
        <v/>
      </c>
      <c r="E490" s="23" t="str">
        <f t="shared" si="15"/>
        <v/>
      </c>
    </row>
    <row r="491" spans="1:5" x14ac:dyDescent="0.25">
      <c r="A491" s="6" t="str">
        <f>IF(Algebra!A491=0,"",Algebra!A491)</f>
        <v/>
      </c>
      <c r="B491" s="7" t="str">
        <f>IF(Algebra!B491=0,"",Algebra!B491)</f>
        <v/>
      </c>
      <c r="C491" s="19"/>
      <c r="D491" s="21" t="str">
        <f t="shared" si="14"/>
        <v/>
      </c>
      <c r="E491" s="23" t="str">
        <f t="shared" si="15"/>
        <v/>
      </c>
    </row>
    <row r="492" spans="1:5" x14ac:dyDescent="0.25">
      <c r="A492" s="6" t="str">
        <f>IF(Algebra!A492=0,"",Algebra!A492)</f>
        <v/>
      </c>
      <c r="B492" s="7" t="str">
        <f>IF(Algebra!B492=0,"",Algebra!B492)</f>
        <v/>
      </c>
      <c r="C492" s="19"/>
      <c r="D492" s="21" t="str">
        <f t="shared" si="14"/>
        <v/>
      </c>
      <c r="E492" s="23" t="str">
        <f t="shared" si="15"/>
        <v/>
      </c>
    </row>
    <row r="493" spans="1:5" x14ac:dyDescent="0.25">
      <c r="A493" s="6" t="str">
        <f>IF(Algebra!A493=0,"",Algebra!A493)</f>
        <v/>
      </c>
      <c r="B493" s="7" t="str">
        <f>IF(Algebra!B493=0,"",Algebra!B493)</f>
        <v/>
      </c>
      <c r="C493" s="19"/>
      <c r="D493" s="21" t="str">
        <f t="shared" si="14"/>
        <v/>
      </c>
      <c r="E493" s="23" t="str">
        <f t="shared" si="15"/>
        <v/>
      </c>
    </row>
    <row r="494" spans="1:5" x14ac:dyDescent="0.25">
      <c r="A494" s="6" t="str">
        <f>IF(Algebra!A494=0,"",Algebra!A494)</f>
        <v/>
      </c>
      <c r="B494" s="7" t="str">
        <f>IF(Algebra!B494=0,"",Algebra!B494)</f>
        <v/>
      </c>
      <c r="C494" s="19"/>
      <c r="D494" s="21" t="str">
        <f t="shared" si="14"/>
        <v/>
      </c>
      <c r="E494" s="23" t="str">
        <f t="shared" si="15"/>
        <v/>
      </c>
    </row>
    <row r="495" spans="1:5" x14ac:dyDescent="0.25">
      <c r="A495" s="6" t="str">
        <f>IF(Algebra!A495=0,"",Algebra!A495)</f>
        <v/>
      </c>
      <c r="B495" s="7" t="str">
        <f>IF(Algebra!B495=0,"",Algebra!B495)</f>
        <v/>
      </c>
      <c r="C495" s="19"/>
      <c r="D495" s="21" t="str">
        <f t="shared" si="14"/>
        <v/>
      </c>
      <c r="E495" s="23" t="str">
        <f t="shared" si="15"/>
        <v/>
      </c>
    </row>
    <row r="496" spans="1:5" x14ac:dyDescent="0.25">
      <c r="A496" s="6" t="str">
        <f>IF(Algebra!A496=0,"",Algebra!A496)</f>
        <v/>
      </c>
      <c r="B496" s="7" t="str">
        <f>IF(Algebra!B496=0,"",Algebra!B496)</f>
        <v/>
      </c>
      <c r="C496" s="19"/>
      <c r="D496" s="21" t="str">
        <f t="shared" si="14"/>
        <v/>
      </c>
      <c r="E496" s="23" t="str">
        <f t="shared" si="15"/>
        <v/>
      </c>
    </row>
    <row r="497" spans="1:5" x14ac:dyDescent="0.25">
      <c r="A497" s="6" t="str">
        <f>IF(Algebra!A497=0,"",Algebra!A497)</f>
        <v/>
      </c>
      <c r="B497" s="7" t="str">
        <f>IF(Algebra!B497=0,"",Algebra!B497)</f>
        <v/>
      </c>
      <c r="C497" s="19"/>
      <c r="D497" s="21" t="str">
        <f t="shared" si="14"/>
        <v/>
      </c>
      <c r="E497" s="23" t="str">
        <f t="shared" si="15"/>
        <v/>
      </c>
    </row>
    <row r="498" spans="1:5" x14ac:dyDescent="0.25">
      <c r="A498" s="6" t="str">
        <f>IF(Algebra!A498=0,"",Algebra!A498)</f>
        <v/>
      </c>
      <c r="B498" s="7" t="str">
        <f>IF(Algebra!B498=0,"",Algebra!B498)</f>
        <v/>
      </c>
      <c r="C498" s="19"/>
      <c r="D498" s="21" t="str">
        <f t="shared" si="14"/>
        <v/>
      </c>
      <c r="E498" s="23" t="str">
        <f t="shared" si="15"/>
        <v/>
      </c>
    </row>
    <row r="499" spans="1:5" x14ac:dyDescent="0.25">
      <c r="A499" s="6" t="str">
        <f>IF(Algebra!A499=0,"",Algebra!A499)</f>
        <v/>
      </c>
      <c r="B499" s="7" t="str">
        <f>IF(Algebra!B499=0,"",Algebra!B499)</f>
        <v/>
      </c>
      <c r="C499" s="19"/>
      <c r="D499" s="21" t="str">
        <f t="shared" si="14"/>
        <v/>
      </c>
      <c r="E499" s="23" t="str">
        <f t="shared" si="15"/>
        <v/>
      </c>
    </row>
    <row r="500" spans="1:5" x14ac:dyDescent="0.25">
      <c r="A500" s="6" t="str">
        <f>IF(Algebra!A500=0,"",Algebra!A500)</f>
        <v/>
      </c>
      <c r="B500" s="7" t="str">
        <f>IF(Algebra!B500=0,"",Algebra!B500)</f>
        <v/>
      </c>
      <c r="C500" s="19"/>
      <c r="D500" s="21" t="str">
        <f t="shared" si="14"/>
        <v/>
      </c>
      <c r="E500" s="23" t="str">
        <f t="shared" si="15"/>
        <v/>
      </c>
    </row>
    <row r="501" spans="1:5" x14ac:dyDescent="0.25">
      <c r="A501" s="6" t="str">
        <f>IF(Algebra!A501=0,"",Algebra!A501)</f>
        <v/>
      </c>
      <c r="B501" s="7" t="str">
        <f>IF(Algebra!B501=0,"",Algebra!B501)</f>
        <v/>
      </c>
      <c r="C501" s="19"/>
      <c r="D501" s="21" t="str">
        <f t="shared" si="14"/>
        <v/>
      </c>
      <c r="E501" s="23" t="str">
        <f t="shared" si="15"/>
        <v/>
      </c>
    </row>
    <row r="502" spans="1:5" x14ac:dyDescent="0.25">
      <c r="A502" s="6" t="str">
        <f>IF(Algebra!A502=0,"",Algebra!A502)</f>
        <v/>
      </c>
      <c r="B502" s="7" t="str">
        <f>IF(Algebra!B502=0,"",Algebra!B502)</f>
        <v/>
      </c>
      <c r="C502" s="19"/>
      <c r="D502" s="21" t="str">
        <f t="shared" si="14"/>
        <v/>
      </c>
      <c r="E502" s="23" t="str">
        <f t="shared" si="15"/>
        <v/>
      </c>
    </row>
    <row r="503" spans="1:5" x14ac:dyDescent="0.25">
      <c r="A503" s="6" t="str">
        <f>IF(Algebra!A503=0,"",Algebra!A503)</f>
        <v/>
      </c>
      <c r="B503" s="7" t="str">
        <f>IF(Algebra!B503=0,"",Algebra!B503)</f>
        <v/>
      </c>
      <c r="C503" s="19"/>
      <c r="D503" s="21" t="str">
        <f t="shared" si="14"/>
        <v/>
      </c>
      <c r="E503" s="23" t="str">
        <f t="shared" si="15"/>
        <v/>
      </c>
    </row>
    <row r="504" spans="1:5" x14ac:dyDescent="0.25">
      <c r="A504" s="6" t="str">
        <f>IF(Algebra!A504=0,"",Algebra!A504)</f>
        <v/>
      </c>
      <c r="B504" s="7" t="str">
        <f>IF(Algebra!B504=0,"",Algebra!B504)</f>
        <v/>
      </c>
      <c r="C504" s="19"/>
      <c r="D504" s="21" t="str">
        <f t="shared" si="14"/>
        <v/>
      </c>
      <c r="E504" s="23" t="str">
        <f t="shared" si="15"/>
        <v/>
      </c>
    </row>
    <row r="505" spans="1:5" x14ac:dyDescent="0.25">
      <c r="A505" s="6" t="str">
        <f>IF(Algebra!A505=0,"",Algebra!A505)</f>
        <v/>
      </c>
      <c r="B505" s="7" t="str">
        <f>IF(Algebra!B505=0,"",Algebra!B505)</f>
        <v/>
      </c>
      <c r="C505" s="19"/>
      <c r="D505" s="21" t="str">
        <f t="shared" si="14"/>
        <v/>
      </c>
      <c r="E505" s="23" t="str">
        <f t="shared" si="15"/>
        <v/>
      </c>
    </row>
    <row r="506" spans="1:5" x14ac:dyDescent="0.25">
      <c r="A506" s="6" t="str">
        <f>IF(Algebra!A506=0,"",Algebra!A506)</f>
        <v/>
      </c>
      <c r="B506" s="7" t="str">
        <f>IF(Algebra!B506=0,"",Algebra!B506)</f>
        <v/>
      </c>
      <c r="C506" s="19"/>
      <c r="D506" s="21" t="str">
        <f t="shared" si="14"/>
        <v/>
      </c>
      <c r="E506" s="23" t="str">
        <f t="shared" si="15"/>
        <v/>
      </c>
    </row>
    <row r="507" spans="1:5" x14ac:dyDescent="0.25">
      <c r="A507" s="6" t="str">
        <f>IF(Algebra!A507=0,"",Algebra!A507)</f>
        <v/>
      </c>
      <c r="B507" s="7" t="str">
        <f>IF(Algebra!B507=0,"",Algebra!B507)</f>
        <v/>
      </c>
      <c r="C507" s="19"/>
      <c r="D507" s="21" t="str">
        <f t="shared" si="14"/>
        <v/>
      </c>
      <c r="E507" s="23" t="str">
        <f t="shared" si="15"/>
        <v/>
      </c>
    </row>
    <row r="508" spans="1:5" x14ac:dyDescent="0.25">
      <c r="A508" s="6" t="str">
        <f>IF(Algebra!A508=0,"",Algebra!A508)</f>
        <v/>
      </c>
      <c r="B508" s="7" t="str">
        <f>IF(Algebra!B508=0,"",Algebra!B508)</f>
        <v/>
      </c>
      <c r="C508" s="19"/>
      <c r="D508" s="21" t="str">
        <f t="shared" si="14"/>
        <v/>
      </c>
      <c r="E508" s="23" t="str">
        <f t="shared" si="15"/>
        <v/>
      </c>
    </row>
    <row r="509" spans="1:5" x14ac:dyDescent="0.25">
      <c r="A509" s="6" t="str">
        <f>IF(Algebra!A509=0,"",Algebra!A509)</f>
        <v/>
      </c>
      <c r="B509" s="7" t="str">
        <f>IF(Algebra!B509=0,"",Algebra!B509)</f>
        <v/>
      </c>
      <c r="C509" s="19"/>
      <c r="D509" s="21" t="str">
        <f t="shared" si="14"/>
        <v/>
      </c>
      <c r="E509" s="23" t="str">
        <f t="shared" si="15"/>
        <v/>
      </c>
    </row>
    <row r="510" spans="1:5" x14ac:dyDescent="0.25">
      <c r="A510" s="6" t="str">
        <f>IF(Algebra!A510=0,"",Algebra!A510)</f>
        <v/>
      </c>
      <c r="B510" s="7" t="str">
        <f>IF(Algebra!B510=0,"",Algebra!B510)</f>
        <v/>
      </c>
      <c r="C510" s="19"/>
      <c r="D510" s="21" t="str">
        <f t="shared" si="14"/>
        <v/>
      </c>
      <c r="E510" s="23" t="str">
        <f t="shared" si="15"/>
        <v/>
      </c>
    </row>
    <row r="511" spans="1:5" x14ac:dyDescent="0.25">
      <c r="A511" s="6" t="str">
        <f>IF(Algebra!A511=0,"",Algebra!A511)</f>
        <v/>
      </c>
      <c r="B511" s="7" t="str">
        <f>IF(Algebra!B511=0,"",Algebra!B511)</f>
        <v/>
      </c>
      <c r="C511" s="19"/>
      <c r="D511" s="21" t="str">
        <f t="shared" si="14"/>
        <v/>
      </c>
      <c r="E511" s="23" t="str">
        <f t="shared" si="15"/>
        <v/>
      </c>
    </row>
    <row r="512" spans="1:5" x14ac:dyDescent="0.25">
      <c r="A512" s="6" t="str">
        <f>IF(Algebra!A512=0,"",Algebra!A512)</f>
        <v/>
      </c>
      <c r="B512" s="7" t="str">
        <f>IF(Algebra!B512=0,"",Algebra!B512)</f>
        <v/>
      </c>
      <c r="C512" s="19"/>
      <c r="D512" s="21" t="str">
        <f t="shared" si="14"/>
        <v/>
      </c>
      <c r="E512" s="23" t="str">
        <f t="shared" si="15"/>
        <v/>
      </c>
    </row>
    <row r="513" spans="1:5" x14ac:dyDescent="0.25">
      <c r="A513" s="6" t="str">
        <f>IF(Algebra!A513=0,"",Algebra!A513)</f>
        <v/>
      </c>
      <c r="B513" s="7" t="str">
        <f>IF(Algebra!B513=0,"",Algebra!B513)</f>
        <v/>
      </c>
      <c r="C513" s="19"/>
      <c r="D513" s="21" t="str">
        <f t="shared" si="14"/>
        <v/>
      </c>
      <c r="E513" s="23" t="str">
        <f t="shared" si="15"/>
        <v/>
      </c>
    </row>
    <row r="514" spans="1:5" x14ac:dyDescent="0.25">
      <c r="A514" s="6" t="str">
        <f>IF(Algebra!A514=0,"",Algebra!A514)</f>
        <v/>
      </c>
      <c r="B514" s="7" t="str">
        <f>IF(Algebra!B514=0,"",Algebra!B514)</f>
        <v/>
      </c>
      <c r="C514" s="19"/>
      <c r="D514" s="21" t="str">
        <f t="shared" si="14"/>
        <v/>
      </c>
      <c r="E514" s="23" t="str">
        <f t="shared" si="15"/>
        <v/>
      </c>
    </row>
    <row r="515" spans="1:5" x14ac:dyDescent="0.25">
      <c r="A515" s="6" t="str">
        <f>IF(Algebra!A515=0,"",Algebra!A515)</f>
        <v/>
      </c>
      <c r="B515" s="7" t="str">
        <f>IF(Algebra!B515=0,"",Algebra!B515)</f>
        <v/>
      </c>
      <c r="C515" s="19"/>
      <c r="D515" s="21" t="str">
        <f t="shared" si="14"/>
        <v/>
      </c>
      <c r="E515" s="23" t="str">
        <f t="shared" si="15"/>
        <v/>
      </c>
    </row>
    <row r="516" spans="1:5" x14ac:dyDescent="0.25">
      <c r="A516" s="6" t="str">
        <f>IF(Algebra!A516=0,"",Algebra!A516)</f>
        <v/>
      </c>
      <c r="B516" s="7" t="str">
        <f>IF(Algebra!B516=0,"",Algebra!B516)</f>
        <v/>
      </c>
      <c r="C516" s="19"/>
      <c r="D516" s="21" t="str">
        <f t="shared" si="14"/>
        <v/>
      </c>
      <c r="E516" s="23" t="str">
        <f t="shared" si="15"/>
        <v/>
      </c>
    </row>
    <row r="517" spans="1:5" x14ac:dyDescent="0.25">
      <c r="A517" s="6" t="str">
        <f>IF(Algebra!A517=0,"",Algebra!A517)</f>
        <v/>
      </c>
      <c r="B517" s="7" t="str">
        <f>IF(Algebra!B517=0,"",Algebra!B517)</f>
        <v/>
      </c>
      <c r="C517" s="19"/>
      <c r="D517" s="21" t="str">
        <f t="shared" si="14"/>
        <v/>
      </c>
      <c r="E517" s="23" t="str">
        <f t="shared" si="15"/>
        <v/>
      </c>
    </row>
    <row r="518" spans="1:5" x14ac:dyDescent="0.25">
      <c r="A518" s="6" t="str">
        <f>IF(Algebra!A518=0,"",Algebra!A518)</f>
        <v/>
      </c>
      <c r="B518" s="7" t="str">
        <f>IF(Algebra!B518=0,"",Algebra!B518)</f>
        <v/>
      </c>
      <c r="C518" s="19"/>
      <c r="D518" s="21" t="str">
        <f t="shared" si="14"/>
        <v/>
      </c>
      <c r="E518" s="23" t="str">
        <f t="shared" si="15"/>
        <v/>
      </c>
    </row>
    <row r="519" spans="1:5" x14ac:dyDescent="0.25">
      <c r="A519" s="6" t="str">
        <f>IF(Algebra!A519=0,"",Algebra!A519)</f>
        <v/>
      </c>
      <c r="B519" s="7" t="str">
        <f>IF(Algebra!B519=0,"",Algebra!B519)</f>
        <v/>
      </c>
      <c r="C519" s="19"/>
      <c r="D519" s="21" t="str">
        <f t="shared" si="14"/>
        <v/>
      </c>
      <c r="E519" s="23" t="str">
        <f t="shared" si="15"/>
        <v/>
      </c>
    </row>
    <row r="520" spans="1:5" x14ac:dyDescent="0.25">
      <c r="A520" s="6" t="str">
        <f>IF(Algebra!A520=0,"",Algebra!A520)</f>
        <v/>
      </c>
      <c r="B520" s="7" t="str">
        <f>IF(Algebra!B520=0,"",Algebra!B520)</f>
        <v/>
      </c>
      <c r="C520" s="19"/>
      <c r="D520" s="21" t="str">
        <f t="shared" si="14"/>
        <v/>
      </c>
      <c r="E520" s="23" t="str">
        <f t="shared" si="15"/>
        <v/>
      </c>
    </row>
    <row r="521" spans="1:5" x14ac:dyDescent="0.25">
      <c r="A521" s="6" t="str">
        <f>IF(Algebra!A521=0,"",Algebra!A521)</f>
        <v/>
      </c>
      <c r="B521" s="7" t="str">
        <f>IF(Algebra!B521=0,"",Algebra!B521)</f>
        <v/>
      </c>
      <c r="C521" s="19"/>
      <c r="D521" s="21" t="str">
        <f t="shared" si="14"/>
        <v/>
      </c>
      <c r="E521" s="23" t="str">
        <f t="shared" si="15"/>
        <v/>
      </c>
    </row>
    <row r="522" spans="1:5" x14ac:dyDescent="0.25">
      <c r="A522" s="6" t="str">
        <f>IF(Algebra!A522=0,"",Algebra!A522)</f>
        <v/>
      </c>
      <c r="B522" s="7" t="str">
        <f>IF(Algebra!B522=0,"",Algebra!B522)</f>
        <v/>
      </c>
      <c r="C522" s="19"/>
      <c r="D522" s="21" t="str">
        <f t="shared" si="14"/>
        <v/>
      </c>
      <c r="E522" s="23" t="str">
        <f t="shared" si="15"/>
        <v/>
      </c>
    </row>
    <row r="523" spans="1:5" x14ac:dyDescent="0.25">
      <c r="A523" s="6" t="str">
        <f>IF(Algebra!A523=0,"",Algebra!A523)</f>
        <v/>
      </c>
      <c r="B523" s="7" t="str">
        <f>IF(Algebra!B523=0,"",Algebra!B523)</f>
        <v/>
      </c>
      <c r="C523" s="19"/>
      <c r="D523" s="21" t="str">
        <f t="shared" ref="D523:D531" si="16">IF(C523="","",IF(C523/$C$8&gt;=0.5,"Pass","Needs Improvement"))</f>
        <v/>
      </c>
      <c r="E523" s="23" t="str">
        <f t="shared" ref="E523:E532" si="17">IFERROR(_xlfn.RANK.EQ(C523,$C$10:$C$531,0),"")</f>
        <v/>
      </c>
    </row>
    <row r="524" spans="1:5" x14ac:dyDescent="0.25">
      <c r="A524" s="6" t="str">
        <f>IF(Algebra!A524=0,"",Algebra!A524)</f>
        <v/>
      </c>
      <c r="B524" s="7" t="str">
        <f>IF(Algebra!B524=0,"",Algebra!B524)</f>
        <v/>
      </c>
      <c r="C524" s="19"/>
      <c r="D524" s="21" t="str">
        <f t="shared" si="16"/>
        <v/>
      </c>
      <c r="E524" s="23" t="str">
        <f t="shared" si="17"/>
        <v/>
      </c>
    </row>
    <row r="525" spans="1:5" x14ac:dyDescent="0.25">
      <c r="A525" s="6" t="str">
        <f>IF(Algebra!A525=0,"",Algebra!A525)</f>
        <v/>
      </c>
      <c r="B525" s="7" t="str">
        <f>IF(Algebra!B525=0,"",Algebra!B525)</f>
        <v/>
      </c>
      <c r="C525" s="19"/>
      <c r="D525" s="21" t="str">
        <f t="shared" si="16"/>
        <v/>
      </c>
      <c r="E525" s="23" t="str">
        <f t="shared" si="17"/>
        <v/>
      </c>
    </row>
    <row r="526" spans="1:5" x14ac:dyDescent="0.25">
      <c r="A526" s="6" t="str">
        <f>IF(Algebra!A526=0,"",Algebra!A526)</f>
        <v/>
      </c>
      <c r="B526" s="7" t="str">
        <f>IF(Algebra!B526=0,"",Algebra!B526)</f>
        <v/>
      </c>
      <c r="C526" s="19"/>
      <c r="D526" s="21" t="str">
        <f t="shared" si="16"/>
        <v/>
      </c>
      <c r="E526" s="23" t="str">
        <f t="shared" si="17"/>
        <v/>
      </c>
    </row>
    <row r="527" spans="1:5" x14ac:dyDescent="0.25">
      <c r="A527" s="6" t="str">
        <f>IF(Algebra!A527=0,"",Algebra!A527)</f>
        <v/>
      </c>
      <c r="B527" s="7" t="str">
        <f>IF(Algebra!B527=0,"",Algebra!B527)</f>
        <v/>
      </c>
      <c r="C527" s="19"/>
      <c r="D527" s="21" t="str">
        <f t="shared" si="16"/>
        <v/>
      </c>
      <c r="E527" s="23" t="str">
        <f t="shared" si="17"/>
        <v/>
      </c>
    </row>
    <row r="528" spans="1:5" x14ac:dyDescent="0.25">
      <c r="A528" s="6" t="str">
        <f>IF(Algebra!A528=0,"",Algebra!A528)</f>
        <v/>
      </c>
      <c r="B528" s="7" t="str">
        <f>IF(Algebra!B528=0,"",Algebra!B528)</f>
        <v/>
      </c>
      <c r="C528" s="19"/>
      <c r="D528" s="21" t="str">
        <f t="shared" si="16"/>
        <v/>
      </c>
      <c r="E528" s="23" t="str">
        <f t="shared" si="17"/>
        <v/>
      </c>
    </row>
    <row r="529" spans="1:5" x14ac:dyDescent="0.25">
      <c r="A529" s="6" t="str">
        <f>IF(Algebra!A529=0,"",Algebra!A529)</f>
        <v/>
      </c>
      <c r="B529" s="7" t="str">
        <f>IF(Algebra!B529=0,"",Algebra!B529)</f>
        <v/>
      </c>
      <c r="C529" s="19"/>
      <c r="D529" s="21" t="str">
        <f t="shared" si="16"/>
        <v/>
      </c>
      <c r="E529" s="23" t="str">
        <f t="shared" si="17"/>
        <v/>
      </c>
    </row>
    <row r="530" spans="1:5" x14ac:dyDescent="0.25">
      <c r="A530" s="6" t="str">
        <f>IF(Algebra!A530=0,"",Algebra!A530)</f>
        <v/>
      </c>
      <c r="B530" s="7" t="str">
        <f>IF(Algebra!B530=0,"",Algebra!B530)</f>
        <v/>
      </c>
      <c r="C530" s="19"/>
      <c r="D530" s="21" t="str">
        <f t="shared" si="16"/>
        <v/>
      </c>
      <c r="E530" s="23" t="str">
        <f t="shared" si="17"/>
        <v/>
      </c>
    </row>
    <row r="531" spans="1:5" x14ac:dyDescent="0.25">
      <c r="A531" s="6" t="str">
        <f>IF(Algebra!A531=0,"",Algebra!A531)</f>
        <v/>
      </c>
      <c r="B531" s="7" t="str">
        <f>IF(Algebra!B531=0,"",Algebra!B531)</f>
        <v/>
      </c>
      <c r="C531" s="19"/>
      <c r="D531" s="21" t="str">
        <f t="shared" si="16"/>
        <v/>
      </c>
      <c r="E531" s="23" t="str">
        <f t="shared" si="17"/>
        <v/>
      </c>
    </row>
    <row r="532" spans="1:5" x14ac:dyDescent="0.25">
      <c r="A532" t="s">
        <v>20</v>
      </c>
      <c r="B532" s="7" t="str">
        <f>IF(Algebra!B532=0,"",Algebra!B532)</f>
        <v/>
      </c>
      <c r="C532" t="s">
        <v>20</v>
      </c>
      <c r="D532" s="21"/>
      <c r="E532" s="23" t="str">
        <f t="shared" si="17"/>
        <v/>
      </c>
    </row>
  </sheetData>
  <sheetProtection algorithmName="SHA-512" hashValue="nH/RPasATwxGO6SlW4aRYtRvUr5RK86ire5zI5VsHluWfRdOac2vimaWUIMM69QVxFyhmKWh8K6ilL6cfHf9IA==" saltValue="vRTsETyqdKv1traI3vqmlQ==" spinCount="100000" sheet="1" objects="1" scenarios="1"/>
  <protectedRanges>
    <protectedRange algorithmName="SHA-512" hashValue="UwjecIOArz3sKlx5r5XtnLM+tJ95/GlmsGYINCyEh50DfiJ8B6p2P7WPW8fhXItbmplzEhd4aWp4um6YJhyuSA==" saltValue="AYWfgWF23K1kEvF8jPSxHQ==" spinCount="100000" sqref="C10:C532" name="Range2"/>
    <protectedRange algorithmName="SHA-512" hashValue="3riAGUKEMScRJhCcFrTqoqLERM1usbeTZaXSDghID34Z3SylQbJQz+Dy4jcDIM5Mizmx1OGXsXT0dyghuCEiPQ==" saltValue="xzZEVyNlffI7H5+OK/msUA==" spinCount="100000" sqref="C7" name="Range1"/>
  </protectedRanges>
  <mergeCells count="8">
    <mergeCell ref="A1:E1"/>
    <mergeCell ref="A8:B8"/>
    <mergeCell ref="A2:B2"/>
    <mergeCell ref="A3:B3"/>
    <mergeCell ref="A4:B4"/>
    <mergeCell ref="A5:B5"/>
    <mergeCell ref="A6:B6"/>
    <mergeCell ref="A7:B7"/>
  </mergeCells>
  <dataValidations count="2">
    <dataValidation type="whole" allowBlank="1" showInputMessage="1" showErrorMessage="1" errorTitle="Wrong Entry" error="Maximum marks can not be more than 30 i.e the total marks" sqref="C15:C531">
      <formula1>0</formula1>
      <formula2>30</formula2>
    </dataValidation>
    <dataValidation type="whole" allowBlank="1" showInputMessage="1" showErrorMessage="1" errorTitle="Wrong entry" error="Maximum marks can not be more than 30 i.e the total marks" sqref="C10:C14">
      <formula1>0</formula1>
      <formula2>30</formula2>
    </dataValidation>
  </dataValidation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G532"/>
  <sheetViews>
    <sheetView showGridLines="0" workbookViewId="0">
      <selection activeCell="C10" sqref="C10"/>
    </sheetView>
  </sheetViews>
  <sheetFormatPr defaultRowHeight="15" x14ac:dyDescent="0.25"/>
  <cols>
    <col min="1" max="1" width="10.85546875" customWidth="1"/>
    <col min="2" max="2" width="27.85546875" customWidth="1"/>
    <col min="3" max="3" width="32.7109375" bestFit="1" customWidth="1"/>
    <col min="4" max="4" width="37.28515625" customWidth="1"/>
    <col min="5" max="5" width="14.42578125" customWidth="1"/>
    <col min="6" max="6" width="35.85546875" bestFit="1" customWidth="1"/>
  </cols>
  <sheetData>
    <row r="1" spans="1:7" ht="34.5" thickBot="1" x14ac:dyDescent="0.3">
      <c r="A1" s="117" t="s">
        <v>95</v>
      </c>
      <c r="B1" s="118"/>
      <c r="C1" s="118"/>
      <c r="D1" s="118"/>
      <c r="E1" s="119"/>
    </row>
    <row r="2" spans="1:7" ht="26.25" customHeight="1" x14ac:dyDescent="0.25">
      <c r="A2" s="127" t="s">
        <v>1</v>
      </c>
      <c r="B2" s="127"/>
      <c r="C2" s="52">
        <f>Algebra!C2</f>
        <v>0</v>
      </c>
      <c r="D2" s="16" t="s">
        <v>9</v>
      </c>
      <c r="E2" s="9">
        <f>COUNT(A:A)</f>
        <v>0</v>
      </c>
      <c r="G2" s="3"/>
    </row>
    <row r="3" spans="1:7" s="1" customFormat="1" ht="25.5" customHeight="1" x14ac:dyDescent="0.25">
      <c r="A3" s="127" t="s">
        <v>2</v>
      </c>
      <c r="B3" s="127"/>
      <c r="C3" s="52">
        <f>Algebra!C3</f>
        <v>0</v>
      </c>
      <c r="D3" s="10" t="s">
        <v>0</v>
      </c>
      <c r="E3" s="11">
        <f>COUNTIF(D10:D550,"Pass")</f>
        <v>0</v>
      </c>
      <c r="G3" s="3"/>
    </row>
    <row r="4" spans="1:7" s="1" customFormat="1" ht="25.5" customHeight="1" x14ac:dyDescent="0.25">
      <c r="A4" s="127" t="s">
        <v>3</v>
      </c>
      <c r="B4" s="127"/>
      <c r="C4" s="52">
        <f>Algebra!C4</f>
        <v>0</v>
      </c>
      <c r="D4" s="12" t="s">
        <v>10</v>
      </c>
      <c r="E4" s="13" t="str">
        <f>IFERROR(E3/E2,"")</f>
        <v/>
      </c>
    </row>
    <row r="5" spans="1:7" s="1" customFormat="1" ht="25.5" customHeight="1" thickBot="1" x14ac:dyDescent="0.3">
      <c r="A5" s="127" t="s">
        <v>4</v>
      </c>
      <c r="B5" s="127"/>
      <c r="C5" s="52">
        <f>Algebra!C5</f>
        <v>0</v>
      </c>
      <c r="D5" s="14" t="s">
        <v>11</v>
      </c>
      <c r="E5" s="15" t="str">
        <f>IFERROR(1-E4,"")</f>
        <v/>
      </c>
    </row>
    <row r="6" spans="1:7" s="1" customFormat="1" ht="25.5" customHeight="1" x14ac:dyDescent="0.25">
      <c r="A6" s="122" t="s">
        <v>34</v>
      </c>
      <c r="B6" s="122"/>
      <c r="C6" s="52">
        <f>Algebra!C6</f>
        <v>0</v>
      </c>
      <c r="D6"/>
    </row>
    <row r="7" spans="1:7" s="1" customFormat="1" ht="25.5" customHeight="1" x14ac:dyDescent="0.25">
      <c r="A7" s="125" t="s">
        <v>13</v>
      </c>
      <c r="B7" s="126"/>
      <c r="C7" s="4"/>
      <c r="D7"/>
    </row>
    <row r="8" spans="1:7" s="1" customFormat="1" ht="25.5" customHeight="1" thickBot="1" x14ac:dyDescent="0.3">
      <c r="A8" s="120" t="s">
        <v>6</v>
      </c>
      <c r="B8" s="120"/>
      <c r="C8" s="8">
        <v>30</v>
      </c>
      <c r="D8"/>
    </row>
    <row r="9" spans="1:7" s="1" customFormat="1" ht="44.25" customHeight="1" x14ac:dyDescent="0.25">
      <c r="A9" s="5" t="s">
        <v>12</v>
      </c>
      <c r="B9" s="5" t="s">
        <v>14</v>
      </c>
      <c r="C9" s="17" t="s">
        <v>5</v>
      </c>
      <c r="D9" s="20" t="s">
        <v>7</v>
      </c>
      <c r="E9" s="5" t="s">
        <v>111</v>
      </c>
    </row>
    <row r="10" spans="1:7" s="1" customFormat="1" ht="25.5" customHeight="1" x14ac:dyDescent="0.25">
      <c r="A10" s="6" t="str">
        <f>IF(Algebra!A10=0,"",Algebra!A10)</f>
        <v/>
      </c>
      <c r="B10" s="7" t="str">
        <f>IF(Algebra!B10=0,"",Algebra!B10)</f>
        <v/>
      </c>
      <c r="C10" s="18"/>
      <c r="D10" s="21" t="str">
        <f>IF(C10="","",IF(C10/$C$8&gt;=0.5,"Pass","Needs Improvement"))</f>
        <v/>
      </c>
      <c r="E10" s="23" t="str">
        <f>IFERROR(_xlfn.RANK.EQ(C10,$C$10:$C$531,0),"")</f>
        <v/>
      </c>
    </row>
    <row r="11" spans="1:7" s="1" customFormat="1" ht="25.5" customHeight="1" x14ac:dyDescent="0.25">
      <c r="A11" s="6" t="str">
        <f>IF(Algebra!A11=0,"",Algebra!A11)</f>
        <v/>
      </c>
      <c r="B11" s="7" t="str">
        <f>IF(Algebra!B11=0,"",Algebra!B11)</f>
        <v/>
      </c>
      <c r="C11" s="18"/>
      <c r="D11" s="21" t="str">
        <f t="shared" ref="D11:D74" si="0">IF(C11="","",IF(C11/$C$8&gt;=0.5,"Pass","Needs Improvement"))</f>
        <v/>
      </c>
      <c r="E11" s="23" t="str">
        <f t="shared" ref="E11:E74" si="1">IFERROR(_xlfn.RANK.EQ(C11,$C$10:$C$531,0),"")</f>
        <v/>
      </c>
    </row>
    <row r="12" spans="1:7" s="1" customFormat="1" ht="25.5" customHeight="1" x14ac:dyDescent="0.25">
      <c r="A12" s="6" t="str">
        <f>IF(Algebra!A12=0,"",Algebra!A12)</f>
        <v/>
      </c>
      <c r="B12" s="7" t="str">
        <f>IF(Algebra!B12=0,"",Algebra!B12)</f>
        <v/>
      </c>
      <c r="C12" s="47"/>
      <c r="D12" s="21" t="str">
        <f t="shared" si="0"/>
        <v/>
      </c>
      <c r="E12" s="23" t="str">
        <f t="shared" si="1"/>
        <v/>
      </c>
    </row>
    <row r="13" spans="1:7" s="1" customFormat="1" ht="25.5" customHeight="1" x14ac:dyDescent="0.25">
      <c r="A13" s="6" t="str">
        <f>IF(Algebra!A13=0,"",Algebra!A13)</f>
        <v/>
      </c>
      <c r="B13" s="7" t="str">
        <f>IF(Algebra!B13=0,"",Algebra!B13)</f>
        <v/>
      </c>
      <c r="C13" s="47"/>
      <c r="D13" s="21" t="str">
        <f t="shared" si="0"/>
        <v/>
      </c>
      <c r="E13" s="23" t="str">
        <f t="shared" si="1"/>
        <v/>
      </c>
    </row>
    <row r="14" spans="1:7" s="1" customFormat="1" ht="25.5" customHeight="1" x14ac:dyDescent="0.25">
      <c r="A14" s="6" t="str">
        <f>IF(Algebra!A14=0,"",Algebra!A14)</f>
        <v/>
      </c>
      <c r="B14" s="7" t="str">
        <f>IF(Algebra!B14=0,"",Algebra!B14)</f>
        <v/>
      </c>
      <c r="C14" s="47"/>
      <c r="D14" s="21" t="str">
        <f t="shared" si="0"/>
        <v/>
      </c>
      <c r="E14" s="23" t="str">
        <f t="shared" si="1"/>
        <v/>
      </c>
    </row>
    <row r="15" spans="1:7" s="1" customFormat="1" ht="25.5" customHeight="1" x14ac:dyDescent="0.25">
      <c r="A15" s="6" t="str">
        <f>IF(Algebra!A15=0,"",Algebra!A15)</f>
        <v/>
      </c>
      <c r="B15" s="7" t="str">
        <f>IF(Algebra!B15=0,"",Algebra!B15)</f>
        <v/>
      </c>
      <c r="C15" s="18"/>
      <c r="D15" s="21" t="str">
        <f t="shared" si="0"/>
        <v/>
      </c>
      <c r="E15" s="23" t="str">
        <f t="shared" si="1"/>
        <v/>
      </c>
    </row>
    <row r="16" spans="1:7" s="1" customFormat="1" ht="25.5" customHeight="1" x14ac:dyDescent="0.25">
      <c r="A16" s="6" t="str">
        <f>IF(Algebra!A16=0,"",Algebra!A16)</f>
        <v/>
      </c>
      <c r="B16" s="7" t="str">
        <f>IF(Algebra!B16=0,"",Algebra!B16)</f>
        <v/>
      </c>
      <c r="C16" s="18"/>
      <c r="D16" s="21" t="str">
        <f t="shared" si="0"/>
        <v/>
      </c>
      <c r="E16" s="23" t="str">
        <f t="shared" si="1"/>
        <v/>
      </c>
    </row>
    <row r="17" spans="1:5" s="1" customFormat="1" ht="29.25" customHeight="1" x14ac:dyDescent="0.25">
      <c r="A17" s="6" t="str">
        <f>IF(Algebra!A17=0,"",Algebra!A17)</f>
        <v/>
      </c>
      <c r="B17" s="7" t="str">
        <f>IF(Algebra!B17=0,"",Algebra!B17)</f>
        <v/>
      </c>
      <c r="C17" s="19"/>
      <c r="D17" s="21" t="str">
        <f t="shared" si="0"/>
        <v/>
      </c>
      <c r="E17" s="23" t="str">
        <f t="shared" si="1"/>
        <v/>
      </c>
    </row>
    <row r="18" spans="1:5" s="1" customFormat="1" ht="25.5" customHeight="1" x14ac:dyDescent="0.25">
      <c r="A18" s="6" t="str">
        <f>IF(Algebra!A18=0,"",Algebra!A18)</f>
        <v/>
      </c>
      <c r="B18" s="7" t="str">
        <f>IF(Algebra!B18=0,"",Algebra!B18)</f>
        <v/>
      </c>
      <c r="C18" s="19"/>
      <c r="D18" s="21" t="str">
        <f t="shared" si="0"/>
        <v/>
      </c>
      <c r="E18" s="23" t="str">
        <f t="shared" si="1"/>
        <v/>
      </c>
    </row>
    <row r="19" spans="1:5" s="1" customFormat="1" ht="25.5" customHeight="1" x14ac:dyDescent="0.25">
      <c r="A19" s="6" t="str">
        <f>IF(Algebra!A19=0,"",Algebra!A19)</f>
        <v/>
      </c>
      <c r="B19" s="7" t="str">
        <f>IF(Algebra!B19=0,"",Algebra!B19)</f>
        <v/>
      </c>
      <c r="C19" s="19"/>
      <c r="D19" s="21" t="str">
        <f t="shared" si="0"/>
        <v/>
      </c>
      <c r="E19" s="23" t="str">
        <f t="shared" si="1"/>
        <v/>
      </c>
    </row>
    <row r="20" spans="1:5" s="1" customFormat="1" ht="25.5" customHeight="1" x14ac:dyDescent="0.25">
      <c r="A20" s="6" t="str">
        <f>IF(Algebra!A20=0,"",Algebra!A20)</f>
        <v/>
      </c>
      <c r="B20" s="7" t="str">
        <f>IF(Algebra!B20=0,"",Algebra!B20)</f>
        <v/>
      </c>
      <c r="C20" s="19"/>
      <c r="D20" s="21" t="str">
        <f t="shared" si="0"/>
        <v/>
      </c>
      <c r="E20" s="23" t="str">
        <f t="shared" si="1"/>
        <v/>
      </c>
    </row>
    <row r="21" spans="1:5" s="1" customFormat="1" ht="25.5" customHeight="1" x14ac:dyDescent="0.25">
      <c r="A21" s="6" t="str">
        <f>IF(Algebra!A21=0,"",Algebra!A21)</f>
        <v/>
      </c>
      <c r="B21" s="7" t="str">
        <f>IF(Algebra!B21=0,"",Algebra!B21)</f>
        <v/>
      </c>
      <c r="C21" s="19"/>
      <c r="D21" s="21" t="str">
        <f t="shared" si="0"/>
        <v/>
      </c>
      <c r="E21" s="23" t="str">
        <f t="shared" si="1"/>
        <v/>
      </c>
    </row>
    <row r="22" spans="1:5" s="1" customFormat="1" ht="25.5" customHeight="1" x14ac:dyDescent="0.25">
      <c r="A22" s="6" t="str">
        <f>IF(Algebra!A22=0,"",Algebra!A22)</f>
        <v/>
      </c>
      <c r="B22" s="7" t="str">
        <f>IF(Algebra!B22=0,"",Algebra!B22)</f>
        <v/>
      </c>
      <c r="C22" s="19"/>
      <c r="D22" s="21" t="str">
        <f t="shared" si="0"/>
        <v/>
      </c>
      <c r="E22" s="23" t="str">
        <f t="shared" si="1"/>
        <v/>
      </c>
    </row>
    <row r="23" spans="1:5" s="1" customFormat="1" ht="25.5" customHeight="1" x14ac:dyDescent="0.25">
      <c r="A23" s="6" t="str">
        <f>IF(Algebra!A23=0,"",Algebra!A23)</f>
        <v/>
      </c>
      <c r="B23" s="7" t="str">
        <f>IF(Algebra!B23=0,"",Algebra!B23)</f>
        <v/>
      </c>
      <c r="C23" s="19"/>
      <c r="D23" s="21" t="str">
        <f t="shared" si="0"/>
        <v/>
      </c>
      <c r="E23" s="23" t="str">
        <f t="shared" si="1"/>
        <v/>
      </c>
    </row>
    <row r="24" spans="1:5" s="1" customFormat="1" ht="27" customHeight="1" x14ac:dyDescent="0.25">
      <c r="A24" s="6" t="str">
        <f>IF(Algebra!A24=0,"",Algebra!A24)</f>
        <v/>
      </c>
      <c r="B24" s="7" t="str">
        <f>IF(Algebra!B24=0,"",Algebra!B24)</f>
        <v/>
      </c>
      <c r="C24" s="19"/>
      <c r="D24" s="21" t="str">
        <f t="shared" si="0"/>
        <v/>
      </c>
      <c r="E24" s="23" t="str">
        <f t="shared" si="1"/>
        <v/>
      </c>
    </row>
    <row r="25" spans="1:5" s="1" customFormat="1" ht="27" customHeight="1" x14ac:dyDescent="0.25">
      <c r="A25" s="6" t="str">
        <f>IF(Algebra!A25=0,"",Algebra!A25)</f>
        <v/>
      </c>
      <c r="B25" s="7" t="str">
        <f>IF(Algebra!B25=0,"",Algebra!B25)</f>
        <v/>
      </c>
      <c r="C25" s="19"/>
      <c r="D25" s="21" t="str">
        <f t="shared" si="0"/>
        <v/>
      </c>
      <c r="E25" s="23" t="str">
        <f t="shared" si="1"/>
        <v/>
      </c>
    </row>
    <row r="26" spans="1:5" ht="27" customHeight="1" x14ac:dyDescent="0.25">
      <c r="A26" s="6" t="str">
        <f>IF(Algebra!A26=0,"",Algebra!A26)</f>
        <v/>
      </c>
      <c r="B26" s="7" t="str">
        <f>IF(Algebra!B26=0,"",Algebra!B26)</f>
        <v/>
      </c>
      <c r="C26" s="19"/>
      <c r="D26" s="21" t="str">
        <f t="shared" si="0"/>
        <v/>
      </c>
      <c r="E26" s="23" t="str">
        <f t="shared" si="1"/>
        <v/>
      </c>
    </row>
    <row r="27" spans="1:5" ht="27" customHeight="1" x14ac:dyDescent="0.25">
      <c r="A27" s="6" t="str">
        <f>IF(Algebra!A27=0,"",Algebra!A27)</f>
        <v/>
      </c>
      <c r="B27" s="7" t="str">
        <f>IF(Algebra!B27=0,"",Algebra!B27)</f>
        <v/>
      </c>
      <c r="C27" s="19"/>
      <c r="D27" s="21" t="str">
        <f t="shared" si="0"/>
        <v/>
      </c>
      <c r="E27" s="23" t="str">
        <f t="shared" si="1"/>
        <v/>
      </c>
    </row>
    <row r="28" spans="1:5" ht="27" customHeight="1" x14ac:dyDescent="0.25">
      <c r="A28" s="6" t="str">
        <f>IF(Algebra!A28=0,"",Algebra!A28)</f>
        <v/>
      </c>
      <c r="B28" s="7" t="str">
        <f>IF(Algebra!B28=0,"",Algebra!B28)</f>
        <v/>
      </c>
      <c r="C28" s="19"/>
      <c r="D28" s="21" t="str">
        <f t="shared" si="0"/>
        <v/>
      </c>
      <c r="E28" s="23" t="str">
        <f t="shared" si="1"/>
        <v/>
      </c>
    </row>
    <row r="29" spans="1:5" ht="27" customHeight="1" x14ac:dyDescent="0.25">
      <c r="A29" s="6" t="str">
        <f>IF(Algebra!A29=0,"",Algebra!A29)</f>
        <v/>
      </c>
      <c r="B29" s="7" t="str">
        <f>IF(Algebra!B29=0,"",Algebra!B29)</f>
        <v/>
      </c>
      <c r="C29" s="19"/>
      <c r="D29" s="21" t="str">
        <f t="shared" si="0"/>
        <v/>
      </c>
      <c r="E29" s="23" t="str">
        <f t="shared" si="1"/>
        <v/>
      </c>
    </row>
    <row r="30" spans="1:5" ht="27" customHeight="1" x14ac:dyDescent="0.25">
      <c r="A30" s="6" t="str">
        <f>IF(Algebra!A30=0,"",Algebra!A30)</f>
        <v/>
      </c>
      <c r="B30" s="7" t="str">
        <f>IF(Algebra!B30=0,"",Algebra!B30)</f>
        <v/>
      </c>
      <c r="C30" s="19"/>
      <c r="D30" s="21" t="str">
        <f t="shared" si="0"/>
        <v/>
      </c>
      <c r="E30" s="23" t="str">
        <f t="shared" si="1"/>
        <v/>
      </c>
    </row>
    <row r="31" spans="1:5" ht="27" customHeight="1" x14ac:dyDescent="0.25">
      <c r="A31" s="6" t="str">
        <f>IF(Algebra!A31=0,"",Algebra!A31)</f>
        <v/>
      </c>
      <c r="B31" s="7" t="str">
        <f>IF(Algebra!B31=0,"",Algebra!B31)</f>
        <v/>
      </c>
      <c r="C31" s="19"/>
      <c r="D31" s="21" t="str">
        <f t="shared" si="0"/>
        <v/>
      </c>
      <c r="E31" s="23" t="str">
        <f t="shared" si="1"/>
        <v/>
      </c>
    </row>
    <row r="32" spans="1:5" ht="27" customHeight="1" x14ac:dyDescent="0.25">
      <c r="A32" s="6" t="str">
        <f>IF(Algebra!A32=0,"",Algebra!A32)</f>
        <v/>
      </c>
      <c r="B32" s="7" t="str">
        <f>IF(Algebra!B32=0,"",Algebra!B32)</f>
        <v/>
      </c>
      <c r="C32" s="19"/>
      <c r="D32" s="21" t="str">
        <f t="shared" si="0"/>
        <v/>
      </c>
      <c r="E32" s="23" t="str">
        <f t="shared" si="1"/>
        <v/>
      </c>
    </row>
    <row r="33" spans="1:5" ht="27" customHeight="1" x14ac:dyDescent="0.25">
      <c r="A33" s="6" t="str">
        <f>IF(Algebra!A33=0,"",Algebra!A33)</f>
        <v/>
      </c>
      <c r="B33" s="7" t="str">
        <f>IF(Algebra!B33=0,"",Algebra!B33)</f>
        <v/>
      </c>
      <c r="C33" s="19"/>
      <c r="D33" s="21" t="str">
        <f t="shared" si="0"/>
        <v/>
      </c>
      <c r="E33" s="23" t="str">
        <f t="shared" si="1"/>
        <v/>
      </c>
    </row>
    <row r="34" spans="1:5" ht="27" customHeight="1" x14ac:dyDescent="0.25">
      <c r="A34" s="6" t="str">
        <f>IF(Algebra!A34=0,"",Algebra!A34)</f>
        <v/>
      </c>
      <c r="B34" s="7" t="str">
        <f>IF(Algebra!B34=0,"",Algebra!B34)</f>
        <v/>
      </c>
      <c r="C34" s="19"/>
      <c r="D34" s="21" t="str">
        <f t="shared" si="0"/>
        <v/>
      </c>
      <c r="E34" s="23" t="str">
        <f t="shared" si="1"/>
        <v/>
      </c>
    </row>
    <row r="35" spans="1:5" ht="27" customHeight="1" x14ac:dyDescent="0.25">
      <c r="A35" s="6" t="str">
        <f>IF(Algebra!A35=0,"",Algebra!A35)</f>
        <v/>
      </c>
      <c r="B35" s="7" t="str">
        <f>IF(Algebra!B35=0,"",Algebra!B35)</f>
        <v/>
      </c>
      <c r="C35" s="19"/>
      <c r="D35" s="21" t="str">
        <f t="shared" si="0"/>
        <v/>
      </c>
      <c r="E35" s="23" t="str">
        <f t="shared" si="1"/>
        <v/>
      </c>
    </row>
    <row r="36" spans="1:5" ht="27" customHeight="1" x14ac:dyDescent="0.25">
      <c r="A36" s="6" t="str">
        <f>IF(Algebra!A36=0,"",Algebra!A36)</f>
        <v/>
      </c>
      <c r="B36" s="7" t="str">
        <f>IF(Algebra!B36=0,"",Algebra!B36)</f>
        <v/>
      </c>
      <c r="C36" s="19"/>
      <c r="D36" s="21" t="str">
        <f t="shared" si="0"/>
        <v/>
      </c>
      <c r="E36" s="23" t="str">
        <f t="shared" si="1"/>
        <v/>
      </c>
    </row>
    <row r="37" spans="1:5" ht="27" customHeight="1" x14ac:dyDescent="0.25">
      <c r="A37" s="6" t="str">
        <f>IF(Algebra!A37=0,"",Algebra!A37)</f>
        <v/>
      </c>
      <c r="B37" s="7" t="str">
        <f>IF(Algebra!B37=0,"",Algebra!B37)</f>
        <v/>
      </c>
      <c r="C37" s="19"/>
      <c r="D37" s="21" t="str">
        <f t="shared" si="0"/>
        <v/>
      </c>
      <c r="E37" s="23" t="str">
        <f t="shared" si="1"/>
        <v/>
      </c>
    </row>
    <row r="38" spans="1:5" ht="27" customHeight="1" x14ac:dyDescent="0.25">
      <c r="A38" s="6" t="str">
        <f>IF(Algebra!A38=0,"",Algebra!A38)</f>
        <v/>
      </c>
      <c r="B38" s="7" t="str">
        <f>IF(Algebra!B38=0,"",Algebra!B38)</f>
        <v/>
      </c>
      <c r="C38" s="19"/>
      <c r="D38" s="21" t="str">
        <f t="shared" si="0"/>
        <v/>
      </c>
      <c r="E38" s="23" t="str">
        <f t="shared" si="1"/>
        <v/>
      </c>
    </row>
    <row r="39" spans="1:5" ht="27" customHeight="1" x14ac:dyDescent="0.25">
      <c r="A39" s="6" t="str">
        <f>IF(Algebra!A39=0,"",Algebra!A39)</f>
        <v/>
      </c>
      <c r="B39" s="7" t="str">
        <f>IF(Algebra!B39=0,"",Algebra!B39)</f>
        <v/>
      </c>
      <c r="C39" s="19"/>
      <c r="D39" s="21" t="str">
        <f t="shared" si="0"/>
        <v/>
      </c>
      <c r="E39" s="23" t="str">
        <f t="shared" si="1"/>
        <v/>
      </c>
    </row>
    <row r="40" spans="1:5" ht="27" customHeight="1" x14ac:dyDescent="0.25">
      <c r="A40" s="6" t="str">
        <f>IF(Algebra!A40=0,"",Algebra!A40)</f>
        <v/>
      </c>
      <c r="B40" s="7" t="str">
        <f>IF(Algebra!B40=0,"",Algebra!B40)</f>
        <v/>
      </c>
      <c r="C40" s="19"/>
      <c r="D40" s="21" t="str">
        <f t="shared" si="0"/>
        <v/>
      </c>
      <c r="E40" s="23" t="str">
        <f t="shared" si="1"/>
        <v/>
      </c>
    </row>
    <row r="41" spans="1:5" ht="27" customHeight="1" x14ac:dyDescent="0.25">
      <c r="A41" s="6" t="str">
        <f>IF(Algebra!A41=0,"",Algebra!A41)</f>
        <v/>
      </c>
      <c r="B41" s="7" t="str">
        <f>IF(Algebra!B41=0,"",Algebra!B41)</f>
        <v/>
      </c>
      <c r="C41" s="19"/>
      <c r="D41" s="21" t="str">
        <f t="shared" si="0"/>
        <v/>
      </c>
      <c r="E41" s="23" t="str">
        <f t="shared" si="1"/>
        <v/>
      </c>
    </row>
    <row r="42" spans="1:5" ht="27" customHeight="1" x14ac:dyDescent="0.25">
      <c r="A42" s="6" t="str">
        <f>IF(Algebra!A42=0,"",Algebra!A42)</f>
        <v/>
      </c>
      <c r="B42" s="7" t="str">
        <f>IF(Algebra!B42=0,"",Algebra!B42)</f>
        <v/>
      </c>
      <c r="C42" s="19"/>
      <c r="D42" s="21" t="str">
        <f t="shared" si="0"/>
        <v/>
      </c>
      <c r="E42" s="23" t="str">
        <f t="shared" si="1"/>
        <v/>
      </c>
    </row>
    <row r="43" spans="1:5" ht="27" customHeight="1" x14ac:dyDescent="0.25">
      <c r="A43" s="6" t="str">
        <f>IF(Algebra!A43=0,"",Algebra!A43)</f>
        <v/>
      </c>
      <c r="B43" s="7" t="str">
        <f>IF(Algebra!B43=0,"",Algebra!B43)</f>
        <v/>
      </c>
      <c r="C43" s="19"/>
      <c r="D43" s="21" t="str">
        <f t="shared" si="0"/>
        <v/>
      </c>
      <c r="E43" s="23" t="str">
        <f t="shared" si="1"/>
        <v/>
      </c>
    </row>
    <row r="44" spans="1:5" ht="27" customHeight="1" x14ac:dyDescent="0.25">
      <c r="A44" s="6" t="str">
        <f>IF(Algebra!A44=0,"",Algebra!A44)</f>
        <v/>
      </c>
      <c r="B44" s="7" t="str">
        <f>IF(Algebra!B44=0,"",Algebra!B44)</f>
        <v/>
      </c>
      <c r="C44" s="19"/>
      <c r="D44" s="21" t="str">
        <f t="shared" si="0"/>
        <v/>
      </c>
      <c r="E44" s="23" t="str">
        <f t="shared" si="1"/>
        <v/>
      </c>
    </row>
    <row r="45" spans="1:5" ht="27" customHeight="1" x14ac:dyDescent="0.25">
      <c r="A45" s="6" t="str">
        <f>IF(Algebra!A45=0,"",Algebra!A45)</f>
        <v/>
      </c>
      <c r="B45" s="7" t="str">
        <f>IF(Algebra!B45=0,"",Algebra!B45)</f>
        <v/>
      </c>
      <c r="C45" s="19"/>
      <c r="D45" s="21" t="str">
        <f t="shared" si="0"/>
        <v/>
      </c>
      <c r="E45" s="23" t="str">
        <f t="shared" si="1"/>
        <v/>
      </c>
    </row>
    <row r="46" spans="1:5" ht="27" customHeight="1" x14ac:dyDescent="0.25">
      <c r="A46" s="6" t="str">
        <f>IF(Algebra!A46=0,"",Algebra!A46)</f>
        <v/>
      </c>
      <c r="B46" s="7" t="str">
        <f>IF(Algebra!B46=0,"",Algebra!B46)</f>
        <v/>
      </c>
      <c r="C46" s="19"/>
      <c r="D46" s="21" t="str">
        <f t="shared" si="0"/>
        <v/>
      </c>
      <c r="E46" s="23" t="str">
        <f t="shared" si="1"/>
        <v/>
      </c>
    </row>
    <row r="47" spans="1:5" ht="27" customHeight="1" x14ac:dyDescent="0.25">
      <c r="A47" s="6" t="str">
        <f>IF(Algebra!A47=0,"",Algebra!A47)</f>
        <v/>
      </c>
      <c r="B47" s="7" t="str">
        <f>IF(Algebra!B47=0,"",Algebra!B47)</f>
        <v/>
      </c>
      <c r="C47" s="19"/>
      <c r="D47" s="21" t="str">
        <f t="shared" si="0"/>
        <v/>
      </c>
      <c r="E47" s="23" t="str">
        <f t="shared" si="1"/>
        <v/>
      </c>
    </row>
    <row r="48" spans="1:5" ht="27" customHeight="1" x14ac:dyDescent="0.25">
      <c r="A48" s="6" t="str">
        <f>IF(Algebra!A48=0,"",Algebra!A48)</f>
        <v/>
      </c>
      <c r="B48" s="7" t="str">
        <f>IF(Algebra!B48=0,"",Algebra!B48)</f>
        <v/>
      </c>
      <c r="C48" s="19"/>
      <c r="D48" s="21" t="str">
        <f t="shared" si="0"/>
        <v/>
      </c>
      <c r="E48" s="23" t="str">
        <f t="shared" si="1"/>
        <v/>
      </c>
    </row>
    <row r="49" spans="1:5" ht="27" customHeight="1" x14ac:dyDescent="0.25">
      <c r="A49" s="6" t="str">
        <f>IF(Algebra!A49=0,"",Algebra!A49)</f>
        <v/>
      </c>
      <c r="B49" s="7" t="str">
        <f>IF(Algebra!B49=0,"",Algebra!B49)</f>
        <v/>
      </c>
      <c r="C49" s="19"/>
      <c r="D49" s="21" t="str">
        <f t="shared" si="0"/>
        <v/>
      </c>
      <c r="E49" s="23" t="str">
        <f t="shared" si="1"/>
        <v/>
      </c>
    </row>
    <row r="50" spans="1:5" ht="27" customHeight="1" x14ac:dyDescent="0.25">
      <c r="A50" s="6" t="str">
        <f>IF(Algebra!A50=0,"",Algebra!A50)</f>
        <v/>
      </c>
      <c r="B50" s="7" t="str">
        <f>IF(Algebra!B50=0,"",Algebra!B50)</f>
        <v/>
      </c>
      <c r="C50" s="19"/>
      <c r="D50" s="21" t="str">
        <f t="shared" si="0"/>
        <v/>
      </c>
      <c r="E50" s="23" t="str">
        <f t="shared" si="1"/>
        <v/>
      </c>
    </row>
    <row r="51" spans="1:5" ht="27" customHeight="1" x14ac:dyDescent="0.25">
      <c r="A51" s="6" t="str">
        <f>IF(Algebra!A51=0,"",Algebra!A51)</f>
        <v/>
      </c>
      <c r="B51" s="7" t="str">
        <f>IF(Algebra!B51=0,"",Algebra!B51)</f>
        <v/>
      </c>
      <c r="C51" s="19"/>
      <c r="D51" s="21" t="str">
        <f t="shared" si="0"/>
        <v/>
      </c>
      <c r="E51" s="23" t="str">
        <f t="shared" si="1"/>
        <v/>
      </c>
    </row>
    <row r="52" spans="1:5" ht="27" customHeight="1" x14ac:dyDescent="0.25">
      <c r="A52" s="6" t="str">
        <f>IF(Algebra!A52=0,"",Algebra!A52)</f>
        <v/>
      </c>
      <c r="B52" s="7" t="str">
        <f>IF(Algebra!B52=0,"",Algebra!B52)</f>
        <v/>
      </c>
      <c r="C52" s="19"/>
      <c r="D52" s="21" t="str">
        <f t="shared" si="0"/>
        <v/>
      </c>
      <c r="E52" s="23" t="str">
        <f t="shared" si="1"/>
        <v/>
      </c>
    </row>
    <row r="53" spans="1:5" ht="27" customHeight="1" x14ac:dyDescent="0.25">
      <c r="A53" s="6" t="str">
        <f>IF(Algebra!A53=0,"",Algebra!A53)</f>
        <v/>
      </c>
      <c r="B53" s="7" t="str">
        <f>IF(Algebra!B53=0,"",Algebra!B53)</f>
        <v/>
      </c>
      <c r="C53" s="19"/>
      <c r="D53" s="21" t="str">
        <f t="shared" si="0"/>
        <v/>
      </c>
      <c r="E53" s="23" t="str">
        <f t="shared" si="1"/>
        <v/>
      </c>
    </row>
    <row r="54" spans="1:5" ht="27" customHeight="1" x14ac:dyDescent="0.25">
      <c r="A54" s="6" t="str">
        <f>IF(Algebra!A54=0,"",Algebra!A54)</f>
        <v/>
      </c>
      <c r="B54" s="7" t="str">
        <f>IF(Algebra!B54=0,"",Algebra!B54)</f>
        <v/>
      </c>
      <c r="C54" s="19"/>
      <c r="D54" s="21" t="str">
        <f t="shared" si="0"/>
        <v/>
      </c>
      <c r="E54" s="23" t="str">
        <f t="shared" si="1"/>
        <v/>
      </c>
    </row>
    <row r="55" spans="1:5" ht="27" customHeight="1" x14ac:dyDescent="0.25">
      <c r="A55" s="6" t="str">
        <f>IF(Algebra!A55=0,"",Algebra!A55)</f>
        <v/>
      </c>
      <c r="B55" s="7" t="str">
        <f>IF(Algebra!B55=0,"",Algebra!B55)</f>
        <v/>
      </c>
      <c r="C55" s="19"/>
      <c r="D55" s="21" t="str">
        <f t="shared" si="0"/>
        <v/>
      </c>
      <c r="E55" s="23" t="str">
        <f t="shared" si="1"/>
        <v/>
      </c>
    </row>
    <row r="56" spans="1:5" ht="27" customHeight="1" x14ac:dyDescent="0.25">
      <c r="A56" s="6" t="str">
        <f>IF(Algebra!A56=0,"",Algebra!A56)</f>
        <v/>
      </c>
      <c r="B56" s="7" t="str">
        <f>IF(Algebra!B56=0,"",Algebra!B56)</f>
        <v/>
      </c>
      <c r="C56" s="19"/>
      <c r="D56" s="21" t="str">
        <f t="shared" si="0"/>
        <v/>
      </c>
      <c r="E56" s="23" t="str">
        <f t="shared" si="1"/>
        <v/>
      </c>
    </row>
    <row r="57" spans="1:5" ht="27" customHeight="1" x14ac:dyDescent="0.25">
      <c r="A57" s="6" t="str">
        <f>IF(Algebra!A57=0,"",Algebra!A57)</f>
        <v/>
      </c>
      <c r="B57" s="7" t="str">
        <f>IF(Algebra!B57=0,"",Algebra!B57)</f>
        <v/>
      </c>
      <c r="C57" s="19"/>
      <c r="D57" s="21" t="str">
        <f t="shared" si="0"/>
        <v/>
      </c>
      <c r="E57" s="23" t="str">
        <f t="shared" si="1"/>
        <v/>
      </c>
    </row>
    <row r="58" spans="1:5" ht="27" customHeight="1" x14ac:dyDescent="0.25">
      <c r="A58" s="6" t="str">
        <f>IF(Algebra!A58=0,"",Algebra!A58)</f>
        <v/>
      </c>
      <c r="B58" s="7" t="str">
        <f>IF(Algebra!B58=0,"",Algebra!B58)</f>
        <v/>
      </c>
      <c r="C58" s="19"/>
      <c r="D58" s="21" t="str">
        <f t="shared" si="0"/>
        <v/>
      </c>
      <c r="E58" s="23" t="str">
        <f t="shared" si="1"/>
        <v/>
      </c>
    </row>
    <row r="59" spans="1:5" ht="27" customHeight="1" x14ac:dyDescent="0.25">
      <c r="A59" s="6" t="str">
        <f>IF(Algebra!A59=0,"",Algebra!A59)</f>
        <v/>
      </c>
      <c r="B59" s="7" t="str">
        <f>IF(Algebra!B59=0,"",Algebra!B59)</f>
        <v/>
      </c>
      <c r="C59" s="19"/>
      <c r="D59" s="21" t="str">
        <f t="shared" si="0"/>
        <v/>
      </c>
      <c r="E59" s="23" t="str">
        <f t="shared" si="1"/>
        <v/>
      </c>
    </row>
    <row r="60" spans="1:5" ht="27" customHeight="1" x14ac:dyDescent="0.25">
      <c r="A60" s="6" t="str">
        <f>IF(Algebra!A60=0,"",Algebra!A60)</f>
        <v/>
      </c>
      <c r="B60" s="7" t="str">
        <f>IF(Algebra!B60=0,"",Algebra!B60)</f>
        <v/>
      </c>
      <c r="C60" s="19"/>
      <c r="D60" s="21" t="str">
        <f t="shared" si="0"/>
        <v/>
      </c>
      <c r="E60" s="23" t="str">
        <f t="shared" si="1"/>
        <v/>
      </c>
    </row>
    <row r="61" spans="1:5" ht="27" customHeight="1" x14ac:dyDescent="0.25">
      <c r="A61" s="6" t="str">
        <f>IF(Algebra!A61=0,"",Algebra!A61)</f>
        <v/>
      </c>
      <c r="B61" s="7" t="str">
        <f>IF(Algebra!B61=0,"",Algebra!B61)</f>
        <v/>
      </c>
      <c r="C61" s="19"/>
      <c r="D61" s="21" t="str">
        <f t="shared" si="0"/>
        <v/>
      </c>
      <c r="E61" s="23" t="str">
        <f t="shared" si="1"/>
        <v/>
      </c>
    </row>
    <row r="62" spans="1:5" ht="27" customHeight="1" x14ac:dyDescent="0.25">
      <c r="A62" s="6" t="str">
        <f>IF(Algebra!A62=0,"",Algebra!A62)</f>
        <v/>
      </c>
      <c r="B62" s="7" t="str">
        <f>IF(Algebra!B62=0,"",Algebra!B62)</f>
        <v/>
      </c>
      <c r="C62" s="19"/>
      <c r="D62" s="21" t="str">
        <f t="shared" si="0"/>
        <v/>
      </c>
      <c r="E62" s="23" t="str">
        <f t="shared" si="1"/>
        <v/>
      </c>
    </row>
    <row r="63" spans="1:5" ht="27" customHeight="1" x14ac:dyDescent="0.25">
      <c r="A63" s="6" t="str">
        <f>IF(Algebra!A63=0,"",Algebra!A63)</f>
        <v/>
      </c>
      <c r="B63" s="7" t="str">
        <f>IF(Algebra!B63=0,"",Algebra!B63)</f>
        <v/>
      </c>
      <c r="C63" s="19"/>
      <c r="D63" s="21" t="str">
        <f t="shared" si="0"/>
        <v/>
      </c>
      <c r="E63" s="23" t="str">
        <f t="shared" si="1"/>
        <v/>
      </c>
    </row>
    <row r="64" spans="1:5" ht="27" customHeight="1" x14ac:dyDescent="0.25">
      <c r="A64" s="6" t="str">
        <f>IF(Algebra!A64=0,"",Algebra!A64)</f>
        <v/>
      </c>
      <c r="B64" s="7" t="str">
        <f>IF(Algebra!B64=0,"",Algebra!B64)</f>
        <v/>
      </c>
      <c r="C64" s="19"/>
      <c r="D64" s="21" t="str">
        <f t="shared" si="0"/>
        <v/>
      </c>
      <c r="E64" s="23" t="str">
        <f t="shared" si="1"/>
        <v/>
      </c>
    </row>
    <row r="65" spans="1:5" ht="27" customHeight="1" x14ac:dyDescent="0.25">
      <c r="A65" s="6" t="str">
        <f>IF(Algebra!A65=0,"",Algebra!A65)</f>
        <v/>
      </c>
      <c r="B65" s="7" t="str">
        <f>IF(Algebra!B65=0,"",Algebra!B65)</f>
        <v/>
      </c>
      <c r="C65" s="19"/>
      <c r="D65" s="21" t="str">
        <f t="shared" si="0"/>
        <v/>
      </c>
      <c r="E65" s="23" t="str">
        <f t="shared" si="1"/>
        <v/>
      </c>
    </row>
    <row r="66" spans="1:5" ht="27" customHeight="1" x14ac:dyDescent="0.25">
      <c r="A66" s="6" t="str">
        <f>IF(Algebra!A66=0,"",Algebra!A66)</f>
        <v/>
      </c>
      <c r="B66" s="7" t="str">
        <f>IF(Algebra!B66=0,"",Algebra!B66)</f>
        <v/>
      </c>
      <c r="C66" s="19"/>
      <c r="D66" s="21" t="str">
        <f t="shared" si="0"/>
        <v/>
      </c>
      <c r="E66" s="23" t="str">
        <f t="shared" si="1"/>
        <v/>
      </c>
    </row>
    <row r="67" spans="1:5" ht="27" customHeight="1" x14ac:dyDescent="0.25">
      <c r="A67" s="6" t="str">
        <f>IF(Algebra!A67=0,"",Algebra!A67)</f>
        <v/>
      </c>
      <c r="B67" s="7" t="str">
        <f>IF(Algebra!B67=0,"",Algebra!B67)</f>
        <v/>
      </c>
      <c r="C67" s="19"/>
      <c r="D67" s="21" t="str">
        <f t="shared" si="0"/>
        <v/>
      </c>
      <c r="E67" s="23" t="str">
        <f t="shared" si="1"/>
        <v/>
      </c>
    </row>
    <row r="68" spans="1:5" ht="27" customHeight="1" x14ac:dyDescent="0.25">
      <c r="A68" s="6" t="str">
        <f>IF(Algebra!A68=0,"",Algebra!A68)</f>
        <v/>
      </c>
      <c r="B68" s="7" t="str">
        <f>IF(Algebra!B68=0,"",Algebra!B68)</f>
        <v/>
      </c>
      <c r="C68" s="19"/>
      <c r="D68" s="21" t="str">
        <f t="shared" si="0"/>
        <v/>
      </c>
      <c r="E68" s="23" t="str">
        <f t="shared" si="1"/>
        <v/>
      </c>
    </row>
    <row r="69" spans="1:5" ht="27" customHeight="1" x14ac:dyDescent="0.25">
      <c r="A69" s="6" t="str">
        <f>IF(Algebra!A69=0,"",Algebra!A69)</f>
        <v/>
      </c>
      <c r="B69" s="7" t="str">
        <f>IF(Algebra!B69=0,"",Algebra!B69)</f>
        <v/>
      </c>
      <c r="C69" s="19"/>
      <c r="D69" s="21" t="str">
        <f t="shared" si="0"/>
        <v/>
      </c>
      <c r="E69" s="23" t="str">
        <f t="shared" si="1"/>
        <v/>
      </c>
    </row>
    <row r="70" spans="1:5" ht="27" customHeight="1" x14ac:dyDescent="0.25">
      <c r="A70" s="6" t="str">
        <f>IF(Algebra!A70=0,"",Algebra!A70)</f>
        <v/>
      </c>
      <c r="B70" s="7" t="str">
        <f>IF(Algebra!B70=0,"",Algebra!B70)</f>
        <v/>
      </c>
      <c r="C70" s="19"/>
      <c r="D70" s="21" t="str">
        <f t="shared" si="0"/>
        <v/>
      </c>
      <c r="E70" s="23" t="str">
        <f t="shared" si="1"/>
        <v/>
      </c>
    </row>
    <row r="71" spans="1:5" ht="27" customHeight="1" x14ac:dyDescent="0.25">
      <c r="A71" s="6" t="str">
        <f>IF(Algebra!A71=0,"",Algebra!A71)</f>
        <v/>
      </c>
      <c r="B71" s="7" t="str">
        <f>IF(Algebra!B71=0,"",Algebra!B71)</f>
        <v/>
      </c>
      <c r="C71" s="19"/>
      <c r="D71" s="21" t="str">
        <f t="shared" si="0"/>
        <v/>
      </c>
      <c r="E71" s="23" t="str">
        <f t="shared" si="1"/>
        <v/>
      </c>
    </row>
    <row r="72" spans="1:5" ht="27" customHeight="1" x14ac:dyDescent="0.25">
      <c r="A72" s="6" t="str">
        <f>IF(Algebra!A72=0,"",Algebra!A72)</f>
        <v/>
      </c>
      <c r="B72" s="7" t="str">
        <f>IF(Algebra!B72=0,"",Algebra!B72)</f>
        <v/>
      </c>
      <c r="C72" s="19"/>
      <c r="D72" s="21" t="str">
        <f t="shared" si="0"/>
        <v/>
      </c>
      <c r="E72" s="23" t="str">
        <f t="shared" si="1"/>
        <v/>
      </c>
    </row>
    <row r="73" spans="1:5" ht="27" customHeight="1" x14ac:dyDescent="0.25">
      <c r="A73" s="6" t="str">
        <f>IF(Algebra!A73=0,"",Algebra!A73)</f>
        <v/>
      </c>
      <c r="B73" s="7" t="str">
        <f>IF(Algebra!B73=0,"",Algebra!B73)</f>
        <v/>
      </c>
      <c r="C73" s="19"/>
      <c r="D73" s="21" t="str">
        <f t="shared" si="0"/>
        <v/>
      </c>
      <c r="E73" s="23" t="str">
        <f t="shared" si="1"/>
        <v/>
      </c>
    </row>
    <row r="74" spans="1:5" ht="27" customHeight="1" x14ac:dyDescent="0.25">
      <c r="A74" s="6" t="str">
        <f>IF(Algebra!A74=0,"",Algebra!A74)</f>
        <v/>
      </c>
      <c r="B74" s="7" t="str">
        <f>IF(Algebra!B74=0,"",Algebra!B74)</f>
        <v/>
      </c>
      <c r="C74" s="19"/>
      <c r="D74" s="21" t="str">
        <f t="shared" si="0"/>
        <v/>
      </c>
      <c r="E74" s="23" t="str">
        <f t="shared" si="1"/>
        <v/>
      </c>
    </row>
    <row r="75" spans="1:5" ht="27" customHeight="1" x14ac:dyDescent="0.25">
      <c r="A75" s="6" t="str">
        <f>IF(Algebra!A75=0,"",Algebra!A75)</f>
        <v/>
      </c>
      <c r="B75" s="7" t="str">
        <f>IF(Algebra!B75=0,"",Algebra!B75)</f>
        <v/>
      </c>
      <c r="C75" s="19"/>
      <c r="D75" s="21" t="str">
        <f t="shared" ref="D75:D138" si="2">IF(C75="","",IF(C75/$C$8&gt;=0.5,"Pass","Needs Improvement"))</f>
        <v/>
      </c>
      <c r="E75" s="23" t="str">
        <f t="shared" ref="E75:E138" si="3">IFERROR(_xlfn.RANK.EQ(C75,$C$10:$C$531,0),"")</f>
        <v/>
      </c>
    </row>
    <row r="76" spans="1:5" ht="27" customHeight="1" x14ac:dyDescent="0.25">
      <c r="A76" s="6" t="str">
        <f>IF(Algebra!A76=0,"",Algebra!A76)</f>
        <v/>
      </c>
      <c r="B76" s="7" t="str">
        <f>IF(Algebra!B76=0,"",Algebra!B76)</f>
        <v/>
      </c>
      <c r="C76" s="19"/>
      <c r="D76" s="21" t="str">
        <f t="shared" si="2"/>
        <v/>
      </c>
      <c r="E76" s="23" t="str">
        <f t="shared" si="3"/>
        <v/>
      </c>
    </row>
    <row r="77" spans="1:5" ht="27" customHeight="1" x14ac:dyDescent="0.25">
      <c r="A77" s="6" t="str">
        <f>IF(Algebra!A77=0,"",Algebra!A77)</f>
        <v/>
      </c>
      <c r="B77" s="7" t="str">
        <f>IF(Algebra!B77=0,"",Algebra!B77)</f>
        <v/>
      </c>
      <c r="C77" s="19"/>
      <c r="D77" s="21" t="str">
        <f t="shared" si="2"/>
        <v/>
      </c>
      <c r="E77" s="23" t="str">
        <f t="shared" si="3"/>
        <v/>
      </c>
    </row>
    <row r="78" spans="1:5" ht="27" customHeight="1" x14ac:dyDescent="0.25">
      <c r="A78" s="6" t="str">
        <f>IF(Algebra!A78=0,"",Algebra!A78)</f>
        <v/>
      </c>
      <c r="B78" s="7" t="str">
        <f>IF(Algebra!B78=0,"",Algebra!B78)</f>
        <v/>
      </c>
      <c r="C78" s="19"/>
      <c r="D78" s="21" t="str">
        <f t="shared" si="2"/>
        <v/>
      </c>
      <c r="E78" s="23" t="str">
        <f t="shared" si="3"/>
        <v/>
      </c>
    </row>
    <row r="79" spans="1:5" ht="27" customHeight="1" x14ac:dyDescent="0.25">
      <c r="A79" s="6" t="str">
        <f>IF(Algebra!A79=0,"",Algebra!A79)</f>
        <v/>
      </c>
      <c r="B79" s="7" t="str">
        <f>IF(Algebra!B79=0,"",Algebra!B79)</f>
        <v/>
      </c>
      <c r="C79" s="19"/>
      <c r="D79" s="21" t="str">
        <f t="shared" si="2"/>
        <v/>
      </c>
      <c r="E79" s="23" t="str">
        <f t="shared" si="3"/>
        <v/>
      </c>
    </row>
    <row r="80" spans="1:5" ht="27" customHeight="1" x14ac:dyDescent="0.25">
      <c r="A80" s="6" t="str">
        <f>IF(Algebra!A80=0,"",Algebra!A80)</f>
        <v/>
      </c>
      <c r="B80" s="7" t="str">
        <f>IF(Algebra!B80=0,"",Algebra!B80)</f>
        <v/>
      </c>
      <c r="C80" s="19"/>
      <c r="D80" s="21" t="str">
        <f t="shared" si="2"/>
        <v/>
      </c>
      <c r="E80" s="23" t="str">
        <f t="shared" si="3"/>
        <v/>
      </c>
    </row>
    <row r="81" spans="1:5" ht="27" customHeight="1" x14ac:dyDescent="0.25">
      <c r="A81" s="6" t="str">
        <f>IF(Algebra!A81=0,"",Algebra!A81)</f>
        <v/>
      </c>
      <c r="B81" s="7" t="str">
        <f>IF(Algebra!B81=0,"",Algebra!B81)</f>
        <v/>
      </c>
      <c r="C81" s="19"/>
      <c r="D81" s="21" t="str">
        <f t="shared" si="2"/>
        <v/>
      </c>
      <c r="E81" s="23" t="str">
        <f t="shared" si="3"/>
        <v/>
      </c>
    </row>
    <row r="82" spans="1:5" ht="27" customHeight="1" x14ac:dyDescent="0.25">
      <c r="A82" s="6" t="str">
        <f>IF(Algebra!A82=0,"",Algebra!A82)</f>
        <v/>
      </c>
      <c r="B82" s="7" t="str">
        <f>IF(Algebra!B82=0,"",Algebra!B82)</f>
        <v/>
      </c>
      <c r="C82" s="19"/>
      <c r="D82" s="21" t="str">
        <f t="shared" si="2"/>
        <v/>
      </c>
      <c r="E82" s="23" t="str">
        <f t="shared" si="3"/>
        <v/>
      </c>
    </row>
    <row r="83" spans="1:5" ht="27" customHeight="1" x14ac:dyDescent="0.25">
      <c r="A83" s="6" t="str">
        <f>IF(Algebra!A83=0,"",Algebra!A83)</f>
        <v/>
      </c>
      <c r="B83" s="7" t="str">
        <f>IF(Algebra!B83=0,"",Algebra!B83)</f>
        <v/>
      </c>
      <c r="C83" s="19"/>
      <c r="D83" s="21" t="str">
        <f t="shared" si="2"/>
        <v/>
      </c>
      <c r="E83" s="23" t="str">
        <f t="shared" si="3"/>
        <v/>
      </c>
    </row>
    <row r="84" spans="1:5" ht="27" customHeight="1" x14ac:dyDescent="0.25">
      <c r="A84" s="6" t="str">
        <f>IF(Algebra!A84=0,"",Algebra!A84)</f>
        <v/>
      </c>
      <c r="B84" s="7" t="str">
        <f>IF(Algebra!B84=0,"",Algebra!B84)</f>
        <v/>
      </c>
      <c r="C84" s="19"/>
      <c r="D84" s="21" t="str">
        <f t="shared" si="2"/>
        <v/>
      </c>
      <c r="E84" s="23" t="str">
        <f t="shared" si="3"/>
        <v/>
      </c>
    </row>
    <row r="85" spans="1:5" ht="27" customHeight="1" x14ac:dyDescent="0.25">
      <c r="A85" s="6" t="str">
        <f>IF(Algebra!A85=0,"",Algebra!A85)</f>
        <v/>
      </c>
      <c r="B85" s="7" t="str">
        <f>IF(Algebra!B85=0,"",Algebra!B85)</f>
        <v/>
      </c>
      <c r="C85" s="19"/>
      <c r="D85" s="21" t="str">
        <f t="shared" si="2"/>
        <v/>
      </c>
      <c r="E85" s="23" t="str">
        <f t="shared" si="3"/>
        <v/>
      </c>
    </row>
    <row r="86" spans="1:5" ht="27" customHeight="1" x14ac:dyDescent="0.25">
      <c r="A86" s="6" t="str">
        <f>IF(Algebra!A86=0,"",Algebra!A86)</f>
        <v/>
      </c>
      <c r="B86" s="7" t="str">
        <f>IF(Algebra!B86=0,"",Algebra!B86)</f>
        <v/>
      </c>
      <c r="C86" s="19"/>
      <c r="D86" s="21" t="str">
        <f t="shared" si="2"/>
        <v/>
      </c>
      <c r="E86" s="23" t="str">
        <f t="shared" si="3"/>
        <v/>
      </c>
    </row>
    <row r="87" spans="1:5" ht="27" customHeight="1" x14ac:dyDescent="0.25">
      <c r="A87" s="6" t="str">
        <f>IF(Algebra!A87=0,"",Algebra!A87)</f>
        <v/>
      </c>
      <c r="B87" s="7" t="str">
        <f>IF(Algebra!B87=0,"",Algebra!B87)</f>
        <v/>
      </c>
      <c r="C87" s="19"/>
      <c r="D87" s="21" t="str">
        <f t="shared" si="2"/>
        <v/>
      </c>
      <c r="E87" s="23" t="str">
        <f t="shared" si="3"/>
        <v/>
      </c>
    </row>
    <row r="88" spans="1:5" ht="27" customHeight="1" x14ac:dyDescent="0.25">
      <c r="A88" s="6" t="str">
        <f>IF(Algebra!A88=0,"",Algebra!A88)</f>
        <v/>
      </c>
      <c r="B88" s="7" t="str">
        <f>IF(Algebra!B88=0,"",Algebra!B88)</f>
        <v/>
      </c>
      <c r="C88" s="19"/>
      <c r="D88" s="21" t="str">
        <f t="shared" si="2"/>
        <v/>
      </c>
      <c r="E88" s="23" t="str">
        <f t="shared" si="3"/>
        <v/>
      </c>
    </row>
    <row r="89" spans="1:5" ht="27" customHeight="1" x14ac:dyDescent="0.25">
      <c r="A89" s="6" t="str">
        <f>IF(Algebra!A89=0,"",Algebra!A89)</f>
        <v/>
      </c>
      <c r="B89" s="7" t="str">
        <f>IF(Algebra!B89=0,"",Algebra!B89)</f>
        <v/>
      </c>
      <c r="C89" s="19"/>
      <c r="D89" s="21" t="str">
        <f t="shared" si="2"/>
        <v/>
      </c>
      <c r="E89" s="23" t="str">
        <f t="shared" si="3"/>
        <v/>
      </c>
    </row>
    <row r="90" spans="1:5" ht="27" customHeight="1" x14ac:dyDescent="0.25">
      <c r="A90" s="6" t="str">
        <f>IF(Algebra!A90=0,"",Algebra!A90)</f>
        <v/>
      </c>
      <c r="B90" s="7" t="str">
        <f>IF(Algebra!B90=0,"",Algebra!B90)</f>
        <v/>
      </c>
      <c r="C90" s="19"/>
      <c r="D90" s="21" t="str">
        <f t="shared" si="2"/>
        <v/>
      </c>
      <c r="E90" s="23" t="str">
        <f t="shared" si="3"/>
        <v/>
      </c>
    </row>
    <row r="91" spans="1:5" ht="27" customHeight="1" x14ac:dyDescent="0.25">
      <c r="A91" s="6" t="str">
        <f>IF(Algebra!A91=0,"",Algebra!A91)</f>
        <v/>
      </c>
      <c r="B91" s="7" t="str">
        <f>IF(Algebra!B91=0,"",Algebra!B91)</f>
        <v/>
      </c>
      <c r="C91" s="19"/>
      <c r="D91" s="21" t="str">
        <f t="shared" si="2"/>
        <v/>
      </c>
      <c r="E91" s="23" t="str">
        <f t="shared" si="3"/>
        <v/>
      </c>
    </row>
    <row r="92" spans="1:5" ht="27" customHeight="1" x14ac:dyDescent="0.25">
      <c r="A92" s="6" t="str">
        <f>IF(Algebra!A92=0,"",Algebra!A92)</f>
        <v/>
      </c>
      <c r="B92" s="7" t="str">
        <f>IF(Algebra!B92=0,"",Algebra!B92)</f>
        <v/>
      </c>
      <c r="C92" s="19"/>
      <c r="D92" s="21" t="str">
        <f t="shared" si="2"/>
        <v/>
      </c>
      <c r="E92" s="23" t="str">
        <f t="shared" si="3"/>
        <v/>
      </c>
    </row>
    <row r="93" spans="1:5" ht="27" customHeight="1" x14ac:dyDescent="0.25">
      <c r="A93" s="6" t="str">
        <f>IF(Algebra!A93=0,"",Algebra!A93)</f>
        <v/>
      </c>
      <c r="B93" s="7" t="str">
        <f>IF(Algebra!B93=0,"",Algebra!B93)</f>
        <v/>
      </c>
      <c r="C93" s="19"/>
      <c r="D93" s="21" t="str">
        <f t="shared" si="2"/>
        <v/>
      </c>
      <c r="E93" s="23" t="str">
        <f t="shared" si="3"/>
        <v/>
      </c>
    </row>
    <row r="94" spans="1:5" ht="27" customHeight="1" x14ac:dyDescent="0.25">
      <c r="A94" s="6" t="str">
        <f>IF(Algebra!A94=0,"",Algebra!A94)</f>
        <v/>
      </c>
      <c r="B94" s="7" t="str">
        <f>IF(Algebra!B94=0,"",Algebra!B94)</f>
        <v/>
      </c>
      <c r="C94" s="19"/>
      <c r="D94" s="21" t="str">
        <f t="shared" si="2"/>
        <v/>
      </c>
      <c r="E94" s="23" t="str">
        <f t="shared" si="3"/>
        <v/>
      </c>
    </row>
    <row r="95" spans="1:5" ht="27" customHeight="1" x14ac:dyDescent="0.25">
      <c r="A95" s="6" t="str">
        <f>IF(Algebra!A95=0,"",Algebra!A95)</f>
        <v/>
      </c>
      <c r="B95" s="7" t="str">
        <f>IF(Algebra!B95=0,"",Algebra!B95)</f>
        <v/>
      </c>
      <c r="C95" s="19"/>
      <c r="D95" s="21" t="str">
        <f t="shared" si="2"/>
        <v/>
      </c>
      <c r="E95" s="23" t="str">
        <f t="shared" si="3"/>
        <v/>
      </c>
    </row>
    <row r="96" spans="1:5" ht="27" customHeight="1" x14ac:dyDescent="0.25">
      <c r="A96" s="6" t="str">
        <f>IF(Algebra!A96=0,"",Algebra!A96)</f>
        <v/>
      </c>
      <c r="B96" s="7" t="str">
        <f>IF(Algebra!B96=0,"",Algebra!B96)</f>
        <v/>
      </c>
      <c r="C96" s="19"/>
      <c r="D96" s="21" t="str">
        <f t="shared" si="2"/>
        <v/>
      </c>
      <c r="E96" s="23" t="str">
        <f t="shared" si="3"/>
        <v/>
      </c>
    </row>
    <row r="97" spans="1:5" ht="27" customHeight="1" x14ac:dyDescent="0.25">
      <c r="A97" s="6" t="str">
        <f>IF(Algebra!A97=0,"",Algebra!A97)</f>
        <v/>
      </c>
      <c r="B97" s="7" t="str">
        <f>IF(Algebra!B97=0,"",Algebra!B97)</f>
        <v/>
      </c>
      <c r="C97" s="19"/>
      <c r="D97" s="21" t="str">
        <f t="shared" si="2"/>
        <v/>
      </c>
      <c r="E97" s="23" t="str">
        <f t="shared" si="3"/>
        <v/>
      </c>
    </row>
    <row r="98" spans="1:5" ht="27" customHeight="1" x14ac:dyDescent="0.25">
      <c r="A98" s="6" t="str">
        <f>IF(Algebra!A98=0,"",Algebra!A98)</f>
        <v/>
      </c>
      <c r="B98" s="7" t="str">
        <f>IF(Algebra!B98=0,"",Algebra!B98)</f>
        <v/>
      </c>
      <c r="C98" s="19"/>
      <c r="D98" s="21" t="str">
        <f t="shared" si="2"/>
        <v/>
      </c>
      <c r="E98" s="23" t="str">
        <f t="shared" si="3"/>
        <v/>
      </c>
    </row>
    <row r="99" spans="1:5" ht="27" customHeight="1" x14ac:dyDescent="0.25">
      <c r="A99" s="6" t="str">
        <f>IF(Algebra!A99=0,"",Algebra!A99)</f>
        <v/>
      </c>
      <c r="B99" s="7" t="str">
        <f>IF(Algebra!B99=0,"",Algebra!B99)</f>
        <v/>
      </c>
      <c r="C99" s="19"/>
      <c r="D99" s="21" t="str">
        <f t="shared" si="2"/>
        <v/>
      </c>
      <c r="E99" s="23" t="str">
        <f t="shared" si="3"/>
        <v/>
      </c>
    </row>
    <row r="100" spans="1:5" ht="27" customHeight="1" x14ac:dyDescent="0.25">
      <c r="A100" s="6" t="str">
        <f>IF(Algebra!A100=0,"",Algebra!A100)</f>
        <v/>
      </c>
      <c r="B100" s="7" t="str">
        <f>IF(Algebra!B100=0,"",Algebra!B100)</f>
        <v/>
      </c>
      <c r="C100" s="19"/>
      <c r="D100" s="21" t="str">
        <f t="shared" si="2"/>
        <v/>
      </c>
      <c r="E100" s="23" t="str">
        <f t="shared" si="3"/>
        <v/>
      </c>
    </row>
    <row r="101" spans="1:5" ht="27" customHeight="1" x14ac:dyDescent="0.25">
      <c r="A101" s="6" t="str">
        <f>IF(Algebra!A101=0,"",Algebra!A101)</f>
        <v/>
      </c>
      <c r="B101" s="7" t="str">
        <f>IF(Algebra!B101=0,"",Algebra!B101)</f>
        <v/>
      </c>
      <c r="C101" s="19"/>
      <c r="D101" s="21" t="str">
        <f t="shared" si="2"/>
        <v/>
      </c>
      <c r="E101" s="23" t="str">
        <f t="shared" si="3"/>
        <v/>
      </c>
    </row>
    <row r="102" spans="1:5" ht="27" customHeight="1" x14ac:dyDescent="0.25">
      <c r="A102" s="6" t="str">
        <f>IF(Algebra!A102=0,"",Algebra!A102)</f>
        <v/>
      </c>
      <c r="B102" s="7" t="str">
        <f>IF(Algebra!B102=0,"",Algebra!B102)</f>
        <v/>
      </c>
      <c r="C102" s="19"/>
      <c r="D102" s="21" t="str">
        <f t="shared" si="2"/>
        <v/>
      </c>
      <c r="E102" s="23" t="str">
        <f t="shared" si="3"/>
        <v/>
      </c>
    </row>
    <row r="103" spans="1:5" ht="27" customHeight="1" x14ac:dyDescent="0.25">
      <c r="A103" s="6" t="str">
        <f>IF(Algebra!A103=0,"",Algebra!A103)</f>
        <v/>
      </c>
      <c r="B103" s="7" t="str">
        <f>IF(Algebra!B103=0,"",Algebra!B103)</f>
        <v/>
      </c>
      <c r="C103" s="19"/>
      <c r="D103" s="21" t="str">
        <f t="shared" si="2"/>
        <v/>
      </c>
      <c r="E103" s="23" t="str">
        <f t="shared" si="3"/>
        <v/>
      </c>
    </row>
    <row r="104" spans="1:5" ht="27" customHeight="1" x14ac:dyDescent="0.25">
      <c r="A104" s="6" t="str">
        <f>IF(Algebra!A104=0,"",Algebra!A104)</f>
        <v/>
      </c>
      <c r="B104" s="7" t="str">
        <f>IF(Algebra!B104=0,"",Algebra!B104)</f>
        <v/>
      </c>
      <c r="C104" s="19"/>
      <c r="D104" s="21" t="str">
        <f t="shared" si="2"/>
        <v/>
      </c>
      <c r="E104" s="23" t="str">
        <f t="shared" si="3"/>
        <v/>
      </c>
    </row>
    <row r="105" spans="1:5" ht="27" customHeight="1" x14ac:dyDescent="0.25">
      <c r="A105" s="6" t="str">
        <f>IF(Algebra!A105=0,"",Algebra!A105)</f>
        <v/>
      </c>
      <c r="B105" s="7" t="str">
        <f>IF(Algebra!B105=0,"",Algebra!B105)</f>
        <v/>
      </c>
      <c r="C105" s="19"/>
      <c r="D105" s="21" t="str">
        <f t="shared" si="2"/>
        <v/>
      </c>
      <c r="E105" s="23" t="str">
        <f t="shared" si="3"/>
        <v/>
      </c>
    </row>
    <row r="106" spans="1:5" ht="27" customHeight="1" x14ac:dyDescent="0.25">
      <c r="A106" s="6" t="str">
        <f>IF(Algebra!A106=0,"",Algebra!A106)</f>
        <v/>
      </c>
      <c r="B106" s="7" t="str">
        <f>IF(Algebra!B106=0,"",Algebra!B106)</f>
        <v/>
      </c>
      <c r="C106" s="19"/>
      <c r="D106" s="21" t="str">
        <f t="shared" si="2"/>
        <v/>
      </c>
      <c r="E106" s="23" t="str">
        <f t="shared" si="3"/>
        <v/>
      </c>
    </row>
    <row r="107" spans="1:5" ht="27" customHeight="1" x14ac:dyDescent="0.25">
      <c r="A107" s="6" t="str">
        <f>IF(Algebra!A107=0,"",Algebra!A107)</f>
        <v/>
      </c>
      <c r="B107" s="7" t="str">
        <f>IF(Algebra!B107=0,"",Algebra!B107)</f>
        <v/>
      </c>
      <c r="C107" s="19"/>
      <c r="D107" s="21" t="str">
        <f t="shared" si="2"/>
        <v/>
      </c>
      <c r="E107" s="23" t="str">
        <f t="shared" si="3"/>
        <v/>
      </c>
    </row>
    <row r="108" spans="1:5" ht="27" customHeight="1" x14ac:dyDescent="0.25">
      <c r="A108" s="6" t="str">
        <f>IF(Algebra!A108=0,"",Algebra!A108)</f>
        <v/>
      </c>
      <c r="B108" s="7" t="str">
        <f>IF(Algebra!B108=0,"",Algebra!B108)</f>
        <v/>
      </c>
      <c r="C108" s="19"/>
      <c r="D108" s="21" t="str">
        <f t="shared" si="2"/>
        <v/>
      </c>
      <c r="E108" s="23" t="str">
        <f t="shared" si="3"/>
        <v/>
      </c>
    </row>
    <row r="109" spans="1:5" ht="27" customHeight="1" x14ac:dyDescent="0.25">
      <c r="A109" s="6" t="str">
        <f>IF(Algebra!A109=0,"",Algebra!A109)</f>
        <v/>
      </c>
      <c r="B109" s="7" t="str">
        <f>IF(Algebra!B109=0,"",Algebra!B109)</f>
        <v/>
      </c>
      <c r="C109" s="19"/>
      <c r="D109" s="21" t="str">
        <f t="shared" si="2"/>
        <v/>
      </c>
      <c r="E109" s="23" t="str">
        <f t="shared" si="3"/>
        <v/>
      </c>
    </row>
    <row r="110" spans="1:5" ht="27" customHeight="1" x14ac:dyDescent="0.25">
      <c r="A110" s="6" t="str">
        <f>IF(Algebra!A110=0,"",Algebra!A110)</f>
        <v/>
      </c>
      <c r="B110" s="7" t="str">
        <f>IF(Algebra!B110=0,"",Algebra!B110)</f>
        <v/>
      </c>
      <c r="C110" s="19"/>
      <c r="D110" s="21" t="str">
        <f t="shared" si="2"/>
        <v/>
      </c>
      <c r="E110" s="23" t="str">
        <f t="shared" si="3"/>
        <v/>
      </c>
    </row>
    <row r="111" spans="1:5" ht="27" customHeight="1" x14ac:dyDescent="0.25">
      <c r="A111" s="6" t="str">
        <f>IF(Algebra!A111=0,"",Algebra!A111)</f>
        <v/>
      </c>
      <c r="B111" s="7" t="str">
        <f>IF(Algebra!B111=0,"",Algebra!B111)</f>
        <v/>
      </c>
      <c r="C111" s="19"/>
      <c r="D111" s="21" t="str">
        <f t="shared" si="2"/>
        <v/>
      </c>
      <c r="E111" s="23" t="str">
        <f t="shared" si="3"/>
        <v/>
      </c>
    </row>
    <row r="112" spans="1:5" ht="27" customHeight="1" x14ac:dyDescent="0.25">
      <c r="A112" s="6" t="str">
        <f>IF(Algebra!A112=0,"",Algebra!A112)</f>
        <v/>
      </c>
      <c r="B112" s="7" t="str">
        <f>IF(Algebra!B112=0,"",Algebra!B112)</f>
        <v/>
      </c>
      <c r="C112" s="19"/>
      <c r="D112" s="21" t="str">
        <f t="shared" si="2"/>
        <v/>
      </c>
      <c r="E112" s="23" t="str">
        <f t="shared" si="3"/>
        <v/>
      </c>
    </row>
    <row r="113" spans="1:5" ht="27" customHeight="1" x14ac:dyDescent="0.25">
      <c r="A113" s="6" t="str">
        <f>IF(Algebra!A113=0,"",Algebra!A113)</f>
        <v/>
      </c>
      <c r="B113" s="7" t="str">
        <f>IF(Algebra!B113=0,"",Algebra!B113)</f>
        <v/>
      </c>
      <c r="C113" s="19"/>
      <c r="D113" s="21" t="str">
        <f t="shared" si="2"/>
        <v/>
      </c>
      <c r="E113" s="23" t="str">
        <f t="shared" si="3"/>
        <v/>
      </c>
    </row>
    <row r="114" spans="1:5" ht="27" customHeight="1" x14ac:dyDescent="0.25">
      <c r="A114" s="6" t="str">
        <f>IF(Algebra!A114=0,"",Algebra!A114)</f>
        <v/>
      </c>
      <c r="B114" s="7" t="str">
        <f>IF(Algebra!B114=0,"",Algebra!B114)</f>
        <v/>
      </c>
      <c r="C114" s="19"/>
      <c r="D114" s="21" t="str">
        <f t="shared" si="2"/>
        <v/>
      </c>
      <c r="E114" s="23" t="str">
        <f t="shared" si="3"/>
        <v/>
      </c>
    </row>
    <row r="115" spans="1:5" ht="27" customHeight="1" x14ac:dyDescent="0.25">
      <c r="A115" s="6" t="str">
        <f>IF(Algebra!A115=0,"",Algebra!A115)</f>
        <v/>
      </c>
      <c r="B115" s="7" t="str">
        <f>IF(Algebra!B115=0,"",Algebra!B115)</f>
        <v/>
      </c>
      <c r="C115" s="19"/>
      <c r="D115" s="21" t="str">
        <f t="shared" si="2"/>
        <v/>
      </c>
      <c r="E115" s="23" t="str">
        <f t="shared" si="3"/>
        <v/>
      </c>
    </row>
    <row r="116" spans="1:5" ht="27" customHeight="1" x14ac:dyDescent="0.25">
      <c r="A116" s="6" t="str">
        <f>IF(Algebra!A116=0,"",Algebra!A116)</f>
        <v/>
      </c>
      <c r="B116" s="7" t="str">
        <f>IF(Algebra!B116=0,"",Algebra!B116)</f>
        <v/>
      </c>
      <c r="C116" s="19"/>
      <c r="D116" s="21" t="str">
        <f t="shared" si="2"/>
        <v/>
      </c>
      <c r="E116" s="23" t="str">
        <f t="shared" si="3"/>
        <v/>
      </c>
    </row>
    <row r="117" spans="1:5" ht="27" customHeight="1" x14ac:dyDescent="0.25">
      <c r="A117" s="6" t="str">
        <f>IF(Algebra!A117=0,"",Algebra!A117)</f>
        <v/>
      </c>
      <c r="B117" s="7" t="str">
        <f>IF(Algebra!B117=0,"",Algebra!B117)</f>
        <v/>
      </c>
      <c r="C117" s="19"/>
      <c r="D117" s="21" t="str">
        <f t="shared" si="2"/>
        <v/>
      </c>
      <c r="E117" s="23" t="str">
        <f t="shared" si="3"/>
        <v/>
      </c>
    </row>
    <row r="118" spans="1:5" ht="27" customHeight="1" x14ac:dyDescent="0.25">
      <c r="A118" s="6" t="str">
        <f>IF(Algebra!A118=0,"",Algebra!A118)</f>
        <v/>
      </c>
      <c r="B118" s="7" t="str">
        <f>IF(Algebra!B118=0,"",Algebra!B118)</f>
        <v/>
      </c>
      <c r="C118" s="19"/>
      <c r="D118" s="21" t="str">
        <f t="shared" si="2"/>
        <v/>
      </c>
      <c r="E118" s="23" t="str">
        <f t="shared" si="3"/>
        <v/>
      </c>
    </row>
    <row r="119" spans="1:5" ht="27" customHeight="1" x14ac:dyDescent="0.25">
      <c r="A119" s="6" t="str">
        <f>IF(Algebra!A119=0,"",Algebra!A119)</f>
        <v/>
      </c>
      <c r="B119" s="7" t="str">
        <f>IF(Algebra!B119=0,"",Algebra!B119)</f>
        <v/>
      </c>
      <c r="C119" s="19"/>
      <c r="D119" s="21" t="str">
        <f t="shared" si="2"/>
        <v/>
      </c>
      <c r="E119" s="23" t="str">
        <f t="shared" si="3"/>
        <v/>
      </c>
    </row>
    <row r="120" spans="1:5" ht="27" customHeight="1" x14ac:dyDescent="0.25">
      <c r="A120" s="6" t="str">
        <f>IF(Algebra!A120=0,"",Algebra!A120)</f>
        <v/>
      </c>
      <c r="B120" s="7" t="str">
        <f>IF(Algebra!B120=0,"",Algebra!B120)</f>
        <v/>
      </c>
      <c r="C120" s="19"/>
      <c r="D120" s="21" t="str">
        <f t="shared" si="2"/>
        <v/>
      </c>
      <c r="E120" s="23" t="str">
        <f t="shared" si="3"/>
        <v/>
      </c>
    </row>
    <row r="121" spans="1:5" ht="27" customHeight="1" x14ac:dyDescent="0.25">
      <c r="A121" s="6" t="str">
        <f>IF(Algebra!A121=0,"",Algebra!A121)</f>
        <v/>
      </c>
      <c r="B121" s="7" t="str">
        <f>IF(Algebra!B121=0,"",Algebra!B121)</f>
        <v/>
      </c>
      <c r="C121" s="19"/>
      <c r="D121" s="21" t="str">
        <f t="shared" si="2"/>
        <v/>
      </c>
      <c r="E121" s="23" t="str">
        <f t="shared" si="3"/>
        <v/>
      </c>
    </row>
    <row r="122" spans="1:5" ht="27" customHeight="1" x14ac:dyDescent="0.25">
      <c r="A122" s="6" t="str">
        <f>IF(Algebra!A122=0,"",Algebra!A122)</f>
        <v/>
      </c>
      <c r="B122" s="7" t="str">
        <f>IF(Algebra!B122=0,"",Algebra!B122)</f>
        <v/>
      </c>
      <c r="C122" s="19"/>
      <c r="D122" s="21" t="str">
        <f t="shared" si="2"/>
        <v/>
      </c>
      <c r="E122" s="23" t="str">
        <f t="shared" si="3"/>
        <v/>
      </c>
    </row>
    <row r="123" spans="1:5" ht="27" customHeight="1" x14ac:dyDescent="0.25">
      <c r="A123" s="6" t="str">
        <f>IF(Algebra!A123=0,"",Algebra!A123)</f>
        <v/>
      </c>
      <c r="B123" s="7" t="str">
        <f>IF(Algebra!B123=0,"",Algebra!B123)</f>
        <v/>
      </c>
      <c r="C123" s="19"/>
      <c r="D123" s="21" t="str">
        <f t="shared" si="2"/>
        <v/>
      </c>
      <c r="E123" s="23" t="str">
        <f t="shared" si="3"/>
        <v/>
      </c>
    </row>
    <row r="124" spans="1:5" ht="27" customHeight="1" x14ac:dyDescent="0.25">
      <c r="A124" s="6" t="str">
        <f>IF(Algebra!A124=0,"",Algebra!A124)</f>
        <v/>
      </c>
      <c r="B124" s="7" t="str">
        <f>IF(Algebra!B124=0,"",Algebra!B124)</f>
        <v/>
      </c>
      <c r="C124" s="19"/>
      <c r="D124" s="21" t="str">
        <f t="shared" si="2"/>
        <v/>
      </c>
      <c r="E124" s="23" t="str">
        <f t="shared" si="3"/>
        <v/>
      </c>
    </row>
    <row r="125" spans="1:5" ht="27" customHeight="1" x14ac:dyDescent="0.25">
      <c r="A125" s="6" t="str">
        <f>IF(Algebra!A125=0,"",Algebra!A125)</f>
        <v/>
      </c>
      <c r="B125" s="7" t="str">
        <f>IF(Algebra!B125=0,"",Algebra!B125)</f>
        <v/>
      </c>
      <c r="C125" s="19"/>
      <c r="D125" s="21" t="str">
        <f t="shared" si="2"/>
        <v/>
      </c>
      <c r="E125" s="23" t="str">
        <f t="shared" si="3"/>
        <v/>
      </c>
    </row>
    <row r="126" spans="1:5" ht="27" customHeight="1" x14ac:dyDescent="0.25">
      <c r="A126" s="6" t="str">
        <f>IF(Algebra!A126=0,"",Algebra!A126)</f>
        <v/>
      </c>
      <c r="B126" s="7" t="str">
        <f>IF(Algebra!B126=0,"",Algebra!B126)</f>
        <v/>
      </c>
      <c r="C126" s="19"/>
      <c r="D126" s="21" t="str">
        <f t="shared" si="2"/>
        <v/>
      </c>
      <c r="E126" s="23" t="str">
        <f t="shared" si="3"/>
        <v/>
      </c>
    </row>
    <row r="127" spans="1:5" ht="27" customHeight="1" x14ac:dyDescent="0.25">
      <c r="A127" s="6" t="str">
        <f>IF(Algebra!A127=0,"",Algebra!A127)</f>
        <v/>
      </c>
      <c r="B127" s="7" t="str">
        <f>IF(Algebra!B127=0,"",Algebra!B127)</f>
        <v/>
      </c>
      <c r="C127" s="19"/>
      <c r="D127" s="21" t="str">
        <f t="shared" si="2"/>
        <v/>
      </c>
      <c r="E127" s="23" t="str">
        <f t="shared" si="3"/>
        <v/>
      </c>
    </row>
    <row r="128" spans="1:5" ht="27" customHeight="1" x14ac:dyDescent="0.25">
      <c r="A128" s="6" t="str">
        <f>IF(Algebra!A128=0,"",Algebra!A128)</f>
        <v/>
      </c>
      <c r="B128" s="7" t="str">
        <f>IF(Algebra!B128=0,"",Algebra!B128)</f>
        <v/>
      </c>
      <c r="C128" s="19"/>
      <c r="D128" s="21" t="str">
        <f t="shared" si="2"/>
        <v/>
      </c>
      <c r="E128" s="23" t="str">
        <f t="shared" si="3"/>
        <v/>
      </c>
    </row>
    <row r="129" spans="1:5" ht="27" customHeight="1" x14ac:dyDescent="0.25">
      <c r="A129" s="6" t="str">
        <f>IF(Algebra!A129=0,"",Algebra!A129)</f>
        <v/>
      </c>
      <c r="B129" s="7" t="str">
        <f>IF(Algebra!B129=0,"",Algebra!B129)</f>
        <v/>
      </c>
      <c r="C129" s="19"/>
      <c r="D129" s="21" t="str">
        <f t="shared" si="2"/>
        <v/>
      </c>
      <c r="E129" s="23" t="str">
        <f t="shared" si="3"/>
        <v/>
      </c>
    </row>
    <row r="130" spans="1:5" ht="27" customHeight="1" x14ac:dyDescent="0.25">
      <c r="A130" s="6" t="str">
        <f>IF(Algebra!A130=0,"",Algebra!A130)</f>
        <v/>
      </c>
      <c r="B130" s="7" t="str">
        <f>IF(Algebra!B130=0,"",Algebra!B130)</f>
        <v/>
      </c>
      <c r="C130" s="19"/>
      <c r="D130" s="21" t="str">
        <f t="shared" si="2"/>
        <v/>
      </c>
      <c r="E130" s="23" t="str">
        <f t="shared" si="3"/>
        <v/>
      </c>
    </row>
    <row r="131" spans="1:5" ht="27" customHeight="1" x14ac:dyDescent="0.25">
      <c r="A131" s="6" t="str">
        <f>IF(Algebra!A131=0,"",Algebra!A131)</f>
        <v/>
      </c>
      <c r="B131" s="7" t="str">
        <f>IF(Algebra!B131=0,"",Algebra!B131)</f>
        <v/>
      </c>
      <c r="C131" s="19"/>
      <c r="D131" s="21" t="str">
        <f t="shared" si="2"/>
        <v/>
      </c>
      <c r="E131" s="23" t="str">
        <f t="shared" si="3"/>
        <v/>
      </c>
    </row>
    <row r="132" spans="1:5" ht="27" customHeight="1" x14ac:dyDescent="0.25">
      <c r="A132" s="6" t="str">
        <f>IF(Algebra!A132=0,"",Algebra!A132)</f>
        <v/>
      </c>
      <c r="B132" s="7" t="str">
        <f>IF(Algebra!B132=0,"",Algebra!B132)</f>
        <v/>
      </c>
      <c r="C132" s="19"/>
      <c r="D132" s="21" t="str">
        <f t="shared" si="2"/>
        <v/>
      </c>
      <c r="E132" s="23" t="str">
        <f t="shared" si="3"/>
        <v/>
      </c>
    </row>
    <row r="133" spans="1:5" ht="27" customHeight="1" x14ac:dyDescent="0.25">
      <c r="A133" s="6" t="str">
        <f>IF(Algebra!A133=0,"",Algebra!A133)</f>
        <v/>
      </c>
      <c r="B133" s="7" t="str">
        <f>IF(Algebra!B133=0,"",Algebra!B133)</f>
        <v/>
      </c>
      <c r="C133" s="19"/>
      <c r="D133" s="21" t="str">
        <f t="shared" si="2"/>
        <v/>
      </c>
      <c r="E133" s="23" t="str">
        <f t="shared" si="3"/>
        <v/>
      </c>
    </row>
    <row r="134" spans="1:5" ht="27" customHeight="1" x14ac:dyDescent="0.25">
      <c r="A134" s="6" t="str">
        <f>IF(Algebra!A134=0,"",Algebra!A134)</f>
        <v/>
      </c>
      <c r="B134" s="7" t="str">
        <f>IF(Algebra!B134=0,"",Algebra!B134)</f>
        <v/>
      </c>
      <c r="C134" s="19"/>
      <c r="D134" s="21" t="str">
        <f t="shared" si="2"/>
        <v/>
      </c>
      <c r="E134" s="23" t="str">
        <f t="shared" si="3"/>
        <v/>
      </c>
    </row>
    <row r="135" spans="1:5" ht="27" customHeight="1" x14ac:dyDescent="0.25">
      <c r="A135" s="6" t="str">
        <f>IF(Algebra!A135=0,"",Algebra!A135)</f>
        <v/>
      </c>
      <c r="B135" s="7" t="str">
        <f>IF(Algebra!B135=0,"",Algebra!B135)</f>
        <v/>
      </c>
      <c r="C135" s="19"/>
      <c r="D135" s="21" t="str">
        <f t="shared" si="2"/>
        <v/>
      </c>
      <c r="E135" s="23" t="str">
        <f t="shared" si="3"/>
        <v/>
      </c>
    </row>
    <row r="136" spans="1:5" ht="27" customHeight="1" x14ac:dyDescent="0.25">
      <c r="A136" s="6" t="str">
        <f>IF(Algebra!A136=0,"",Algebra!A136)</f>
        <v/>
      </c>
      <c r="B136" s="7" t="str">
        <f>IF(Algebra!B136=0,"",Algebra!B136)</f>
        <v/>
      </c>
      <c r="C136" s="19"/>
      <c r="D136" s="21" t="str">
        <f t="shared" si="2"/>
        <v/>
      </c>
      <c r="E136" s="23" t="str">
        <f t="shared" si="3"/>
        <v/>
      </c>
    </row>
    <row r="137" spans="1:5" ht="27" customHeight="1" x14ac:dyDescent="0.25">
      <c r="A137" s="6" t="str">
        <f>IF(Algebra!A137=0,"",Algebra!A137)</f>
        <v/>
      </c>
      <c r="B137" s="7" t="str">
        <f>IF(Algebra!B137=0,"",Algebra!B137)</f>
        <v/>
      </c>
      <c r="C137" s="19"/>
      <c r="D137" s="21" t="str">
        <f t="shared" si="2"/>
        <v/>
      </c>
      <c r="E137" s="23" t="str">
        <f t="shared" si="3"/>
        <v/>
      </c>
    </row>
    <row r="138" spans="1:5" ht="27" customHeight="1" x14ac:dyDescent="0.25">
      <c r="A138" s="6" t="str">
        <f>IF(Algebra!A138=0,"",Algebra!A138)</f>
        <v/>
      </c>
      <c r="B138" s="7" t="str">
        <f>IF(Algebra!B138=0,"",Algebra!B138)</f>
        <v/>
      </c>
      <c r="C138" s="19"/>
      <c r="D138" s="21" t="str">
        <f t="shared" si="2"/>
        <v/>
      </c>
      <c r="E138" s="23" t="str">
        <f t="shared" si="3"/>
        <v/>
      </c>
    </row>
    <row r="139" spans="1:5" ht="27" customHeight="1" x14ac:dyDescent="0.25">
      <c r="A139" s="6" t="str">
        <f>IF(Algebra!A139=0,"",Algebra!A139)</f>
        <v/>
      </c>
      <c r="B139" s="7" t="str">
        <f>IF(Algebra!B139=0,"",Algebra!B139)</f>
        <v/>
      </c>
      <c r="C139" s="19"/>
      <c r="D139" s="21" t="str">
        <f t="shared" ref="D139:D202" si="4">IF(C139="","",IF(C139/$C$8&gt;=0.5,"Pass","Needs Improvement"))</f>
        <v/>
      </c>
      <c r="E139" s="23" t="str">
        <f t="shared" ref="E139:E202" si="5">IFERROR(_xlfn.RANK.EQ(C139,$C$10:$C$531,0),"")</f>
        <v/>
      </c>
    </row>
    <row r="140" spans="1:5" ht="27" customHeight="1" x14ac:dyDescent="0.25">
      <c r="A140" s="6" t="str">
        <f>IF(Algebra!A140=0,"",Algebra!A140)</f>
        <v/>
      </c>
      <c r="B140" s="7" t="str">
        <f>IF(Algebra!B140=0,"",Algebra!B140)</f>
        <v/>
      </c>
      <c r="C140" s="19"/>
      <c r="D140" s="21" t="str">
        <f t="shared" si="4"/>
        <v/>
      </c>
      <c r="E140" s="23" t="str">
        <f t="shared" si="5"/>
        <v/>
      </c>
    </row>
    <row r="141" spans="1:5" ht="27" customHeight="1" x14ac:dyDescent="0.25">
      <c r="A141" s="6" t="str">
        <f>IF(Algebra!A141=0,"",Algebra!A141)</f>
        <v/>
      </c>
      <c r="B141" s="7" t="str">
        <f>IF(Algebra!B141=0,"",Algebra!B141)</f>
        <v/>
      </c>
      <c r="C141" s="19"/>
      <c r="D141" s="21" t="str">
        <f t="shared" si="4"/>
        <v/>
      </c>
      <c r="E141" s="23" t="str">
        <f t="shared" si="5"/>
        <v/>
      </c>
    </row>
    <row r="142" spans="1:5" ht="27" customHeight="1" x14ac:dyDescent="0.25">
      <c r="A142" s="6" t="str">
        <f>IF(Algebra!A142=0,"",Algebra!A142)</f>
        <v/>
      </c>
      <c r="B142" s="7" t="str">
        <f>IF(Algebra!B142=0,"",Algebra!B142)</f>
        <v/>
      </c>
      <c r="C142" s="19"/>
      <c r="D142" s="21" t="str">
        <f t="shared" si="4"/>
        <v/>
      </c>
      <c r="E142" s="23" t="str">
        <f t="shared" si="5"/>
        <v/>
      </c>
    </row>
    <row r="143" spans="1:5" ht="27" customHeight="1" x14ac:dyDescent="0.25">
      <c r="A143" s="6" t="str">
        <f>IF(Algebra!A143=0,"",Algebra!A143)</f>
        <v/>
      </c>
      <c r="B143" s="7" t="str">
        <f>IF(Algebra!B143=0,"",Algebra!B143)</f>
        <v/>
      </c>
      <c r="C143" s="19"/>
      <c r="D143" s="21" t="str">
        <f t="shared" si="4"/>
        <v/>
      </c>
      <c r="E143" s="23" t="str">
        <f t="shared" si="5"/>
        <v/>
      </c>
    </row>
    <row r="144" spans="1:5" ht="27" customHeight="1" x14ac:dyDescent="0.25">
      <c r="A144" s="6" t="str">
        <f>IF(Algebra!A144=0,"",Algebra!A144)</f>
        <v/>
      </c>
      <c r="B144" s="7" t="str">
        <f>IF(Algebra!B144=0,"",Algebra!B144)</f>
        <v/>
      </c>
      <c r="C144" s="19"/>
      <c r="D144" s="21" t="str">
        <f t="shared" si="4"/>
        <v/>
      </c>
      <c r="E144" s="23" t="str">
        <f t="shared" si="5"/>
        <v/>
      </c>
    </row>
    <row r="145" spans="1:5" ht="27" customHeight="1" x14ac:dyDescent="0.25">
      <c r="A145" s="6" t="str">
        <f>IF(Algebra!A145=0,"",Algebra!A145)</f>
        <v/>
      </c>
      <c r="B145" s="7" t="str">
        <f>IF(Algebra!B145=0,"",Algebra!B145)</f>
        <v/>
      </c>
      <c r="C145" s="19"/>
      <c r="D145" s="21" t="str">
        <f t="shared" si="4"/>
        <v/>
      </c>
      <c r="E145" s="23" t="str">
        <f t="shared" si="5"/>
        <v/>
      </c>
    </row>
    <row r="146" spans="1:5" ht="27" customHeight="1" x14ac:dyDescent="0.25">
      <c r="A146" s="6" t="str">
        <f>IF(Algebra!A146=0,"",Algebra!A146)</f>
        <v/>
      </c>
      <c r="B146" s="7" t="str">
        <f>IF(Algebra!B146=0,"",Algebra!B146)</f>
        <v/>
      </c>
      <c r="C146" s="19"/>
      <c r="D146" s="21" t="str">
        <f t="shared" si="4"/>
        <v/>
      </c>
      <c r="E146" s="23" t="str">
        <f t="shared" si="5"/>
        <v/>
      </c>
    </row>
    <row r="147" spans="1:5" ht="27" customHeight="1" x14ac:dyDescent="0.25">
      <c r="A147" s="6" t="str">
        <f>IF(Algebra!A147=0,"",Algebra!A147)</f>
        <v/>
      </c>
      <c r="B147" s="7" t="str">
        <f>IF(Algebra!B147=0,"",Algebra!B147)</f>
        <v/>
      </c>
      <c r="C147" s="19"/>
      <c r="D147" s="21" t="str">
        <f t="shared" si="4"/>
        <v/>
      </c>
      <c r="E147" s="23" t="str">
        <f t="shared" si="5"/>
        <v/>
      </c>
    </row>
    <row r="148" spans="1:5" ht="27" customHeight="1" x14ac:dyDescent="0.25">
      <c r="A148" s="6" t="str">
        <f>IF(Algebra!A148=0,"",Algebra!A148)</f>
        <v/>
      </c>
      <c r="B148" s="7" t="str">
        <f>IF(Algebra!B148=0,"",Algebra!B148)</f>
        <v/>
      </c>
      <c r="C148" s="19"/>
      <c r="D148" s="21" t="str">
        <f t="shared" si="4"/>
        <v/>
      </c>
      <c r="E148" s="23" t="str">
        <f t="shared" si="5"/>
        <v/>
      </c>
    </row>
    <row r="149" spans="1:5" ht="27" customHeight="1" x14ac:dyDescent="0.25">
      <c r="A149" s="6" t="str">
        <f>IF(Algebra!A149=0,"",Algebra!A149)</f>
        <v/>
      </c>
      <c r="B149" s="7" t="str">
        <f>IF(Algebra!B149=0,"",Algebra!B149)</f>
        <v/>
      </c>
      <c r="C149" s="19"/>
      <c r="D149" s="21" t="str">
        <f t="shared" si="4"/>
        <v/>
      </c>
      <c r="E149" s="23" t="str">
        <f t="shared" si="5"/>
        <v/>
      </c>
    </row>
    <row r="150" spans="1:5" ht="27" customHeight="1" x14ac:dyDescent="0.25">
      <c r="A150" s="6" t="str">
        <f>IF(Algebra!A150=0,"",Algebra!A150)</f>
        <v/>
      </c>
      <c r="B150" s="7" t="str">
        <f>IF(Algebra!B150=0,"",Algebra!B150)</f>
        <v/>
      </c>
      <c r="C150" s="19"/>
      <c r="D150" s="21" t="str">
        <f t="shared" si="4"/>
        <v/>
      </c>
      <c r="E150" s="23" t="str">
        <f t="shared" si="5"/>
        <v/>
      </c>
    </row>
    <row r="151" spans="1:5" ht="27" customHeight="1" x14ac:dyDescent="0.25">
      <c r="A151" s="6" t="str">
        <f>IF(Algebra!A151=0,"",Algebra!A151)</f>
        <v/>
      </c>
      <c r="B151" s="7" t="str">
        <f>IF(Algebra!B151=0,"",Algebra!B151)</f>
        <v/>
      </c>
      <c r="C151" s="19"/>
      <c r="D151" s="21" t="str">
        <f t="shared" si="4"/>
        <v/>
      </c>
      <c r="E151" s="23" t="str">
        <f t="shared" si="5"/>
        <v/>
      </c>
    </row>
    <row r="152" spans="1:5" ht="27" customHeight="1" x14ac:dyDescent="0.25">
      <c r="A152" s="6" t="str">
        <f>IF(Algebra!A152=0,"",Algebra!A152)</f>
        <v/>
      </c>
      <c r="B152" s="7" t="str">
        <f>IF(Algebra!B152=0,"",Algebra!B152)</f>
        <v/>
      </c>
      <c r="C152" s="19"/>
      <c r="D152" s="21" t="str">
        <f t="shared" si="4"/>
        <v/>
      </c>
      <c r="E152" s="23" t="str">
        <f t="shared" si="5"/>
        <v/>
      </c>
    </row>
    <row r="153" spans="1:5" ht="27" customHeight="1" x14ac:dyDescent="0.25">
      <c r="A153" s="6" t="str">
        <f>IF(Algebra!A153=0,"",Algebra!A153)</f>
        <v/>
      </c>
      <c r="B153" s="7" t="str">
        <f>IF(Algebra!B153=0,"",Algebra!B153)</f>
        <v/>
      </c>
      <c r="C153" s="19"/>
      <c r="D153" s="21" t="str">
        <f t="shared" si="4"/>
        <v/>
      </c>
      <c r="E153" s="23" t="str">
        <f t="shared" si="5"/>
        <v/>
      </c>
    </row>
    <row r="154" spans="1:5" ht="27" customHeight="1" x14ac:dyDescent="0.25">
      <c r="A154" s="6" t="str">
        <f>IF(Algebra!A154=0,"",Algebra!A154)</f>
        <v/>
      </c>
      <c r="B154" s="7" t="str">
        <f>IF(Algebra!B154=0,"",Algebra!B154)</f>
        <v/>
      </c>
      <c r="C154" s="19"/>
      <c r="D154" s="21" t="str">
        <f t="shared" si="4"/>
        <v/>
      </c>
      <c r="E154" s="23" t="str">
        <f t="shared" si="5"/>
        <v/>
      </c>
    </row>
    <row r="155" spans="1:5" ht="27" customHeight="1" x14ac:dyDescent="0.25">
      <c r="A155" s="6" t="str">
        <f>IF(Algebra!A155=0,"",Algebra!A155)</f>
        <v/>
      </c>
      <c r="B155" s="7" t="str">
        <f>IF(Algebra!B155=0,"",Algebra!B155)</f>
        <v/>
      </c>
      <c r="C155" s="19"/>
      <c r="D155" s="21" t="str">
        <f t="shared" si="4"/>
        <v/>
      </c>
      <c r="E155" s="23" t="str">
        <f t="shared" si="5"/>
        <v/>
      </c>
    </row>
    <row r="156" spans="1:5" ht="27" customHeight="1" x14ac:dyDescent="0.25">
      <c r="A156" s="6" t="str">
        <f>IF(Algebra!A156=0,"",Algebra!A156)</f>
        <v/>
      </c>
      <c r="B156" s="7" t="str">
        <f>IF(Algebra!B156=0,"",Algebra!B156)</f>
        <v/>
      </c>
      <c r="C156" s="19"/>
      <c r="D156" s="21" t="str">
        <f t="shared" si="4"/>
        <v/>
      </c>
      <c r="E156" s="23" t="str">
        <f t="shared" si="5"/>
        <v/>
      </c>
    </row>
    <row r="157" spans="1:5" ht="27" customHeight="1" x14ac:dyDescent="0.25">
      <c r="A157" s="6" t="str">
        <f>IF(Algebra!A157=0,"",Algebra!A157)</f>
        <v/>
      </c>
      <c r="B157" s="7" t="str">
        <f>IF(Algebra!B157=0,"",Algebra!B157)</f>
        <v/>
      </c>
      <c r="C157" s="19"/>
      <c r="D157" s="21" t="str">
        <f t="shared" si="4"/>
        <v/>
      </c>
      <c r="E157" s="23" t="str">
        <f t="shared" si="5"/>
        <v/>
      </c>
    </row>
    <row r="158" spans="1:5" ht="27" customHeight="1" x14ac:dyDescent="0.25">
      <c r="A158" s="6" t="str">
        <f>IF(Algebra!A158=0,"",Algebra!A158)</f>
        <v/>
      </c>
      <c r="B158" s="7" t="str">
        <f>IF(Algebra!B158=0,"",Algebra!B158)</f>
        <v/>
      </c>
      <c r="C158" s="19"/>
      <c r="D158" s="21" t="str">
        <f t="shared" si="4"/>
        <v/>
      </c>
      <c r="E158" s="23" t="str">
        <f t="shared" si="5"/>
        <v/>
      </c>
    </row>
    <row r="159" spans="1:5" ht="27" customHeight="1" x14ac:dyDescent="0.25">
      <c r="A159" s="6" t="str">
        <f>IF(Algebra!A159=0,"",Algebra!A159)</f>
        <v/>
      </c>
      <c r="B159" s="7" t="str">
        <f>IF(Algebra!B159=0,"",Algebra!B159)</f>
        <v/>
      </c>
      <c r="C159" s="19"/>
      <c r="D159" s="21" t="str">
        <f t="shared" si="4"/>
        <v/>
      </c>
      <c r="E159" s="23" t="str">
        <f t="shared" si="5"/>
        <v/>
      </c>
    </row>
    <row r="160" spans="1:5" ht="27" customHeight="1" x14ac:dyDescent="0.25">
      <c r="A160" s="6" t="str">
        <f>IF(Algebra!A160=0,"",Algebra!A160)</f>
        <v/>
      </c>
      <c r="B160" s="7" t="str">
        <f>IF(Algebra!B160=0,"",Algebra!B160)</f>
        <v/>
      </c>
      <c r="C160" s="19"/>
      <c r="D160" s="21" t="str">
        <f t="shared" si="4"/>
        <v/>
      </c>
      <c r="E160" s="23" t="str">
        <f t="shared" si="5"/>
        <v/>
      </c>
    </row>
    <row r="161" spans="1:5" ht="27" customHeight="1" x14ac:dyDescent="0.25">
      <c r="A161" s="6" t="str">
        <f>IF(Algebra!A161=0,"",Algebra!A161)</f>
        <v/>
      </c>
      <c r="B161" s="7" t="str">
        <f>IF(Algebra!B161=0,"",Algebra!B161)</f>
        <v/>
      </c>
      <c r="C161" s="19"/>
      <c r="D161" s="21" t="str">
        <f t="shared" si="4"/>
        <v/>
      </c>
      <c r="E161" s="23" t="str">
        <f t="shared" si="5"/>
        <v/>
      </c>
    </row>
    <row r="162" spans="1:5" ht="27" customHeight="1" x14ac:dyDescent="0.25">
      <c r="A162" s="6" t="str">
        <f>IF(Algebra!A162=0,"",Algebra!A162)</f>
        <v/>
      </c>
      <c r="B162" s="7" t="str">
        <f>IF(Algebra!B162=0,"",Algebra!B162)</f>
        <v/>
      </c>
      <c r="C162" s="19"/>
      <c r="D162" s="21" t="str">
        <f t="shared" si="4"/>
        <v/>
      </c>
      <c r="E162" s="23" t="str">
        <f t="shared" si="5"/>
        <v/>
      </c>
    </row>
    <row r="163" spans="1:5" ht="27" customHeight="1" x14ac:dyDescent="0.25">
      <c r="A163" s="6" t="str">
        <f>IF(Algebra!A163=0,"",Algebra!A163)</f>
        <v/>
      </c>
      <c r="B163" s="7" t="str">
        <f>IF(Algebra!B163=0,"",Algebra!B163)</f>
        <v/>
      </c>
      <c r="C163" s="19"/>
      <c r="D163" s="21" t="str">
        <f t="shared" si="4"/>
        <v/>
      </c>
      <c r="E163" s="23" t="str">
        <f t="shared" si="5"/>
        <v/>
      </c>
    </row>
    <row r="164" spans="1:5" ht="27" customHeight="1" x14ac:dyDescent="0.25">
      <c r="A164" s="6" t="str">
        <f>IF(Algebra!A164=0,"",Algebra!A164)</f>
        <v/>
      </c>
      <c r="B164" s="7" t="str">
        <f>IF(Algebra!B164=0,"",Algebra!B164)</f>
        <v/>
      </c>
      <c r="C164" s="19"/>
      <c r="D164" s="21" t="str">
        <f t="shared" si="4"/>
        <v/>
      </c>
      <c r="E164" s="23" t="str">
        <f t="shared" si="5"/>
        <v/>
      </c>
    </row>
    <row r="165" spans="1:5" ht="27" customHeight="1" x14ac:dyDescent="0.25">
      <c r="A165" s="6" t="str">
        <f>IF(Algebra!A165=0,"",Algebra!A165)</f>
        <v/>
      </c>
      <c r="B165" s="7" t="str">
        <f>IF(Algebra!B165=0,"",Algebra!B165)</f>
        <v/>
      </c>
      <c r="C165" s="19"/>
      <c r="D165" s="21" t="str">
        <f t="shared" si="4"/>
        <v/>
      </c>
      <c r="E165" s="23" t="str">
        <f t="shared" si="5"/>
        <v/>
      </c>
    </row>
    <row r="166" spans="1:5" ht="27" customHeight="1" x14ac:dyDescent="0.25">
      <c r="A166" s="6" t="str">
        <f>IF(Algebra!A166=0,"",Algebra!A166)</f>
        <v/>
      </c>
      <c r="B166" s="7" t="str">
        <f>IF(Algebra!B166=0,"",Algebra!B166)</f>
        <v/>
      </c>
      <c r="C166" s="19"/>
      <c r="D166" s="21" t="str">
        <f t="shared" si="4"/>
        <v/>
      </c>
      <c r="E166" s="23" t="str">
        <f t="shared" si="5"/>
        <v/>
      </c>
    </row>
    <row r="167" spans="1:5" ht="27" customHeight="1" x14ac:dyDescent="0.25">
      <c r="A167" s="6" t="str">
        <f>IF(Algebra!A167=0,"",Algebra!A167)</f>
        <v/>
      </c>
      <c r="B167" s="7" t="str">
        <f>IF(Algebra!B167=0,"",Algebra!B167)</f>
        <v/>
      </c>
      <c r="C167" s="19"/>
      <c r="D167" s="21" t="str">
        <f t="shared" si="4"/>
        <v/>
      </c>
      <c r="E167" s="23" t="str">
        <f t="shared" si="5"/>
        <v/>
      </c>
    </row>
    <row r="168" spans="1:5" ht="27" customHeight="1" x14ac:dyDescent="0.25">
      <c r="A168" s="6" t="str">
        <f>IF(Algebra!A168=0,"",Algebra!A168)</f>
        <v/>
      </c>
      <c r="B168" s="7" t="str">
        <f>IF(Algebra!B168=0,"",Algebra!B168)</f>
        <v/>
      </c>
      <c r="C168" s="19"/>
      <c r="D168" s="21" t="str">
        <f t="shared" si="4"/>
        <v/>
      </c>
      <c r="E168" s="23" t="str">
        <f t="shared" si="5"/>
        <v/>
      </c>
    </row>
    <row r="169" spans="1:5" ht="27" customHeight="1" x14ac:dyDescent="0.25">
      <c r="A169" s="6" t="str">
        <f>IF(Algebra!A169=0,"",Algebra!A169)</f>
        <v/>
      </c>
      <c r="B169" s="7" t="str">
        <f>IF(Algebra!B169=0,"",Algebra!B169)</f>
        <v/>
      </c>
      <c r="C169" s="19"/>
      <c r="D169" s="21" t="str">
        <f t="shared" si="4"/>
        <v/>
      </c>
      <c r="E169" s="23" t="str">
        <f t="shared" si="5"/>
        <v/>
      </c>
    </row>
    <row r="170" spans="1:5" ht="27" customHeight="1" x14ac:dyDescent="0.25">
      <c r="A170" s="6" t="str">
        <f>IF(Algebra!A170=0,"",Algebra!A170)</f>
        <v/>
      </c>
      <c r="B170" s="7" t="str">
        <f>IF(Algebra!B170=0,"",Algebra!B170)</f>
        <v/>
      </c>
      <c r="C170" s="19"/>
      <c r="D170" s="21" t="str">
        <f t="shared" si="4"/>
        <v/>
      </c>
      <c r="E170" s="23" t="str">
        <f t="shared" si="5"/>
        <v/>
      </c>
    </row>
    <row r="171" spans="1:5" ht="27" customHeight="1" x14ac:dyDescent="0.25">
      <c r="A171" s="6" t="str">
        <f>IF(Algebra!A171=0,"",Algebra!A171)</f>
        <v/>
      </c>
      <c r="B171" s="7" t="str">
        <f>IF(Algebra!B171=0,"",Algebra!B171)</f>
        <v/>
      </c>
      <c r="C171" s="19"/>
      <c r="D171" s="21" t="str">
        <f t="shared" si="4"/>
        <v/>
      </c>
      <c r="E171" s="23" t="str">
        <f t="shared" si="5"/>
        <v/>
      </c>
    </row>
    <row r="172" spans="1:5" ht="27" customHeight="1" x14ac:dyDescent="0.25">
      <c r="A172" s="6" t="str">
        <f>IF(Algebra!A172=0,"",Algebra!A172)</f>
        <v/>
      </c>
      <c r="B172" s="7" t="str">
        <f>IF(Algebra!B172=0,"",Algebra!B172)</f>
        <v/>
      </c>
      <c r="C172" s="19"/>
      <c r="D172" s="21" t="str">
        <f t="shared" si="4"/>
        <v/>
      </c>
      <c r="E172" s="23" t="str">
        <f t="shared" si="5"/>
        <v/>
      </c>
    </row>
    <row r="173" spans="1:5" ht="27" customHeight="1" x14ac:dyDescent="0.25">
      <c r="A173" s="6" t="str">
        <f>IF(Algebra!A173=0,"",Algebra!A173)</f>
        <v/>
      </c>
      <c r="B173" s="7" t="str">
        <f>IF(Algebra!B173=0,"",Algebra!B173)</f>
        <v/>
      </c>
      <c r="C173" s="19"/>
      <c r="D173" s="21" t="str">
        <f t="shared" si="4"/>
        <v/>
      </c>
      <c r="E173" s="23" t="str">
        <f t="shared" si="5"/>
        <v/>
      </c>
    </row>
    <row r="174" spans="1:5" ht="27" customHeight="1" x14ac:dyDescent="0.25">
      <c r="A174" s="6" t="str">
        <f>IF(Algebra!A174=0,"",Algebra!A174)</f>
        <v/>
      </c>
      <c r="B174" s="7" t="str">
        <f>IF(Algebra!B174=0,"",Algebra!B174)</f>
        <v/>
      </c>
      <c r="C174" s="19"/>
      <c r="D174" s="21" t="str">
        <f t="shared" si="4"/>
        <v/>
      </c>
      <c r="E174" s="23" t="str">
        <f t="shared" si="5"/>
        <v/>
      </c>
    </row>
    <row r="175" spans="1:5" x14ac:dyDescent="0.25">
      <c r="A175" s="6" t="str">
        <f>IF(Algebra!A175=0,"",Algebra!A175)</f>
        <v/>
      </c>
      <c r="B175" s="7" t="str">
        <f>IF(Algebra!B175=0,"",Algebra!B175)</f>
        <v/>
      </c>
      <c r="C175" s="19"/>
      <c r="D175" s="21" t="str">
        <f t="shared" si="4"/>
        <v/>
      </c>
      <c r="E175" s="23" t="str">
        <f t="shared" si="5"/>
        <v/>
      </c>
    </row>
    <row r="176" spans="1:5" x14ac:dyDescent="0.25">
      <c r="A176" s="6" t="str">
        <f>IF(Algebra!A176=0,"",Algebra!A176)</f>
        <v/>
      </c>
      <c r="B176" s="7" t="str">
        <f>IF(Algebra!B176=0,"",Algebra!B176)</f>
        <v/>
      </c>
      <c r="C176" s="19"/>
      <c r="D176" s="21" t="str">
        <f t="shared" si="4"/>
        <v/>
      </c>
      <c r="E176" s="23" t="str">
        <f t="shared" si="5"/>
        <v/>
      </c>
    </row>
    <row r="177" spans="1:5" x14ac:dyDescent="0.25">
      <c r="A177" s="6" t="str">
        <f>IF(Algebra!A177=0,"",Algebra!A177)</f>
        <v/>
      </c>
      <c r="B177" s="7" t="str">
        <f>IF(Algebra!B177=0,"",Algebra!B177)</f>
        <v/>
      </c>
      <c r="C177" s="19"/>
      <c r="D177" s="21" t="str">
        <f t="shared" si="4"/>
        <v/>
      </c>
      <c r="E177" s="23" t="str">
        <f t="shared" si="5"/>
        <v/>
      </c>
    </row>
    <row r="178" spans="1:5" x14ac:dyDescent="0.25">
      <c r="A178" s="6" t="str">
        <f>IF(Algebra!A178=0,"",Algebra!A178)</f>
        <v/>
      </c>
      <c r="B178" s="7" t="str">
        <f>IF(Algebra!B178=0,"",Algebra!B178)</f>
        <v/>
      </c>
      <c r="C178" s="19"/>
      <c r="D178" s="21" t="str">
        <f t="shared" si="4"/>
        <v/>
      </c>
      <c r="E178" s="23" t="str">
        <f t="shared" si="5"/>
        <v/>
      </c>
    </row>
    <row r="179" spans="1:5" x14ac:dyDescent="0.25">
      <c r="A179" s="6" t="str">
        <f>IF(Algebra!A179=0,"",Algebra!A179)</f>
        <v/>
      </c>
      <c r="B179" s="7" t="str">
        <f>IF(Algebra!B179=0,"",Algebra!B179)</f>
        <v/>
      </c>
      <c r="C179" s="19"/>
      <c r="D179" s="21" t="str">
        <f t="shared" si="4"/>
        <v/>
      </c>
      <c r="E179" s="23" t="str">
        <f t="shared" si="5"/>
        <v/>
      </c>
    </row>
    <row r="180" spans="1:5" x14ac:dyDescent="0.25">
      <c r="A180" s="6" t="str">
        <f>IF(Algebra!A180=0,"",Algebra!A180)</f>
        <v/>
      </c>
      <c r="B180" s="7" t="str">
        <f>IF(Algebra!B180=0,"",Algebra!B180)</f>
        <v/>
      </c>
      <c r="C180" s="19"/>
      <c r="D180" s="21" t="str">
        <f t="shared" si="4"/>
        <v/>
      </c>
      <c r="E180" s="23" t="str">
        <f t="shared" si="5"/>
        <v/>
      </c>
    </row>
    <row r="181" spans="1:5" x14ac:dyDescent="0.25">
      <c r="A181" s="6" t="str">
        <f>IF(Algebra!A181=0,"",Algebra!A181)</f>
        <v/>
      </c>
      <c r="B181" s="7" t="str">
        <f>IF(Algebra!B181=0,"",Algebra!B181)</f>
        <v/>
      </c>
      <c r="C181" s="19"/>
      <c r="D181" s="21" t="str">
        <f t="shared" si="4"/>
        <v/>
      </c>
      <c r="E181" s="23" t="str">
        <f t="shared" si="5"/>
        <v/>
      </c>
    </row>
    <row r="182" spans="1:5" x14ac:dyDescent="0.25">
      <c r="A182" s="6" t="str">
        <f>IF(Algebra!A182=0,"",Algebra!A182)</f>
        <v/>
      </c>
      <c r="B182" s="7" t="str">
        <f>IF(Algebra!B182=0,"",Algebra!B182)</f>
        <v/>
      </c>
      <c r="C182" s="19"/>
      <c r="D182" s="21" t="str">
        <f t="shared" si="4"/>
        <v/>
      </c>
      <c r="E182" s="23" t="str">
        <f t="shared" si="5"/>
        <v/>
      </c>
    </row>
    <row r="183" spans="1:5" x14ac:dyDescent="0.25">
      <c r="A183" s="6" t="str">
        <f>IF(Algebra!A183=0,"",Algebra!A183)</f>
        <v/>
      </c>
      <c r="B183" s="7" t="str">
        <f>IF(Algebra!B183=0,"",Algebra!B183)</f>
        <v/>
      </c>
      <c r="C183" s="19"/>
      <c r="D183" s="21" t="str">
        <f t="shared" si="4"/>
        <v/>
      </c>
      <c r="E183" s="23" t="str">
        <f t="shared" si="5"/>
        <v/>
      </c>
    </row>
    <row r="184" spans="1:5" x14ac:dyDescent="0.25">
      <c r="A184" s="6" t="str">
        <f>IF(Algebra!A184=0,"",Algebra!A184)</f>
        <v/>
      </c>
      <c r="B184" s="7" t="str">
        <f>IF(Algebra!B184=0,"",Algebra!B184)</f>
        <v/>
      </c>
      <c r="C184" s="19"/>
      <c r="D184" s="21" t="str">
        <f t="shared" si="4"/>
        <v/>
      </c>
      <c r="E184" s="23" t="str">
        <f t="shared" si="5"/>
        <v/>
      </c>
    </row>
    <row r="185" spans="1:5" x14ac:dyDescent="0.25">
      <c r="A185" s="6" t="str">
        <f>IF(Algebra!A185=0,"",Algebra!A185)</f>
        <v/>
      </c>
      <c r="B185" s="7" t="str">
        <f>IF(Algebra!B185=0,"",Algebra!B185)</f>
        <v/>
      </c>
      <c r="C185" s="19"/>
      <c r="D185" s="21" t="str">
        <f t="shared" si="4"/>
        <v/>
      </c>
      <c r="E185" s="23" t="str">
        <f t="shared" si="5"/>
        <v/>
      </c>
    </row>
    <row r="186" spans="1:5" x14ac:dyDescent="0.25">
      <c r="A186" s="6" t="str">
        <f>IF(Algebra!A186=0,"",Algebra!A186)</f>
        <v/>
      </c>
      <c r="B186" s="7" t="str">
        <f>IF(Algebra!B186=0,"",Algebra!B186)</f>
        <v/>
      </c>
      <c r="C186" s="19"/>
      <c r="D186" s="21" t="str">
        <f t="shared" si="4"/>
        <v/>
      </c>
      <c r="E186" s="23" t="str">
        <f t="shared" si="5"/>
        <v/>
      </c>
    </row>
    <row r="187" spans="1:5" x14ac:dyDescent="0.25">
      <c r="A187" s="6" t="str">
        <f>IF(Algebra!A187=0,"",Algebra!A187)</f>
        <v/>
      </c>
      <c r="B187" s="7" t="str">
        <f>IF(Algebra!B187=0,"",Algebra!B187)</f>
        <v/>
      </c>
      <c r="C187" s="19"/>
      <c r="D187" s="21" t="str">
        <f t="shared" si="4"/>
        <v/>
      </c>
      <c r="E187" s="23" t="str">
        <f t="shared" si="5"/>
        <v/>
      </c>
    </row>
    <row r="188" spans="1:5" x14ac:dyDescent="0.25">
      <c r="A188" s="6" t="str">
        <f>IF(Algebra!A188=0,"",Algebra!A188)</f>
        <v/>
      </c>
      <c r="B188" s="7" t="str">
        <f>IF(Algebra!B188=0,"",Algebra!B188)</f>
        <v/>
      </c>
      <c r="C188" s="19"/>
      <c r="D188" s="21" t="str">
        <f t="shared" si="4"/>
        <v/>
      </c>
      <c r="E188" s="23" t="str">
        <f t="shared" si="5"/>
        <v/>
      </c>
    </row>
    <row r="189" spans="1:5" x14ac:dyDescent="0.25">
      <c r="A189" s="6" t="str">
        <f>IF(Algebra!A189=0,"",Algebra!A189)</f>
        <v/>
      </c>
      <c r="B189" s="7" t="str">
        <f>IF(Algebra!B189=0,"",Algebra!B189)</f>
        <v/>
      </c>
      <c r="C189" s="19"/>
      <c r="D189" s="21" t="str">
        <f t="shared" si="4"/>
        <v/>
      </c>
      <c r="E189" s="23" t="str">
        <f t="shared" si="5"/>
        <v/>
      </c>
    </row>
    <row r="190" spans="1:5" x14ac:dyDescent="0.25">
      <c r="A190" s="6" t="str">
        <f>IF(Algebra!A190=0,"",Algebra!A190)</f>
        <v/>
      </c>
      <c r="B190" s="7" t="str">
        <f>IF(Algebra!B190=0,"",Algebra!B190)</f>
        <v/>
      </c>
      <c r="C190" s="19"/>
      <c r="D190" s="21" t="str">
        <f t="shared" si="4"/>
        <v/>
      </c>
      <c r="E190" s="23" t="str">
        <f t="shared" si="5"/>
        <v/>
      </c>
    </row>
    <row r="191" spans="1:5" x14ac:dyDescent="0.25">
      <c r="A191" s="6" t="str">
        <f>IF(Algebra!A191=0,"",Algebra!A191)</f>
        <v/>
      </c>
      <c r="B191" s="7" t="str">
        <f>IF(Algebra!B191=0,"",Algebra!B191)</f>
        <v/>
      </c>
      <c r="C191" s="19"/>
      <c r="D191" s="21" t="str">
        <f t="shared" si="4"/>
        <v/>
      </c>
      <c r="E191" s="23" t="str">
        <f t="shared" si="5"/>
        <v/>
      </c>
    </row>
    <row r="192" spans="1:5" x14ac:dyDescent="0.25">
      <c r="A192" s="6" t="str">
        <f>IF(Algebra!A192=0,"",Algebra!A192)</f>
        <v/>
      </c>
      <c r="B192" s="7" t="str">
        <f>IF(Algebra!B192=0,"",Algebra!B192)</f>
        <v/>
      </c>
      <c r="C192" s="19"/>
      <c r="D192" s="21" t="str">
        <f t="shared" si="4"/>
        <v/>
      </c>
      <c r="E192" s="23" t="str">
        <f t="shared" si="5"/>
        <v/>
      </c>
    </row>
    <row r="193" spans="1:5" x14ac:dyDescent="0.25">
      <c r="A193" s="6" t="str">
        <f>IF(Algebra!A193=0,"",Algebra!A193)</f>
        <v/>
      </c>
      <c r="B193" s="7" t="str">
        <f>IF(Algebra!B193=0,"",Algebra!B193)</f>
        <v/>
      </c>
      <c r="C193" s="19"/>
      <c r="D193" s="21" t="str">
        <f t="shared" si="4"/>
        <v/>
      </c>
      <c r="E193" s="23" t="str">
        <f t="shared" si="5"/>
        <v/>
      </c>
    </row>
    <row r="194" spans="1:5" x14ac:dyDescent="0.25">
      <c r="A194" s="6" t="str">
        <f>IF(Algebra!A194=0,"",Algebra!A194)</f>
        <v/>
      </c>
      <c r="B194" s="7" t="str">
        <f>IF(Algebra!B194=0,"",Algebra!B194)</f>
        <v/>
      </c>
      <c r="C194" s="19"/>
      <c r="D194" s="21" t="str">
        <f t="shared" si="4"/>
        <v/>
      </c>
      <c r="E194" s="23" t="str">
        <f t="shared" si="5"/>
        <v/>
      </c>
    </row>
    <row r="195" spans="1:5" x14ac:dyDescent="0.25">
      <c r="A195" s="6" t="str">
        <f>IF(Algebra!A195=0,"",Algebra!A195)</f>
        <v/>
      </c>
      <c r="B195" s="7" t="str">
        <f>IF(Algebra!B195=0,"",Algebra!B195)</f>
        <v/>
      </c>
      <c r="C195" s="19"/>
      <c r="D195" s="21" t="str">
        <f t="shared" si="4"/>
        <v/>
      </c>
      <c r="E195" s="23" t="str">
        <f t="shared" si="5"/>
        <v/>
      </c>
    </row>
    <row r="196" spans="1:5" x14ac:dyDescent="0.25">
      <c r="A196" s="6" t="str">
        <f>IF(Algebra!A196=0,"",Algebra!A196)</f>
        <v/>
      </c>
      <c r="B196" s="7" t="str">
        <f>IF(Algebra!B196=0,"",Algebra!B196)</f>
        <v/>
      </c>
      <c r="C196" s="19"/>
      <c r="D196" s="21" t="str">
        <f t="shared" si="4"/>
        <v/>
      </c>
      <c r="E196" s="23" t="str">
        <f t="shared" si="5"/>
        <v/>
      </c>
    </row>
    <row r="197" spans="1:5" x14ac:dyDescent="0.25">
      <c r="A197" s="6" t="str">
        <f>IF(Algebra!A197=0,"",Algebra!A197)</f>
        <v/>
      </c>
      <c r="B197" s="7" t="str">
        <f>IF(Algebra!B197=0,"",Algebra!B197)</f>
        <v/>
      </c>
      <c r="C197" s="19"/>
      <c r="D197" s="21" t="str">
        <f t="shared" si="4"/>
        <v/>
      </c>
      <c r="E197" s="23" t="str">
        <f t="shared" si="5"/>
        <v/>
      </c>
    </row>
    <row r="198" spans="1:5" x14ac:dyDescent="0.25">
      <c r="A198" s="6" t="str">
        <f>IF(Algebra!A198=0,"",Algebra!A198)</f>
        <v/>
      </c>
      <c r="B198" s="7" t="str">
        <f>IF(Algebra!B198=0,"",Algebra!B198)</f>
        <v/>
      </c>
      <c r="C198" s="19"/>
      <c r="D198" s="21" t="str">
        <f t="shared" si="4"/>
        <v/>
      </c>
      <c r="E198" s="23" t="str">
        <f t="shared" si="5"/>
        <v/>
      </c>
    </row>
    <row r="199" spans="1:5" x14ac:dyDescent="0.25">
      <c r="A199" s="6" t="str">
        <f>IF(Algebra!A199=0,"",Algebra!A199)</f>
        <v/>
      </c>
      <c r="B199" s="7" t="str">
        <f>IF(Algebra!B199=0,"",Algebra!B199)</f>
        <v/>
      </c>
      <c r="C199" s="19"/>
      <c r="D199" s="21" t="str">
        <f t="shared" si="4"/>
        <v/>
      </c>
      <c r="E199" s="23" t="str">
        <f t="shared" si="5"/>
        <v/>
      </c>
    </row>
    <row r="200" spans="1:5" x14ac:dyDescent="0.25">
      <c r="A200" s="6" t="str">
        <f>IF(Algebra!A200=0,"",Algebra!A200)</f>
        <v/>
      </c>
      <c r="B200" s="7" t="str">
        <f>IF(Algebra!B200=0,"",Algebra!B200)</f>
        <v/>
      </c>
      <c r="C200" s="19"/>
      <c r="D200" s="21" t="str">
        <f t="shared" si="4"/>
        <v/>
      </c>
      <c r="E200" s="23" t="str">
        <f t="shared" si="5"/>
        <v/>
      </c>
    </row>
    <row r="201" spans="1:5" x14ac:dyDescent="0.25">
      <c r="A201" s="6" t="str">
        <f>IF(Algebra!A201=0,"",Algebra!A201)</f>
        <v/>
      </c>
      <c r="B201" s="7" t="str">
        <f>IF(Algebra!B201=0,"",Algebra!B201)</f>
        <v/>
      </c>
      <c r="C201" s="19"/>
      <c r="D201" s="21" t="str">
        <f t="shared" si="4"/>
        <v/>
      </c>
      <c r="E201" s="23" t="str">
        <f t="shared" si="5"/>
        <v/>
      </c>
    </row>
    <row r="202" spans="1:5" x14ac:dyDescent="0.25">
      <c r="A202" s="6" t="str">
        <f>IF(Algebra!A202=0,"",Algebra!A202)</f>
        <v/>
      </c>
      <c r="B202" s="7" t="str">
        <f>IF(Algebra!B202=0,"",Algebra!B202)</f>
        <v/>
      </c>
      <c r="C202" s="19"/>
      <c r="D202" s="21" t="str">
        <f t="shared" si="4"/>
        <v/>
      </c>
      <c r="E202" s="23" t="str">
        <f t="shared" si="5"/>
        <v/>
      </c>
    </row>
    <row r="203" spans="1:5" x14ac:dyDescent="0.25">
      <c r="A203" s="6" t="str">
        <f>IF(Algebra!A203=0,"",Algebra!A203)</f>
        <v/>
      </c>
      <c r="B203" s="7" t="str">
        <f>IF(Algebra!B203=0,"",Algebra!B203)</f>
        <v/>
      </c>
      <c r="C203" s="19"/>
      <c r="D203" s="21" t="str">
        <f t="shared" ref="D203:D266" si="6">IF(C203="","",IF(C203/$C$8&gt;=0.5,"Pass","Needs Improvement"))</f>
        <v/>
      </c>
      <c r="E203" s="23" t="str">
        <f t="shared" ref="E203:E266" si="7">IFERROR(_xlfn.RANK.EQ(C203,$C$10:$C$531,0),"")</f>
        <v/>
      </c>
    </row>
    <row r="204" spans="1:5" x14ac:dyDescent="0.25">
      <c r="A204" s="6" t="str">
        <f>IF(Algebra!A204=0,"",Algebra!A204)</f>
        <v/>
      </c>
      <c r="B204" s="7" t="str">
        <f>IF(Algebra!B204=0,"",Algebra!B204)</f>
        <v/>
      </c>
      <c r="C204" s="19"/>
      <c r="D204" s="21" t="str">
        <f t="shared" si="6"/>
        <v/>
      </c>
      <c r="E204" s="23" t="str">
        <f t="shared" si="7"/>
        <v/>
      </c>
    </row>
    <row r="205" spans="1:5" x14ac:dyDescent="0.25">
      <c r="A205" s="6" t="str">
        <f>IF(Algebra!A205=0,"",Algebra!A205)</f>
        <v/>
      </c>
      <c r="B205" s="7" t="str">
        <f>IF(Algebra!B205=0,"",Algebra!B205)</f>
        <v/>
      </c>
      <c r="C205" s="19"/>
      <c r="D205" s="21" t="str">
        <f t="shared" si="6"/>
        <v/>
      </c>
      <c r="E205" s="23" t="str">
        <f t="shared" si="7"/>
        <v/>
      </c>
    </row>
    <row r="206" spans="1:5" x14ac:dyDescent="0.25">
      <c r="A206" s="6" t="str">
        <f>IF(Algebra!A206=0,"",Algebra!A206)</f>
        <v/>
      </c>
      <c r="B206" s="7" t="str">
        <f>IF(Algebra!B206=0,"",Algebra!B206)</f>
        <v/>
      </c>
      <c r="C206" s="19"/>
      <c r="D206" s="21" t="str">
        <f t="shared" si="6"/>
        <v/>
      </c>
      <c r="E206" s="23" t="str">
        <f t="shared" si="7"/>
        <v/>
      </c>
    </row>
    <row r="207" spans="1:5" x14ac:dyDescent="0.25">
      <c r="A207" s="6" t="str">
        <f>IF(Algebra!A207=0,"",Algebra!A207)</f>
        <v/>
      </c>
      <c r="B207" s="7" t="str">
        <f>IF(Algebra!B207=0,"",Algebra!B207)</f>
        <v/>
      </c>
      <c r="C207" s="19"/>
      <c r="D207" s="21" t="str">
        <f t="shared" si="6"/>
        <v/>
      </c>
      <c r="E207" s="23" t="str">
        <f t="shared" si="7"/>
        <v/>
      </c>
    </row>
    <row r="208" spans="1:5" x14ac:dyDescent="0.25">
      <c r="A208" s="6" t="str">
        <f>IF(Algebra!A208=0,"",Algebra!A208)</f>
        <v/>
      </c>
      <c r="B208" s="7" t="str">
        <f>IF(Algebra!B208=0,"",Algebra!B208)</f>
        <v/>
      </c>
      <c r="C208" s="19"/>
      <c r="D208" s="21" t="str">
        <f t="shared" si="6"/>
        <v/>
      </c>
      <c r="E208" s="23" t="str">
        <f t="shared" si="7"/>
        <v/>
      </c>
    </row>
    <row r="209" spans="1:5" x14ac:dyDescent="0.25">
      <c r="A209" s="6" t="str">
        <f>IF(Algebra!A209=0,"",Algebra!A209)</f>
        <v/>
      </c>
      <c r="B209" s="7" t="str">
        <f>IF(Algebra!B209=0,"",Algebra!B209)</f>
        <v/>
      </c>
      <c r="C209" s="19"/>
      <c r="D209" s="21" t="str">
        <f t="shared" si="6"/>
        <v/>
      </c>
      <c r="E209" s="23" t="str">
        <f t="shared" si="7"/>
        <v/>
      </c>
    </row>
    <row r="210" spans="1:5" x14ac:dyDescent="0.25">
      <c r="A210" s="6" t="str">
        <f>IF(Algebra!A210=0,"",Algebra!A210)</f>
        <v/>
      </c>
      <c r="B210" s="7" t="str">
        <f>IF(Algebra!B210=0,"",Algebra!B210)</f>
        <v/>
      </c>
      <c r="C210" s="19"/>
      <c r="D210" s="21" t="str">
        <f t="shared" si="6"/>
        <v/>
      </c>
      <c r="E210" s="23" t="str">
        <f t="shared" si="7"/>
        <v/>
      </c>
    </row>
    <row r="211" spans="1:5" x14ac:dyDescent="0.25">
      <c r="A211" s="6" t="str">
        <f>IF(Algebra!A211=0,"",Algebra!A211)</f>
        <v/>
      </c>
      <c r="B211" s="7" t="str">
        <f>IF(Algebra!B211=0,"",Algebra!B211)</f>
        <v/>
      </c>
      <c r="C211" s="19"/>
      <c r="D211" s="21" t="str">
        <f t="shared" si="6"/>
        <v/>
      </c>
      <c r="E211" s="23" t="str">
        <f t="shared" si="7"/>
        <v/>
      </c>
    </row>
    <row r="212" spans="1:5" x14ac:dyDescent="0.25">
      <c r="A212" s="6" t="str">
        <f>IF(Algebra!A212=0,"",Algebra!A212)</f>
        <v/>
      </c>
      <c r="B212" s="7" t="str">
        <f>IF(Algebra!B212=0,"",Algebra!B212)</f>
        <v/>
      </c>
      <c r="C212" s="19"/>
      <c r="D212" s="21" t="str">
        <f t="shared" si="6"/>
        <v/>
      </c>
      <c r="E212" s="23" t="str">
        <f t="shared" si="7"/>
        <v/>
      </c>
    </row>
    <row r="213" spans="1:5" x14ac:dyDescent="0.25">
      <c r="A213" s="6" t="str">
        <f>IF(Algebra!A213=0,"",Algebra!A213)</f>
        <v/>
      </c>
      <c r="B213" s="7" t="str">
        <f>IF(Algebra!B213=0,"",Algebra!B213)</f>
        <v/>
      </c>
      <c r="C213" s="19"/>
      <c r="D213" s="21" t="str">
        <f t="shared" si="6"/>
        <v/>
      </c>
      <c r="E213" s="23" t="str">
        <f t="shared" si="7"/>
        <v/>
      </c>
    </row>
    <row r="214" spans="1:5" x14ac:dyDescent="0.25">
      <c r="A214" s="6" t="str">
        <f>IF(Algebra!A214=0,"",Algebra!A214)</f>
        <v/>
      </c>
      <c r="B214" s="7" t="str">
        <f>IF(Algebra!B214=0,"",Algebra!B214)</f>
        <v/>
      </c>
      <c r="C214" s="19"/>
      <c r="D214" s="21" t="str">
        <f t="shared" si="6"/>
        <v/>
      </c>
      <c r="E214" s="23" t="str">
        <f t="shared" si="7"/>
        <v/>
      </c>
    </row>
    <row r="215" spans="1:5" x14ac:dyDescent="0.25">
      <c r="A215" s="6" t="str">
        <f>IF(Algebra!A215=0,"",Algebra!A215)</f>
        <v/>
      </c>
      <c r="B215" s="7" t="str">
        <f>IF(Algebra!B215=0,"",Algebra!B215)</f>
        <v/>
      </c>
      <c r="C215" s="19"/>
      <c r="D215" s="21" t="str">
        <f t="shared" si="6"/>
        <v/>
      </c>
      <c r="E215" s="23" t="str">
        <f t="shared" si="7"/>
        <v/>
      </c>
    </row>
    <row r="216" spans="1:5" x14ac:dyDescent="0.25">
      <c r="A216" s="6" t="str">
        <f>IF(Algebra!A216=0,"",Algebra!A216)</f>
        <v/>
      </c>
      <c r="B216" s="7" t="str">
        <f>IF(Algebra!B216=0,"",Algebra!B216)</f>
        <v/>
      </c>
      <c r="C216" s="19"/>
      <c r="D216" s="21" t="str">
        <f t="shared" si="6"/>
        <v/>
      </c>
      <c r="E216" s="23" t="str">
        <f t="shared" si="7"/>
        <v/>
      </c>
    </row>
    <row r="217" spans="1:5" x14ac:dyDescent="0.25">
      <c r="A217" s="6" t="str">
        <f>IF(Algebra!A217=0,"",Algebra!A217)</f>
        <v/>
      </c>
      <c r="B217" s="7" t="str">
        <f>IF(Algebra!B217=0,"",Algebra!B217)</f>
        <v/>
      </c>
      <c r="C217" s="19"/>
      <c r="D217" s="21" t="str">
        <f t="shared" si="6"/>
        <v/>
      </c>
      <c r="E217" s="23" t="str">
        <f t="shared" si="7"/>
        <v/>
      </c>
    </row>
    <row r="218" spans="1:5" x14ac:dyDescent="0.25">
      <c r="A218" s="6" t="str">
        <f>IF(Algebra!A218=0,"",Algebra!A218)</f>
        <v/>
      </c>
      <c r="B218" s="7" t="str">
        <f>IF(Algebra!B218=0,"",Algebra!B218)</f>
        <v/>
      </c>
      <c r="C218" s="19"/>
      <c r="D218" s="21" t="str">
        <f t="shared" si="6"/>
        <v/>
      </c>
      <c r="E218" s="23" t="str">
        <f t="shared" si="7"/>
        <v/>
      </c>
    </row>
    <row r="219" spans="1:5" x14ac:dyDescent="0.25">
      <c r="A219" s="6" t="str">
        <f>IF(Algebra!A219=0,"",Algebra!A219)</f>
        <v/>
      </c>
      <c r="B219" s="7" t="str">
        <f>IF(Algebra!B219=0,"",Algebra!B219)</f>
        <v/>
      </c>
      <c r="C219" s="19"/>
      <c r="D219" s="21" t="str">
        <f t="shared" si="6"/>
        <v/>
      </c>
      <c r="E219" s="23" t="str">
        <f t="shared" si="7"/>
        <v/>
      </c>
    </row>
    <row r="220" spans="1:5" x14ac:dyDescent="0.25">
      <c r="A220" s="6" t="str">
        <f>IF(Algebra!A220=0,"",Algebra!A220)</f>
        <v/>
      </c>
      <c r="B220" s="7" t="str">
        <f>IF(Algebra!B220=0,"",Algebra!B220)</f>
        <v/>
      </c>
      <c r="C220" s="19"/>
      <c r="D220" s="21" t="str">
        <f t="shared" si="6"/>
        <v/>
      </c>
      <c r="E220" s="23" t="str">
        <f t="shared" si="7"/>
        <v/>
      </c>
    </row>
    <row r="221" spans="1:5" x14ac:dyDescent="0.25">
      <c r="A221" s="6" t="str">
        <f>IF(Algebra!A221=0,"",Algebra!A221)</f>
        <v/>
      </c>
      <c r="B221" s="7" t="str">
        <f>IF(Algebra!B221=0,"",Algebra!B221)</f>
        <v/>
      </c>
      <c r="C221" s="19"/>
      <c r="D221" s="21" t="str">
        <f t="shared" si="6"/>
        <v/>
      </c>
      <c r="E221" s="23" t="str">
        <f t="shared" si="7"/>
        <v/>
      </c>
    </row>
    <row r="222" spans="1:5" x14ac:dyDescent="0.25">
      <c r="A222" s="6" t="str">
        <f>IF(Algebra!A222=0,"",Algebra!A222)</f>
        <v/>
      </c>
      <c r="B222" s="7" t="str">
        <f>IF(Algebra!B222=0,"",Algebra!B222)</f>
        <v/>
      </c>
      <c r="C222" s="19"/>
      <c r="D222" s="21" t="str">
        <f t="shared" si="6"/>
        <v/>
      </c>
      <c r="E222" s="23" t="str">
        <f t="shared" si="7"/>
        <v/>
      </c>
    </row>
    <row r="223" spans="1:5" x14ac:dyDescent="0.25">
      <c r="A223" s="6" t="str">
        <f>IF(Algebra!A223=0,"",Algebra!A223)</f>
        <v/>
      </c>
      <c r="B223" s="7" t="str">
        <f>IF(Algebra!B223=0,"",Algebra!B223)</f>
        <v/>
      </c>
      <c r="C223" s="19"/>
      <c r="D223" s="21" t="str">
        <f t="shared" si="6"/>
        <v/>
      </c>
      <c r="E223" s="23" t="str">
        <f t="shared" si="7"/>
        <v/>
      </c>
    </row>
    <row r="224" spans="1:5" x14ac:dyDescent="0.25">
      <c r="A224" s="6" t="str">
        <f>IF(Algebra!A224=0,"",Algebra!A224)</f>
        <v/>
      </c>
      <c r="B224" s="7" t="str">
        <f>IF(Algebra!B224=0,"",Algebra!B224)</f>
        <v/>
      </c>
      <c r="C224" s="19"/>
      <c r="D224" s="21" t="str">
        <f t="shared" si="6"/>
        <v/>
      </c>
      <c r="E224" s="23" t="str">
        <f t="shared" si="7"/>
        <v/>
      </c>
    </row>
    <row r="225" spans="1:5" x14ac:dyDescent="0.25">
      <c r="A225" s="6" t="str">
        <f>IF(Algebra!A225=0,"",Algebra!A225)</f>
        <v/>
      </c>
      <c r="B225" s="7" t="str">
        <f>IF(Algebra!B225=0,"",Algebra!B225)</f>
        <v/>
      </c>
      <c r="C225" s="19"/>
      <c r="D225" s="21" t="str">
        <f t="shared" si="6"/>
        <v/>
      </c>
      <c r="E225" s="23" t="str">
        <f t="shared" si="7"/>
        <v/>
      </c>
    </row>
    <row r="226" spans="1:5" x14ac:dyDescent="0.25">
      <c r="A226" s="6" t="str">
        <f>IF(Algebra!A226=0,"",Algebra!A226)</f>
        <v/>
      </c>
      <c r="B226" s="7" t="str">
        <f>IF(Algebra!B226=0,"",Algebra!B226)</f>
        <v/>
      </c>
      <c r="C226" s="19"/>
      <c r="D226" s="21" t="str">
        <f t="shared" si="6"/>
        <v/>
      </c>
      <c r="E226" s="23" t="str">
        <f t="shared" si="7"/>
        <v/>
      </c>
    </row>
    <row r="227" spans="1:5" x14ac:dyDescent="0.25">
      <c r="A227" s="6" t="str">
        <f>IF(Algebra!A227=0,"",Algebra!A227)</f>
        <v/>
      </c>
      <c r="B227" s="7" t="str">
        <f>IF(Algebra!B227=0,"",Algebra!B227)</f>
        <v/>
      </c>
      <c r="C227" s="19"/>
      <c r="D227" s="21" t="str">
        <f t="shared" si="6"/>
        <v/>
      </c>
      <c r="E227" s="23" t="str">
        <f t="shared" si="7"/>
        <v/>
      </c>
    </row>
    <row r="228" spans="1:5" x14ac:dyDescent="0.25">
      <c r="A228" s="6" t="str">
        <f>IF(Algebra!A228=0,"",Algebra!A228)</f>
        <v/>
      </c>
      <c r="B228" s="7" t="str">
        <f>IF(Algebra!B228=0,"",Algebra!B228)</f>
        <v/>
      </c>
      <c r="C228" s="19"/>
      <c r="D228" s="21" t="str">
        <f t="shared" si="6"/>
        <v/>
      </c>
      <c r="E228" s="23" t="str">
        <f t="shared" si="7"/>
        <v/>
      </c>
    </row>
    <row r="229" spans="1:5" x14ac:dyDescent="0.25">
      <c r="A229" s="6" t="str">
        <f>IF(Algebra!A229=0,"",Algebra!A229)</f>
        <v/>
      </c>
      <c r="B229" s="7" t="str">
        <f>IF(Algebra!B229=0,"",Algebra!B229)</f>
        <v/>
      </c>
      <c r="C229" s="19"/>
      <c r="D229" s="21" t="str">
        <f t="shared" si="6"/>
        <v/>
      </c>
      <c r="E229" s="23" t="str">
        <f t="shared" si="7"/>
        <v/>
      </c>
    </row>
    <row r="230" spans="1:5" x14ac:dyDescent="0.25">
      <c r="A230" s="6" t="str">
        <f>IF(Algebra!A230=0,"",Algebra!A230)</f>
        <v/>
      </c>
      <c r="B230" s="7" t="str">
        <f>IF(Algebra!B230=0,"",Algebra!B230)</f>
        <v/>
      </c>
      <c r="C230" s="19"/>
      <c r="D230" s="21" t="str">
        <f t="shared" si="6"/>
        <v/>
      </c>
      <c r="E230" s="23" t="str">
        <f t="shared" si="7"/>
        <v/>
      </c>
    </row>
    <row r="231" spans="1:5" x14ac:dyDescent="0.25">
      <c r="A231" s="6" t="str">
        <f>IF(Algebra!A231=0,"",Algebra!A231)</f>
        <v/>
      </c>
      <c r="B231" s="7" t="str">
        <f>IF(Algebra!B231=0,"",Algebra!B231)</f>
        <v/>
      </c>
      <c r="C231" s="19"/>
      <c r="D231" s="21" t="str">
        <f t="shared" si="6"/>
        <v/>
      </c>
      <c r="E231" s="23" t="str">
        <f t="shared" si="7"/>
        <v/>
      </c>
    </row>
    <row r="232" spans="1:5" x14ac:dyDescent="0.25">
      <c r="A232" s="6" t="str">
        <f>IF(Algebra!A232=0,"",Algebra!A232)</f>
        <v/>
      </c>
      <c r="B232" s="7" t="str">
        <f>IF(Algebra!B232=0,"",Algebra!B232)</f>
        <v/>
      </c>
      <c r="C232" s="19"/>
      <c r="D232" s="21" t="str">
        <f t="shared" si="6"/>
        <v/>
      </c>
      <c r="E232" s="23" t="str">
        <f t="shared" si="7"/>
        <v/>
      </c>
    </row>
    <row r="233" spans="1:5" x14ac:dyDescent="0.25">
      <c r="A233" s="6" t="str">
        <f>IF(Algebra!A233=0,"",Algebra!A233)</f>
        <v/>
      </c>
      <c r="B233" s="7" t="str">
        <f>IF(Algebra!B233=0,"",Algebra!B233)</f>
        <v/>
      </c>
      <c r="C233" s="19"/>
      <c r="D233" s="21" t="str">
        <f t="shared" si="6"/>
        <v/>
      </c>
      <c r="E233" s="23" t="str">
        <f t="shared" si="7"/>
        <v/>
      </c>
    </row>
    <row r="234" spans="1:5" x14ac:dyDescent="0.25">
      <c r="A234" s="6" t="str">
        <f>IF(Algebra!A234=0,"",Algebra!A234)</f>
        <v/>
      </c>
      <c r="B234" s="7" t="str">
        <f>IF(Algebra!B234=0,"",Algebra!B234)</f>
        <v/>
      </c>
      <c r="C234" s="19"/>
      <c r="D234" s="21" t="str">
        <f t="shared" si="6"/>
        <v/>
      </c>
      <c r="E234" s="23" t="str">
        <f t="shared" si="7"/>
        <v/>
      </c>
    </row>
    <row r="235" spans="1:5" x14ac:dyDescent="0.25">
      <c r="A235" s="6" t="str">
        <f>IF(Algebra!A235=0,"",Algebra!A235)</f>
        <v/>
      </c>
      <c r="B235" s="7" t="str">
        <f>IF(Algebra!B235=0,"",Algebra!B235)</f>
        <v/>
      </c>
      <c r="C235" s="19"/>
      <c r="D235" s="21" t="str">
        <f t="shared" si="6"/>
        <v/>
      </c>
      <c r="E235" s="23" t="str">
        <f t="shared" si="7"/>
        <v/>
      </c>
    </row>
    <row r="236" spans="1:5" x14ac:dyDescent="0.25">
      <c r="A236" s="6" t="str">
        <f>IF(Algebra!A236=0,"",Algebra!A236)</f>
        <v/>
      </c>
      <c r="B236" s="7" t="str">
        <f>IF(Algebra!B236=0,"",Algebra!B236)</f>
        <v/>
      </c>
      <c r="C236" s="19"/>
      <c r="D236" s="21" t="str">
        <f t="shared" si="6"/>
        <v/>
      </c>
      <c r="E236" s="23" t="str">
        <f t="shared" si="7"/>
        <v/>
      </c>
    </row>
    <row r="237" spans="1:5" x14ac:dyDescent="0.25">
      <c r="A237" s="6" t="str">
        <f>IF(Algebra!A237=0,"",Algebra!A237)</f>
        <v/>
      </c>
      <c r="B237" s="7" t="str">
        <f>IF(Algebra!B237=0,"",Algebra!B237)</f>
        <v/>
      </c>
      <c r="C237" s="19"/>
      <c r="D237" s="21" t="str">
        <f t="shared" si="6"/>
        <v/>
      </c>
      <c r="E237" s="23" t="str">
        <f t="shared" si="7"/>
        <v/>
      </c>
    </row>
    <row r="238" spans="1:5" x14ac:dyDescent="0.25">
      <c r="A238" s="6" t="str">
        <f>IF(Algebra!A238=0,"",Algebra!A238)</f>
        <v/>
      </c>
      <c r="B238" s="7" t="str">
        <f>IF(Algebra!B238=0,"",Algebra!B238)</f>
        <v/>
      </c>
      <c r="C238" s="19"/>
      <c r="D238" s="21" t="str">
        <f t="shared" si="6"/>
        <v/>
      </c>
      <c r="E238" s="23" t="str">
        <f t="shared" si="7"/>
        <v/>
      </c>
    </row>
    <row r="239" spans="1:5" x14ac:dyDescent="0.25">
      <c r="A239" s="6" t="str">
        <f>IF(Algebra!A239=0,"",Algebra!A239)</f>
        <v/>
      </c>
      <c r="B239" s="7" t="str">
        <f>IF(Algebra!B239=0,"",Algebra!B239)</f>
        <v/>
      </c>
      <c r="C239" s="19"/>
      <c r="D239" s="21" t="str">
        <f t="shared" si="6"/>
        <v/>
      </c>
      <c r="E239" s="23" t="str">
        <f t="shared" si="7"/>
        <v/>
      </c>
    </row>
    <row r="240" spans="1:5" x14ac:dyDescent="0.25">
      <c r="A240" s="6" t="str">
        <f>IF(Algebra!A240=0,"",Algebra!A240)</f>
        <v/>
      </c>
      <c r="B240" s="7" t="str">
        <f>IF(Algebra!B240=0,"",Algebra!B240)</f>
        <v/>
      </c>
      <c r="C240" s="19"/>
      <c r="D240" s="21" t="str">
        <f t="shared" si="6"/>
        <v/>
      </c>
      <c r="E240" s="23" t="str">
        <f t="shared" si="7"/>
        <v/>
      </c>
    </row>
    <row r="241" spans="1:5" x14ac:dyDescent="0.25">
      <c r="A241" s="6" t="str">
        <f>IF(Algebra!A241=0,"",Algebra!A241)</f>
        <v/>
      </c>
      <c r="B241" s="7" t="str">
        <f>IF(Algebra!B241=0,"",Algebra!B241)</f>
        <v/>
      </c>
      <c r="C241" s="19"/>
      <c r="D241" s="21" t="str">
        <f t="shared" si="6"/>
        <v/>
      </c>
      <c r="E241" s="23" t="str">
        <f t="shared" si="7"/>
        <v/>
      </c>
    </row>
    <row r="242" spans="1:5" x14ac:dyDescent="0.25">
      <c r="A242" s="6" t="str">
        <f>IF(Algebra!A242=0,"",Algebra!A242)</f>
        <v/>
      </c>
      <c r="B242" s="7" t="str">
        <f>IF(Algebra!B242=0,"",Algebra!B242)</f>
        <v/>
      </c>
      <c r="C242" s="19"/>
      <c r="D242" s="21" t="str">
        <f t="shared" si="6"/>
        <v/>
      </c>
      <c r="E242" s="23" t="str">
        <f t="shared" si="7"/>
        <v/>
      </c>
    </row>
    <row r="243" spans="1:5" x14ac:dyDescent="0.25">
      <c r="A243" s="6" t="str">
        <f>IF(Algebra!A243=0,"",Algebra!A243)</f>
        <v/>
      </c>
      <c r="B243" s="7" t="str">
        <f>IF(Algebra!B243=0,"",Algebra!B243)</f>
        <v/>
      </c>
      <c r="C243" s="19"/>
      <c r="D243" s="21" t="str">
        <f t="shared" si="6"/>
        <v/>
      </c>
      <c r="E243" s="23" t="str">
        <f t="shared" si="7"/>
        <v/>
      </c>
    </row>
    <row r="244" spans="1:5" x14ac:dyDescent="0.25">
      <c r="A244" s="6" t="str">
        <f>IF(Algebra!A244=0,"",Algebra!A244)</f>
        <v/>
      </c>
      <c r="B244" s="7" t="str">
        <f>IF(Algebra!B244=0,"",Algebra!B244)</f>
        <v/>
      </c>
      <c r="C244" s="19"/>
      <c r="D244" s="21" t="str">
        <f t="shared" si="6"/>
        <v/>
      </c>
      <c r="E244" s="23" t="str">
        <f t="shared" si="7"/>
        <v/>
      </c>
    </row>
    <row r="245" spans="1:5" x14ac:dyDescent="0.25">
      <c r="A245" s="6" t="str">
        <f>IF(Algebra!A245=0,"",Algebra!A245)</f>
        <v/>
      </c>
      <c r="B245" s="7" t="str">
        <f>IF(Algebra!B245=0,"",Algebra!B245)</f>
        <v/>
      </c>
      <c r="C245" s="19"/>
      <c r="D245" s="21" t="str">
        <f t="shared" si="6"/>
        <v/>
      </c>
      <c r="E245" s="23" t="str">
        <f t="shared" si="7"/>
        <v/>
      </c>
    </row>
    <row r="246" spans="1:5" x14ac:dyDescent="0.25">
      <c r="A246" s="6" t="str">
        <f>IF(Algebra!A246=0,"",Algebra!A246)</f>
        <v/>
      </c>
      <c r="B246" s="7" t="str">
        <f>IF(Algebra!B246=0,"",Algebra!B246)</f>
        <v/>
      </c>
      <c r="C246" s="19"/>
      <c r="D246" s="21" t="str">
        <f t="shared" si="6"/>
        <v/>
      </c>
      <c r="E246" s="23" t="str">
        <f t="shared" si="7"/>
        <v/>
      </c>
    </row>
    <row r="247" spans="1:5" x14ac:dyDescent="0.25">
      <c r="A247" s="6" t="str">
        <f>IF(Algebra!A247=0,"",Algebra!A247)</f>
        <v/>
      </c>
      <c r="B247" s="7" t="str">
        <f>IF(Algebra!B247=0,"",Algebra!B247)</f>
        <v/>
      </c>
      <c r="C247" s="19"/>
      <c r="D247" s="21" t="str">
        <f t="shared" si="6"/>
        <v/>
      </c>
      <c r="E247" s="23" t="str">
        <f t="shared" si="7"/>
        <v/>
      </c>
    </row>
    <row r="248" spans="1:5" x14ac:dyDescent="0.25">
      <c r="A248" s="6" t="str">
        <f>IF(Algebra!A248=0,"",Algebra!A248)</f>
        <v/>
      </c>
      <c r="B248" s="7" t="str">
        <f>IF(Algebra!B248=0,"",Algebra!B248)</f>
        <v/>
      </c>
      <c r="C248" s="19"/>
      <c r="D248" s="21" t="str">
        <f t="shared" si="6"/>
        <v/>
      </c>
      <c r="E248" s="23" t="str">
        <f t="shared" si="7"/>
        <v/>
      </c>
    </row>
    <row r="249" spans="1:5" x14ac:dyDescent="0.25">
      <c r="A249" s="6" t="str">
        <f>IF(Algebra!A249=0,"",Algebra!A249)</f>
        <v/>
      </c>
      <c r="B249" s="7" t="str">
        <f>IF(Algebra!B249=0,"",Algebra!B249)</f>
        <v/>
      </c>
      <c r="C249" s="19"/>
      <c r="D249" s="21" t="str">
        <f t="shared" si="6"/>
        <v/>
      </c>
      <c r="E249" s="23" t="str">
        <f t="shared" si="7"/>
        <v/>
      </c>
    </row>
    <row r="250" spans="1:5" x14ac:dyDescent="0.25">
      <c r="A250" s="6" t="str">
        <f>IF(Algebra!A250=0,"",Algebra!A250)</f>
        <v/>
      </c>
      <c r="B250" s="7" t="str">
        <f>IF(Algebra!B250=0,"",Algebra!B250)</f>
        <v/>
      </c>
      <c r="C250" s="19"/>
      <c r="D250" s="21" t="str">
        <f t="shared" si="6"/>
        <v/>
      </c>
      <c r="E250" s="23" t="str">
        <f t="shared" si="7"/>
        <v/>
      </c>
    </row>
    <row r="251" spans="1:5" x14ac:dyDescent="0.25">
      <c r="A251" s="6" t="str">
        <f>IF(Algebra!A251=0,"",Algebra!A251)</f>
        <v/>
      </c>
      <c r="B251" s="7" t="str">
        <f>IF(Algebra!B251=0,"",Algebra!B251)</f>
        <v/>
      </c>
      <c r="C251" s="19"/>
      <c r="D251" s="21" t="str">
        <f t="shared" si="6"/>
        <v/>
      </c>
      <c r="E251" s="23" t="str">
        <f t="shared" si="7"/>
        <v/>
      </c>
    </row>
    <row r="252" spans="1:5" x14ac:dyDescent="0.25">
      <c r="A252" s="6" t="str">
        <f>IF(Algebra!A252=0,"",Algebra!A252)</f>
        <v/>
      </c>
      <c r="B252" s="7" t="str">
        <f>IF(Algebra!B252=0,"",Algebra!B252)</f>
        <v/>
      </c>
      <c r="C252" s="19"/>
      <c r="D252" s="21" t="str">
        <f t="shared" si="6"/>
        <v/>
      </c>
      <c r="E252" s="23" t="str">
        <f t="shared" si="7"/>
        <v/>
      </c>
    </row>
    <row r="253" spans="1:5" x14ac:dyDescent="0.25">
      <c r="A253" s="6" t="str">
        <f>IF(Algebra!A253=0,"",Algebra!A253)</f>
        <v/>
      </c>
      <c r="B253" s="7" t="str">
        <f>IF(Algebra!B253=0,"",Algebra!B253)</f>
        <v/>
      </c>
      <c r="C253" s="19"/>
      <c r="D253" s="21" t="str">
        <f t="shared" si="6"/>
        <v/>
      </c>
      <c r="E253" s="23" t="str">
        <f t="shared" si="7"/>
        <v/>
      </c>
    </row>
    <row r="254" spans="1:5" x14ac:dyDescent="0.25">
      <c r="A254" s="6" t="str">
        <f>IF(Algebra!A254=0,"",Algebra!A254)</f>
        <v/>
      </c>
      <c r="B254" s="7" t="str">
        <f>IF(Algebra!B254=0,"",Algebra!B254)</f>
        <v/>
      </c>
      <c r="C254" s="19"/>
      <c r="D254" s="21" t="str">
        <f t="shared" si="6"/>
        <v/>
      </c>
      <c r="E254" s="23" t="str">
        <f t="shared" si="7"/>
        <v/>
      </c>
    </row>
    <row r="255" spans="1:5" x14ac:dyDescent="0.25">
      <c r="A255" s="6" t="str">
        <f>IF(Algebra!A255=0,"",Algebra!A255)</f>
        <v/>
      </c>
      <c r="B255" s="7" t="str">
        <f>IF(Algebra!B255=0,"",Algebra!B255)</f>
        <v/>
      </c>
      <c r="C255" s="19"/>
      <c r="D255" s="21" t="str">
        <f t="shared" si="6"/>
        <v/>
      </c>
      <c r="E255" s="23" t="str">
        <f t="shared" si="7"/>
        <v/>
      </c>
    </row>
    <row r="256" spans="1:5" x14ac:dyDescent="0.25">
      <c r="A256" s="6" t="str">
        <f>IF(Algebra!A256=0,"",Algebra!A256)</f>
        <v/>
      </c>
      <c r="B256" s="7" t="str">
        <f>IF(Algebra!B256=0,"",Algebra!B256)</f>
        <v/>
      </c>
      <c r="C256" s="19"/>
      <c r="D256" s="21" t="str">
        <f t="shared" si="6"/>
        <v/>
      </c>
      <c r="E256" s="23" t="str">
        <f t="shared" si="7"/>
        <v/>
      </c>
    </row>
    <row r="257" spans="1:5" x14ac:dyDescent="0.25">
      <c r="A257" s="6" t="str">
        <f>IF(Algebra!A257=0,"",Algebra!A257)</f>
        <v/>
      </c>
      <c r="B257" s="7" t="str">
        <f>IF(Algebra!B257=0,"",Algebra!B257)</f>
        <v/>
      </c>
      <c r="C257" s="19"/>
      <c r="D257" s="21" t="str">
        <f t="shared" si="6"/>
        <v/>
      </c>
      <c r="E257" s="23" t="str">
        <f t="shared" si="7"/>
        <v/>
      </c>
    </row>
    <row r="258" spans="1:5" x14ac:dyDescent="0.25">
      <c r="A258" s="6" t="str">
        <f>IF(Algebra!A258=0,"",Algebra!A258)</f>
        <v/>
      </c>
      <c r="B258" s="7" t="str">
        <f>IF(Algebra!B258=0,"",Algebra!B258)</f>
        <v/>
      </c>
      <c r="C258" s="19"/>
      <c r="D258" s="21" t="str">
        <f t="shared" si="6"/>
        <v/>
      </c>
      <c r="E258" s="23" t="str">
        <f t="shared" si="7"/>
        <v/>
      </c>
    </row>
    <row r="259" spans="1:5" x14ac:dyDescent="0.25">
      <c r="A259" s="6" t="str">
        <f>IF(Algebra!A259=0,"",Algebra!A259)</f>
        <v/>
      </c>
      <c r="B259" s="7" t="str">
        <f>IF(Algebra!B259=0,"",Algebra!B259)</f>
        <v/>
      </c>
      <c r="C259" s="19"/>
      <c r="D259" s="21" t="str">
        <f t="shared" si="6"/>
        <v/>
      </c>
      <c r="E259" s="23" t="str">
        <f t="shared" si="7"/>
        <v/>
      </c>
    </row>
    <row r="260" spans="1:5" x14ac:dyDescent="0.25">
      <c r="A260" s="6" t="str">
        <f>IF(Algebra!A260=0,"",Algebra!A260)</f>
        <v/>
      </c>
      <c r="B260" s="7" t="str">
        <f>IF(Algebra!B260=0,"",Algebra!B260)</f>
        <v/>
      </c>
      <c r="C260" s="19"/>
      <c r="D260" s="21" t="str">
        <f t="shared" si="6"/>
        <v/>
      </c>
      <c r="E260" s="23" t="str">
        <f t="shared" si="7"/>
        <v/>
      </c>
    </row>
    <row r="261" spans="1:5" x14ac:dyDescent="0.25">
      <c r="A261" s="6" t="str">
        <f>IF(Algebra!A261=0,"",Algebra!A261)</f>
        <v/>
      </c>
      <c r="B261" s="7" t="str">
        <f>IF(Algebra!B261=0,"",Algebra!B261)</f>
        <v/>
      </c>
      <c r="C261" s="19"/>
      <c r="D261" s="21" t="str">
        <f t="shared" si="6"/>
        <v/>
      </c>
      <c r="E261" s="23" t="str">
        <f t="shared" si="7"/>
        <v/>
      </c>
    </row>
    <row r="262" spans="1:5" x14ac:dyDescent="0.25">
      <c r="A262" s="6" t="str">
        <f>IF(Algebra!A262=0,"",Algebra!A262)</f>
        <v/>
      </c>
      <c r="B262" s="7" t="str">
        <f>IF(Algebra!B262=0,"",Algebra!B262)</f>
        <v/>
      </c>
      <c r="C262" s="19"/>
      <c r="D262" s="21" t="str">
        <f t="shared" si="6"/>
        <v/>
      </c>
      <c r="E262" s="23" t="str">
        <f t="shared" si="7"/>
        <v/>
      </c>
    </row>
    <row r="263" spans="1:5" x14ac:dyDescent="0.25">
      <c r="A263" s="6" t="str">
        <f>IF(Algebra!A263=0,"",Algebra!A263)</f>
        <v/>
      </c>
      <c r="B263" s="7" t="str">
        <f>IF(Algebra!B263=0,"",Algebra!B263)</f>
        <v/>
      </c>
      <c r="C263" s="19"/>
      <c r="D263" s="21" t="str">
        <f t="shared" si="6"/>
        <v/>
      </c>
      <c r="E263" s="23" t="str">
        <f t="shared" si="7"/>
        <v/>
      </c>
    </row>
    <row r="264" spans="1:5" x14ac:dyDescent="0.25">
      <c r="A264" s="6" t="str">
        <f>IF(Algebra!A264=0,"",Algebra!A264)</f>
        <v/>
      </c>
      <c r="B264" s="7" t="str">
        <f>IF(Algebra!B264=0,"",Algebra!B264)</f>
        <v/>
      </c>
      <c r="C264" s="19"/>
      <c r="D264" s="21" t="str">
        <f t="shared" si="6"/>
        <v/>
      </c>
      <c r="E264" s="23" t="str">
        <f t="shared" si="7"/>
        <v/>
      </c>
    </row>
    <row r="265" spans="1:5" x14ac:dyDescent="0.25">
      <c r="A265" s="6" t="str">
        <f>IF(Algebra!A265=0,"",Algebra!A265)</f>
        <v/>
      </c>
      <c r="B265" s="7" t="str">
        <f>IF(Algebra!B265=0,"",Algebra!B265)</f>
        <v/>
      </c>
      <c r="C265" s="19"/>
      <c r="D265" s="21" t="str">
        <f t="shared" si="6"/>
        <v/>
      </c>
      <c r="E265" s="23" t="str">
        <f t="shared" si="7"/>
        <v/>
      </c>
    </row>
    <row r="266" spans="1:5" x14ac:dyDescent="0.25">
      <c r="A266" s="6" t="str">
        <f>IF(Algebra!A266=0,"",Algebra!A266)</f>
        <v/>
      </c>
      <c r="B266" s="7" t="str">
        <f>IF(Algebra!B266=0,"",Algebra!B266)</f>
        <v/>
      </c>
      <c r="C266" s="19"/>
      <c r="D266" s="21" t="str">
        <f t="shared" si="6"/>
        <v/>
      </c>
      <c r="E266" s="23" t="str">
        <f t="shared" si="7"/>
        <v/>
      </c>
    </row>
    <row r="267" spans="1:5" x14ac:dyDescent="0.25">
      <c r="A267" s="6" t="str">
        <f>IF(Algebra!A267=0,"",Algebra!A267)</f>
        <v/>
      </c>
      <c r="B267" s="7" t="str">
        <f>IF(Algebra!B267=0,"",Algebra!B267)</f>
        <v/>
      </c>
      <c r="C267" s="19"/>
      <c r="D267" s="21" t="str">
        <f t="shared" ref="D267:D330" si="8">IF(C267="","",IF(C267/$C$8&gt;=0.5,"Pass","Needs Improvement"))</f>
        <v/>
      </c>
      <c r="E267" s="23" t="str">
        <f t="shared" ref="E267:E330" si="9">IFERROR(_xlfn.RANK.EQ(C267,$C$10:$C$531,0),"")</f>
        <v/>
      </c>
    </row>
    <row r="268" spans="1:5" x14ac:dyDescent="0.25">
      <c r="A268" s="6" t="str">
        <f>IF(Algebra!A268=0,"",Algebra!A268)</f>
        <v/>
      </c>
      <c r="B268" s="7" t="str">
        <f>IF(Algebra!B268=0,"",Algebra!B268)</f>
        <v/>
      </c>
      <c r="C268" s="19"/>
      <c r="D268" s="21" t="str">
        <f t="shared" si="8"/>
        <v/>
      </c>
      <c r="E268" s="23" t="str">
        <f t="shared" si="9"/>
        <v/>
      </c>
    </row>
    <row r="269" spans="1:5" x14ac:dyDescent="0.25">
      <c r="A269" s="6" t="str">
        <f>IF(Algebra!A269=0,"",Algebra!A269)</f>
        <v/>
      </c>
      <c r="B269" s="7" t="str">
        <f>IF(Algebra!B269=0,"",Algebra!B269)</f>
        <v/>
      </c>
      <c r="C269" s="19"/>
      <c r="D269" s="21" t="str">
        <f t="shared" si="8"/>
        <v/>
      </c>
      <c r="E269" s="23" t="str">
        <f t="shared" si="9"/>
        <v/>
      </c>
    </row>
    <row r="270" spans="1:5" x14ac:dyDescent="0.25">
      <c r="A270" s="6" t="str">
        <f>IF(Algebra!A270=0,"",Algebra!A270)</f>
        <v/>
      </c>
      <c r="B270" s="7" t="str">
        <f>IF(Algebra!B270=0,"",Algebra!B270)</f>
        <v/>
      </c>
      <c r="C270" s="19"/>
      <c r="D270" s="21" t="str">
        <f t="shared" si="8"/>
        <v/>
      </c>
      <c r="E270" s="23" t="str">
        <f t="shared" si="9"/>
        <v/>
      </c>
    </row>
    <row r="271" spans="1:5" x14ac:dyDescent="0.25">
      <c r="A271" s="6" t="str">
        <f>IF(Algebra!A271=0,"",Algebra!A271)</f>
        <v/>
      </c>
      <c r="B271" s="7" t="str">
        <f>IF(Algebra!B271=0,"",Algebra!B271)</f>
        <v/>
      </c>
      <c r="C271" s="19"/>
      <c r="D271" s="21" t="str">
        <f t="shared" si="8"/>
        <v/>
      </c>
      <c r="E271" s="23" t="str">
        <f t="shared" si="9"/>
        <v/>
      </c>
    </row>
    <row r="272" spans="1:5" x14ac:dyDescent="0.25">
      <c r="A272" s="6" t="str">
        <f>IF(Algebra!A272=0,"",Algebra!A272)</f>
        <v/>
      </c>
      <c r="B272" s="7" t="str">
        <f>IF(Algebra!B272=0,"",Algebra!B272)</f>
        <v/>
      </c>
      <c r="C272" s="19"/>
      <c r="D272" s="21" t="str">
        <f t="shared" si="8"/>
        <v/>
      </c>
      <c r="E272" s="23" t="str">
        <f t="shared" si="9"/>
        <v/>
      </c>
    </row>
    <row r="273" spans="1:5" x14ac:dyDescent="0.25">
      <c r="A273" s="6" t="str">
        <f>IF(Algebra!A273=0,"",Algebra!A273)</f>
        <v/>
      </c>
      <c r="B273" s="7" t="str">
        <f>IF(Algebra!B273=0,"",Algebra!B273)</f>
        <v/>
      </c>
      <c r="C273" s="19"/>
      <c r="D273" s="21" t="str">
        <f t="shared" si="8"/>
        <v/>
      </c>
      <c r="E273" s="23" t="str">
        <f t="shared" si="9"/>
        <v/>
      </c>
    </row>
    <row r="274" spans="1:5" x14ac:dyDescent="0.25">
      <c r="A274" s="6" t="str">
        <f>IF(Algebra!A274=0,"",Algebra!A274)</f>
        <v/>
      </c>
      <c r="B274" s="7" t="str">
        <f>IF(Algebra!B274=0,"",Algebra!B274)</f>
        <v/>
      </c>
      <c r="C274" s="19"/>
      <c r="D274" s="21" t="str">
        <f t="shared" si="8"/>
        <v/>
      </c>
      <c r="E274" s="23" t="str">
        <f t="shared" si="9"/>
        <v/>
      </c>
    </row>
    <row r="275" spans="1:5" x14ac:dyDescent="0.25">
      <c r="A275" s="6" t="str">
        <f>IF(Algebra!A275=0,"",Algebra!A275)</f>
        <v/>
      </c>
      <c r="B275" s="7" t="str">
        <f>IF(Algebra!B275=0,"",Algebra!B275)</f>
        <v/>
      </c>
      <c r="C275" s="19"/>
      <c r="D275" s="21" t="str">
        <f t="shared" si="8"/>
        <v/>
      </c>
      <c r="E275" s="23" t="str">
        <f t="shared" si="9"/>
        <v/>
      </c>
    </row>
    <row r="276" spans="1:5" x14ac:dyDescent="0.25">
      <c r="A276" s="6" t="str">
        <f>IF(Algebra!A276=0,"",Algebra!A276)</f>
        <v/>
      </c>
      <c r="B276" s="7" t="str">
        <f>IF(Algebra!B276=0,"",Algebra!B276)</f>
        <v/>
      </c>
      <c r="C276" s="19"/>
      <c r="D276" s="21" t="str">
        <f t="shared" si="8"/>
        <v/>
      </c>
      <c r="E276" s="23" t="str">
        <f t="shared" si="9"/>
        <v/>
      </c>
    </row>
    <row r="277" spans="1:5" x14ac:dyDescent="0.25">
      <c r="A277" s="6" t="str">
        <f>IF(Algebra!A277=0,"",Algebra!A277)</f>
        <v/>
      </c>
      <c r="B277" s="7" t="str">
        <f>IF(Algebra!B277=0,"",Algebra!B277)</f>
        <v/>
      </c>
      <c r="C277" s="19"/>
      <c r="D277" s="21" t="str">
        <f t="shared" si="8"/>
        <v/>
      </c>
      <c r="E277" s="23" t="str">
        <f t="shared" si="9"/>
        <v/>
      </c>
    </row>
    <row r="278" spans="1:5" x14ac:dyDescent="0.25">
      <c r="A278" s="6" t="str">
        <f>IF(Algebra!A278=0,"",Algebra!A278)</f>
        <v/>
      </c>
      <c r="B278" s="7" t="str">
        <f>IF(Algebra!B278=0,"",Algebra!B278)</f>
        <v/>
      </c>
      <c r="C278" s="19"/>
      <c r="D278" s="21" t="str">
        <f t="shared" si="8"/>
        <v/>
      </c>
      <c r="E278" s="23" t="str">
        <f t="shared" si="9"/>
        <v/>
      </c>
    </row>
    <row r="279" spans="1:5" x14ac:dyDescent="0.25">
      <c r="A279" s="6" t="str">
        <f>IF(Algebra!A279=0,"",Algebra!A279)</f>
        <v/>
      </c>
      <c r="B279" s="7" t="str">
        <f>IF(Algebra!B279=0,"",Algebra!B279)</f>
        <v/>
      </c>
      <c r="C279" s="19"/>
      <c r="D279" s="21" t="str">
        <f t="shared" si="8"/>
        <v/>
      </c>
      <c r="E279" s="23" t="str">
        <f t="shared" si="9"/>
        <v/>
      </c>
    </row>
    <row r="280" spans="1:5" x14ac:dyDescent="0.25">
      <c r="A280" s="6" t="str">
        <f>IF(Algebra!A280=0,"",Algebra!A280)</f>
        <v/>
      </c>
      <c r="B280" s="7" t="str">
        <f>IF(Algebra!B280=0,"",Algebra!B280)</f>
        <v/>
      </c>
      <c r="C280" s="19"/>
      <c r="D280" s="21" t="str">
        <f t="shared" si="8"/>
        <v/>
      </c>
      <c r="E280" s="23" t="str">
        <f t="shared" si="9"/>
        <v/>
      </c>
    </row>
    <row r="281" spans="1:5" x14ac:dyDescent="0.25">
      <c r="A281" s="6" t="str">
        <f>IF(Algebra!A281=0,"",Algebra!A281)</f>
        <v/>
      </c>
      <c r="B281" s="7" t="str">
        <f>IF(Algebra!B281=0,"",Algebra!B281)</f>
        <v/>
      </c>
      <c r="C281" s="19"/>
      <c r="D281" s="21" t="str">
        <f t="shared" si="8"/>
        <v/>
      </c>
      <c r="E281" s="23" t="str">
        <f t="shared" si="9"/>
        <v/>
      </c>
    </row>
    <row r="282" spans="1:5" x14ac:dyDescent="0.25">
      <c r="A282" s="6" t="str">
        <f>IF(Algebra!A282=0,"",Algebra!A282)</f>
        <v/>
      </c>
      <c r="B282" s="7" t="str">
        <f>IF(Algebra!B282=0,"",Algebra!B282)</f>
        <v/>
      </c>
      <c r="C282" s="19"/>
      <c r="D282" s="21" t="str">
        <f t="shared" si="8"/>
        <v/>
      </c>
      <c r="E282" s="23" t="str">
        <f t="shared" si="9"/>
        <v/>
      </c>
    </row>
    <row r="283" spans="1:5" x14ac:dyDescent="0.25">
      <c r="A283" s="6" t="str">
        <f>IF(Algebra!A283=0,"",Algebra!A283)</f>
        <v/>
      </c>
      <c r="B283" s="7" t="str">
        <f>IF(Algebra!B283=0,"",Algebra!B283)</f>
        <v/>
      </c>
      <c r="C283" s="19"/>
      <c r="D283" s="21" t="str">
        <f t="shared" si="8"/>
        <v/>
      </c>
      <c r="E283" s="23" t="str">
        <f t="shared" si="9"/>
        <v/>
      </c>
    </row>
    <row r="284" spans="1:5" x14ac:dyDescent="0.25">
      <c r="A284" s="6" t="str">
        <f>IF(Algebra!A284=0,"",Algebra!A284)</f>
        <v/>
      </c>
      <c r="B284" s="7" t="str">
        <f>IF(Algebra!B284=0,"",Algebra!B284)</f>
        <v/>
      </c>
      <c r="C284" s="19"/>
      <c r="D284" s="21" t="str">
        <f t="shared" si="8"/>
        <v/>
      </c>
      <c r="E284" s="23" t="str">
        <f t="shared" si="9"/>
        <v/>
      </c>
    </row>
    <row r="285" spans="1:5" x14ac:dyDescent="0.25">
      <c r="A285" s="6" t="str">
        <f>IF(Algebra!A285=0,"",Algebra!A285)</f>
        <v/>
      </c>
      <c r="B285" s="7" t="str">
        <f>IF(Algebra!B285=0,"",Algebra!B285)</f>
        <v/>
      </c>
      <c r="C285" s="19"/>
      <c r="D285" s="21" t="str">
        <f t="shared" si="8"/>
        <v/>
      </c>
      <c r="E285" s="23" t="str">
        <f t="shared" si="9"/>
        <v/>
      </c>
    </row>
    <row r="286" spans="1:5" x14ac:dyDescent="0.25">
      <c r="A286" s="6" t="str">
        <f>IF(Algebra!A286=0,"",Algebra!A286)</f>
        <v/>
      </c>
      <c r="B286" s="7" t="str">
        <f>IF(Algebra!B286=0,"",Algebra!B286)</f>
        <v/>
      </c>
      <c r="C286" s="19"/>
      <c r="D286" s="21" t="str">
        <f t="shared" si="8"/>
        <v/>
      </c>
      <c r="E286" s="23" t="str">
        <f t="shared" si="9"/>
        <v/>
      </c>
    </row>
    <row r="287" spans="1:5" x14ac:dyDescent="0.25">
      <c r="A287" s="6" t="str">
        <f>IF(Algebra!A287=0,"",Algebra!A287)</f>
        <v/>
      </c>
      <c r="B287" s="7" t="str">
        <f>IF(Algebra!B287=0,"",Algebra!B287)</f>
        <v/>
      </c>
      <c r="C287" s="19"/>
      <c r="D287" s="21" t="str">
        <f t="shared" si="8"/>
        <v/>
      </c>
      <c r="E287" s="23" t="str">
        <f t="shared" si="9"/>
        <v/>
      </c>
    </row>
    <row r="288" spans="1:5" x14ac:dyDescent="0.25">
      <c r="A288" s="6" t="str">
        <f>IF(Algebra!A288=0,"",Algebra!A288)</f>
        <v/>
      </c>
      <c r="B288" s="7" t="str">
        <f>IF(Algebra!B288=0,"",Algebra!B288)</f>
        <v/>
      </c>
      <c r="C288" s="19"/>
      <c r="D288" s="21" t="str">
        <f t="shared" si="8"/>
        <v/>
      </c>
      <c r="E288" s="23" t="str">
        <f t="shared" si="9"/>
        <v/>
      </c>
    </row>
    <row r="289" spans="1:5" x14ac:dyDescent="0.25">
      <c r="A289" s="6" t="str">
        <f>IF(Algebra!A289=0,"",Algebra!A289)</f>
        <v/>
      </c>
      <c r="B289" s="7" t="str">
        <f>IF(Algebra!B289=0,"",Algebra!B289)</f>
        <v/>
      </c>
      <c r="C289" s="19"/>
      <c r="D289" s="21" t="str">
        <f t="shared" si="8"/>
        <v/>
      </c>
      <c r="E289" s="23" t="str">
        <f t="shared" si="9"/>
        <v/>
      </c>
    </row>
    <row r="290" spans="1:5" x14ac:dyDescent="0.25">
      <c r="A290" s="6" t="str">
        <f>IF(Algebra!A290=0,"",Algebra!A290)</f>
        <v/>
      </c>
      <c r="B290" s="7" t="str">
        <f>IF(Algebra!B290=0,"",Algebra!B290)</f>
        <v/>
      </c>
      <c r="C290" s="19"/>
      <c r="D290" s="21" t="str">
        <f t="shared" si="8"/>
        <v/>
      </c>
      <c r="E290" s="23" t="str">
        <f t="shared" si="9"/>
        <v/>
      </c>
    </row>
    <row r="291" spans="1:5" x14ac:dyDescent="0.25">
      <c r="A291" s="6" t="str">
        <f>IF(Algebra!A291=0,"",Algebra!A291)</f>
        <v/>
      </c>
      <c r="B291" s="7" t="str">
        <f>IF(Algebra!B291=0,"",Algebra!B291)</f>
        <v/>
      </c>
      <c r="C291" s="19"/>
      <c r="D291" s="21" t="str">
        <f t="shared" si="8"/>
        <v/>
      </c>
      <c r="E291" s="23" t="str">
        <f t="shared" si="9"/>
        <v/>
      </c>
    </row>
    <row r="292" spans="1:5" x14ac:dyDescent="0.25">
      <c r="A292" s="6" t="str">
        <f>IF(Algebra!A292=0,"",Algebra!A292)</f>
        <v/>
      </c>
      <c r="B292" s="7" t="str">
        <f>IF(Algebra!B292=0,"",Algebra!B292)</f>
        <v/>
      </c>
      <c r="C292" s="19"/>
      <c r="D292" s="21" t="str">
        <f t="shared" si="8"/>
        <v/>
      </c>
      <c r="E292" s="23" t="str">
        <f t="shared" si="9"/>
        <v/>
      </c>
    </row>
    <row r="293" spans="1:5" x14ac:dyDescent="0.25">
      <c r="A293" s="6" t="str">
        <f>IF(Algebra!A293=0,"",Algebra!A293)</f>
        <v/>
      </c>
      <c r="B293" s="7" t="str">
        <f>IF(Algebra!B293=0,"",Algebra!B293)</f>
        <v/>
      </c>
      <c r="C293" s="19"/>
      <c r="D293" s="21" t="str">
        <f t="shared" si="8"/>
        <v/>
      </c>
      <c r="E293" s="23" t="str">
        <f t="shared" si="9"/>
        <v/>
      </c>
    </row>
    <row r="294" spans="1:5" x14ac:dyDescent="0.25">
      <c r="A294" s="6" t="str">
        <f>IF(Algebra!A294=0,"",Algebra!A294)</f>
        <v/>
      </c>
      <c r="B294" s="7" t="str">
        <f>IF(Algebra!B294=0,"",Algebra!B294)</f>
        <v/>
      </c>
      <c r="C294" s="19"/>
      <c r="D294" s="21" t="str">
        <f t="shared" si="8"/>
        <v/>
      </c>
      <c r="E294" s="23" t="str">
        <f t="shared" si="9"/>
        <v/>
      </c>
    </row>
    <row r="295" spans="1:5" x14ac:dyDescent="0.25">
      <c r="A295" s="6" t="str">
        <f>IF(Algebra!A295=0,"",Algebra!A295)</f>
        <v/>
      </c>
      <c r="B295" s="7" t="str">
        <f>IF(Algebra!B295=0,"",Algebra!B295)</f>
        <v/>
      </c>
      <c r="C295" s="19"/>
      <c r="D295" s="21" t="str">
        <f t="shared" si="8"/>
        <v/>
      </c>
      <c r="E295" s="23" t="str">
        <f t="shared" si="9"/>
        <v/>
      </c>
    </row>
    <row r="296" spans="1:5" x14ac:dyDescent="0.25">
      <c r="A296" s="6" t="str">
        <f>IF(Algebra!A296=0,"",Algebra!A296)</f>
        <v/>
      </c>
      <c r="B296" s="7" t="str">
        <f>IF(Algebra!B296=0,"",Algebra!B296)</f>
        <v/>
      </c>
      <c r="C296" s="19"/>
      <c r="D296" s="21" t="str">
        <f t="shared" si="8"/>
        <v/>
      </c>
      <c r="E296" s="23" t="str">
        <f t="shared" si="9"/>
        <v/>
      </c>
    </row>
    <row r="297" spans="1:5" x14ac:dyDescent="0.25">
      <c r="A297" s="6" t="str">
        <f>IF(Algebra!A297=0,"",Algebra!A297)</f>
        <v/>
      </c>
      <c r="B297" s="7" t="str">
        <f>IF(Algebra!B297=0,"",Algebra!B297)</f>
        <v/>
      </c>
      <c r="C297" s="19"/>
      <c r="D297" s="21" t="str">
        <f t="shared" si="8"/>
        <v/>
      </c>
      <c r="E297" s="23" t="str">
        <f t="shared" si="9"/>
        <v/>
      </c>
    </row>
    <row r="298" spans="1:5" x14ac:dyDescent="0.25">
      <c r="A298" s="6" t="str">
        <f>IF(Algebra!A298=0,"",Algebra!A298)</f>
        <v/>
      </c>
      <c r="B298" s="7" t="str">
        <f>IF(Algebra!B298=0,"",Algebra!B298)</f>
        <v/>
      </c>
      <c r="C298" s="19"/>
      <c r="D298" s="21" t="str">
        <f t="shared" si="8"/>
        <v/>
      </c>
      <c r="E298" s="23" t="str">
        <f t="shared" si="9"/>
        <v/>
      </c>
    </row>
    <row r="299" spans="1:5" x14ac:dyDescent="0.25">
      <c r="A299" s="6" t="str">
        <f>IF(Algebra!A299=0,"",Algebra!A299)</f>
        <v/>
      </c>
      <c r="B299" s="7" t="str">
        <f>IF(Algebra!B299=0,"",Algebra!B299)</f>
        <v/>
      </c>
      <c r="C299" s="19"/>
      <c r="D299" s="21" t="str">
        <f t="shared" si="8"/>
        <v/>
      </c>
      <c r="E299" s="23" t="str">
        <f t="shared" si="9"/>
        <v/>
      </c>
    </row>
    <row r="300" spans="1:5" x14ac:dyDescent="0.25">
      <c r="A300" s="6" t="str">
        <f>IF(Algebra!A300=0,"",Algebra!A300)</f>
        <v/>
      </c>
      <c r="B300" s="7" t="str">
        <f>IF(Algebra!B300=0,"",Algebra!B300)</f>
        <v/>
      </c>
      <c r="C300" s="19"/>
      <c r="D300" s="21" t="str">
        <f t="shared" si="8"/>
        <v/>
      </c>
      <c r="E300" s="23" t="str">
        <f t="shared" si="9"/>
        <v/>
      </c>
    </row>
    <row r="301" spans="1:5" x14ac:dyDescent="0.25">
      <c r="A301" s="6" t="str">
        <f>IF(Algebra!A301=0,"",Algebra!A301)</f>
        <v/>
      </c>
      <c r="B301" s="7" t="str">
        <f>IF(Algebra!B301=0,"",Algebra!B301)</f>
        <v/>
      </c>
      <c r="C301" s="19"/>
      <c r="D301" s="21" t="str">
        <f t="shared" si="8"/>
        <v/>
      </c>
      <c r="E301" s="23" t="str">
        <f t="shared" si="9"/>
        <v/>
      </c>
    </row>
    <row r="302" spans="1:5" x14ac:dyDescent="0.25">
      <c r="A302" s="6" t="str">
        <f>IF(Algebra!A302=0,"",Algebra!A302)</f>
        <v/>
      </c>
      <c r="B302" s="7" t="str">
        <f>IF(Algebra!B302=0,"",Algebra!B302)</f>
        <v/>
      </c>
      <c r="C302" s="19"/>
      <c r="D302" s="21" t="str">
        <f t="shared" si="8"/>
        <v/>
      </c>
      <c r="E302" s="23" t="str">
        <f t="shared" si="9"/>
        <v/>
      </c>
    </row>
    <row r="303" spans="1:5" x14ac:dyDescent="0.25">
      <c r="A303" s="6" t="str">
        <f>IF(Algebra!A303=0,"",Algebra!A303)</f>
        <v/>
      </c>
      <c r="B303" s="7" t="str">
        <f>IF(Algebra!B303=0,"",Algebra!B303)</f>
        <v/>
      </c>
      <c r="C303" s="19"/>
      <c r="D303" s="21" t="str">
        <f t="shared" si="8"/>
        <v/>
      </c>
      <c r="E303" s="23" t="str">
        <f t="shared" si="9"/>
        <v/>
      </c>
    </row>
    <row r="304" spans="1:5" x14ac:dyDescent="0.25">
      <c r="A304" s="6" t="str">
        <f>IF(Algebra!A304=0,"",Algebra!A304)</f>
        <v/>
      </c>
      <c r="B304" s="7" t="str">
        <f>IF(Algebra!B304=0,"",Algebra!B304)</f>
        <v/>
      </c>
      <c r="C304" s="19"/>
      <c r="D304" s="21" t="str">
        <f t="shared" si="8"/>
        <v/>
      </c>
      <c r="E304" s="23" t="str">
        <f t="shared" si="9"/>
        <v/>
      </c>
    </row>
    <row r="305" spans="1:5" x14ac:dyDescent="0.25">
      <c r="A305" s="6" t="str">
        <f>IF(Algebra!A305=0,"",Algebra!A305)</f>
        <v/>
      </c>
      <c r="B305" s="7" t="str">
        <f>IF(Algebra!B305=0,"",Algebra!B305)</f>
        <v/>
      </c>
      <c r="C305" s="19"/>
      <c r="D305" s="21" t="str">
        <f t="shared" si="8"/>
        <v/>
      </c>
      <c r="E305" s="23" t="str">
        <f t="shared" si="9"/>
        <v/>
      </c>
    </row>
    <row r="306" spans="1:5" x14ac:dyDescent="0.25">
      <c r="A306" s="6" t="str">
        <f>IF(Algebra!A306=0,"",Algebra!A306)</f>
        <v/>
      </c>
      <c r="B306" s="7" t="str">
        <f>IF(Algebra!B306=0,"",Algebra!B306)</f>
        <v/>
      </c>
      <c r="C306" s="19"/>
      <c r="D306" s="21" t="str">
        <f t="shared" si="8"/>
        <v/>
      </c>
      <c r="E306" s="23" t="str">
        <f t="shared" si="9"/>
        <v/>
      </c>
    </row>
    <row r="307" spans="1:5" x14ac:dyDescent="0.25">
      <c r="A307" s="6" t="str">
        <f>IF(Algebra!A307=0,"",Algebra!A307)</f>
        <v/>
      </c>
      <c r="B307" s="7" t="str">
        <f>IF(Algebra!B307=0,"",Algebra!B307)</f>
        <v/>
      </c>
      <c r="C307" s="19"/>
      <c r="D307" s="21" t="str">
        <f t="shared" si="8"/>
        <v/>
      </c>
      <c r="E307" s="23" t="str">
        <f t="shared" si="9"/>
        <v/>
      </c>
    </row>
    <row r="308" spans="1:5" x14ac:dyDescent="0.25">
      <c r="A308" s="6" t="str">
        <f>IF(Algebra!A308=0,"",Algebra!A308)</f>
        <v/>
      </c>
      <c r="B308" s="7" t="str">
        <f>IF(Algebra!B308=0,"",Algebra!B308)</f>
        <v/>
      </c>
      <c r="C308" s="19"/>
      <c r="D308" s="21" t="str">
        <f t="shared" si="8"/>
        <v/>
      </c>
      <c r="E308" s="23" t="str">
        <f t="shared" si="9"/>
        <v/>
      </c>
    </row>
    <row r="309" spans="1:5" x14ac:dyDescent="0.25">
      <c r="A309" s="6" t="str">
        <f>IF(Algebra!A309=0,"",Algebra!A309)</f>
        <v/>
      </c>
      <c r="B309" s="7" t="str">
        <f>IF(Algebra!B309=0,"",Algebra!B309)</f>
        <v/>
      </c>
      <c r="C309" s="19"/>
      <c r="D309" s="21" t="str">
        <f t="shared" si="8"/>
        <v/>
      </c>
      <c r="E309" s="23" t="str">
        <f t="shared" si="9"/>
        <v/>
      </c>
    </row>
    <row r="310" spans="1:5" x14ac:dyDescent="0.25">
      <c r="A310" s="6" t="str">
        <f>IF(Algebra!A310=0,"",Algebra!A310)</f>
        <v/>
      </c>
      <c r="B310" s="7" t="str">
        <f>IF(Algebra!B310=0,"",Algebra!B310)</f>
        <v/>
      </c>
      <c r="C310" s="19"/>
      <c r="D310" s="21" t="str">
        <f t="shared" si="8"/>
        <v/>
      </c>
      <c r="E310" s="23" t="str">
        <f t="shared" si="9"/>
        <v/>
      </c>
    </row>
    <row r="311" spans="1:5" x14ac:dyDescent="0.25">
      <c r="A311" s="6" t="str">
        <f>IF(Algebra!A311=0,"",Algebra!A311)</f>
        <v/>
      </c>
      <c r="B311" s="7" t="str">
        <f>IF(Algebra!B311=0,"",Algebra!B311)</f>
        <v/>
      </c>
      <c r="C311" s="19"/>
      <c r="D311" s="21" t="str">
        <f t="shared" si="8"/>
        <v/>
      </c>
      <c r="E311" s="23" t="str">
        <f t="shared" si="9"/>
        <v/>
      </c>
    </row>
    <row r="312" spans="1:5" x14ac:dyDescent="0.25">
      <c r="A312" s="6" t="str">
        <f>IF(Algebra!A312=0,"",Algebra!A312)</f>
        <v/>
      </c>
      <c r="B312" s="7" t="str">
        <f>IF(Algebra!B312=0,"",Algebra!B312)</f>
        <v/>
      </c>
      <c r="C312" s="19"/>
      <c r="D312" s="21" t="str">
        <f t="shared" si="8"/>
        <v/>
      </c>
      <c r="E312" s="23" t="str">
        <f t="shared" si="9"/>
        <v/>
      </c>
    </row>
    <row r="313" spans="1:5" x14ac:dyDescent="0.25">
      <c r="A313" s="6" t="str">
        <f>IF(Algebra!A313=0,"",Algebra!A313)</f>
        <v/>
      </c>
      <c r="B313" s="7" t="str">
        <f>IF(Algebra!B313=0,"",Algebra!B313)</f>
        <v/>
      </c>
      <c r="C313" s="19"/>
      <c r="D313" s="21" t="str">
        <f t="shared" si="8"/>
        <v/>
      </c>
      <c r="E313" s="23" t="str">
        <f t="shared" si="9"/>
        <v/>
      </c>
    </row>
    <row r="314" spans="1:5" x14ac:dyDescent="0.25">
      <c r="A314" s="6" t="str">
        <f>IF(Algebra!A314=0,"",Algebra!A314)</f>
        <v/>
      </c>
      <c r="B314" s="7" t="str">
        <f>IF(Algebra!B314=0,"",Algebra!B314)</f>
        <v/>
      </c>
      <c r="C314" s="19"/>
      <c r="D314" s="21" t="str">
        <f t="shared" si="8"/>
        <v/>
      </c>
      <c r="E314" s="23" t="str">
        <f t="shared" si="9"/>
        <v/>
      </c>
    </row>
    <row r="315" spans="1:5" x14ac:dyDescent="0.25">
      <c r="A315" s="6" t="str">
        <f>IF(Algebra!A315=0,"",Algebra!A315)</f>
        <v/>
      </c>
      <c r="B315" s="7" t="str">
        <f>IF(Algebra!B315=0,"",Algebra!B315)</f>
        <v/>
      </c>
      <c r="C315" s="19"/>
      <c r="D315" s="21" t="str">
        <f t="shared" si="8"/>
        <v/>
      </c>
      <c r="E315" s="23" t="str">
        <f t="shared" si="9"/>
        <v/>
      </c>
    </row>
    <row r="316" spans="1:5" x14ac:dyDescent="0.25">
      <c r="A316" s="6" t="str">
        <f>IF(Algebra!A316=0,"",Algebra!A316)</f>
        <v/>
      </c>
      <c r="B316" s="7" t="str">
        <f>IF(Algebra!B316=0,"",Algebra!B316)</f>
        <v/>
      </c>
      <c r="C316" s="19"/>
      <c r="D316" s="21" t="str">
        <f t="shared" si="8"/>
        <v/>
      </c>
      <c r="E316" s="23" t="str">
        <f t="shared" si="9"/>
        <v/>
      </c>
    </row>
    <row r="317" spans="1:5" x14ac:dyDescent="0.25">
      <c r="A317" s="6" t="str">
        <f>IF(Algebra!A317=0,"",Algebra!A317)</f>
        <v/>
      </c>
      <c r="B317" s="7" t="str">
        <f>IF(Algebra!B317=0,"",Algebra!B317)</f>
        <v/>
      </c>
      <c r="C317" s="19"/>
      <c r="D317" s="21" t="str">
        <f t="shared" si="8"/>
        <v/>
      </c>
      <c r="E317" s="23" t="str">
        <f t="shared" si="9"/>
        <v/>
      </c>
    </row>
    <row r="318" spans="1:5" x14ac:dyDescent="0.25">
      <c r="A318" s="6" t="str">
        <f>IF(Algebra!A318=0,"",Algebra!A318)</f>
        <v/>
      </c>
      <c r="B318" s="7" t="str">
        <f>IF(Algebra!B318=0,"",Algebra!B318)</f>
        <v/>
      </c>
      <c r="C318" s="19"/>
      <c r="D318" s="21" t="str">
        <f t="shared" si="8"/>
        <v/>
      </c>
      <c r="E318" s="23" t="str">
        <f t="shared" si="9"/>
        <v/>
      </c>
    </row>
    <row r="319" spans="1:5" x14ac:dyDescent="0.25">
      <c r="A319" s="6" t="str">
        <f>IF(Algebra!A319=0,"",Algebra!A319)</f>
        <v/>
      </c>
      <c r="B319" s="7" t="str">
        <f>IF(Algebra!B319=0,"",Algebra!B319)</f>
        <v/>
      </c>
      <c r="C319" s="19"/>
      <c r="D319" s="21" t="str">
        <f t="shared" si="8"/>
        <v/>
      </c>
      <c r="E319" s="23" t="str">
        <f t="shared" si="9"/>
        <v/>
      </c>
    </row>
    <row r="320" spans="1:5" x14ac:dyDescent="0.25">
      <c r="A320" s="6" t="str">
        <f>IF(Algebra!A320=0,"",Algebra!A320)</f>
        <v/>
      </c>
      <c r="B320" s="7" t="str">
        <f>IF(Algebra!B320=0,"",Algebra!B320)</f>
        <v/>
      </c>
      <c r="C320" s="19"/>
      <c r="D320" s="21" t="str">
        <f t="shared" si="8"/>
        <v/>
      </c>
      <c r="E320" s="23" t="str">
        <f t="shared" si="9"/>
        <v/>
      </c>
    </row>
    <row r="321" spans="1:5" x14ac:dyDescent="0.25">
      <c r="A321" s="6" t="str">
        <f>IF(Algebra!A321=0,"",Algebra!A321)</f>
        <v/>
      </c>
      <c r="B321" s="7" t="str">
        <f>IF(Algebra!B321=0,"",Algebra!B321)</f>
        <v/>
      </c>
      <c r="C321" s="19"/>
      <c r="D321" s="21" t="str">
        <f t="shared" si="8"/>
        <v/>
      </c>
      <c r="E321" s="23" t="str">
        <f t="shared" si="9"/>
        <v/>
      </c>
    </row>
    <row r="322" spans="1:5" x14ac:dyDescent="0.25">
      <c r="A322" s="6" t="str">
        <f>IF(Algebra!A322=0,"",Algebra!A322)</f>
        <v/>
      </c>
      <c r="B322" s="7" t="str">
        <f>IF(Algebra!B322=0,"",Algebra!B322)</f>
        <v/>
      </c>
      <c r="C322" s="19"/>
      <c r="D322" s="21" t="str">
        <f t="shared" si="8"/>
        <v/>
      </c>
      <c r="E322" s="23" t="str">
        <f t="shared" si="9"/>
        <v/>
      </c>
    </row>
    <row r="323" spans="1:5" x14ac:dyDescent="0.25">
      <c r="A323" s="6" t="str">
        <f>IF(Algebra!A323=0,"",Algebra!A323)</f>
        <v/>
      </c>
      <c r="B323" s="7" t="str">
        <f>IF(Algebra!B323=0,"",Algebra!B323)</f>
        <v/>
      </c>
      <c r="C323" s="19"/>
      <c r="D323" s="21" t="str">
        <f t="shared" si="8"/>
        <v/>
      </c>
      <c r="E323" s="23" t="str">
        <f t="shared" si="9"/>
        <v/>
      </c>
    </row>
    <row r="324" spans="1:5" x14ac:dyDescent="0.25">
      <c r="A324" s="6" t="str">
        <f>IF(Algebra!A324=0,"",Algebra!A324)</f>
        <v/>
      </c>
      <c r="B324" s="7" t="str">
        <f>IF(Algebra!B324=0,"",Algebra!B324)</f>
        <v/>
      </c>
      <c r="C324" s="19"/>
      <c r="D324" s="21" t="str">
        <f t="shared" si="8"/>
        <v/>
      </c>
      <c r="E324" s="23" t="str">
        <f t="shared" si="9"/>
        <v/>
      </c>
    </row>
    <row r="325" spans="1:5" x14ac:dyDescent="0.25">
      <c r="A325" s="6" t="str">
        <f>IF(Algebra!A325=0,"",Algebra!A325)</f>
        <v/>
      </c>
      <c r="B325" s="7" t="str">
        <f>IF(Algebra!B325=0,"",Algebra!B325)</f>
        <v/>
      </c>
      <c r="C325" s="19"/>
      <c r="D325" s="21" t="str">
        <f t="shared" si="8"/>
        <v/>
      </c>
      <c r="E325" s="23" t="str">
        <f t="shared" si="9"/>
        <v/>
      </c>
    </row>
    <row r="326" spans="1:5" x14ac:dyDescent="0.25">
      <c r="A326" s="6" t="str">
        <f>IF(Algebra!A326=0,"",Algebra!A326)</f>
        <v/>
      </c>
      <c r="B326" s="7" t="str">
        <f>IF(Algebra!B326=0,"",Algebra!B326)</f>
        <v/>
      </c>
      <c r="C326" s="19"/>
      <c r="D326" s="21" t="str">
        <f t="shared" si="8"/>
        <v/>
      </c>
      <c r="E326" s="23" t="str">
        <f t="shared" si="9"/>
        <v/>
      </c>
    </row>
    <row r="327" spans="1:5" x14ac:dyDescent="0.25">
      <c r="A327" s="6" t="str">
        <f>IF(Algebra!A327=0,"",Algebra!A327)</f>
        <v/>
      </c>
      <c r="B327" s="7" t="str">
        <f>IF(Algebra!B327=0,"",Algebra!B327)</f>
        <v/>
      </c>
      <c r="C327" s="19"/>
      <c r="D327" s="21" t="str">
        <f t="shared" si="8"/>
        <v/>
      </c>
      <c r="E327" s="23" t="str">
        <f t="shared" si="9"/>
        <v/>
      </c>
    </row>
    <row r="328" spans="1:5" x14ac:dyDescent="0.25">
      <c r="A328" s="6" t="str">
        <f>IF(Algebra!A328=0,"",Algebra!A328)</f>
        <v/>
      </c>
      <c r="B328" s="7" t="str">
        <f>IF(Algebra!B328=0,"",Algebra!B328)</f>
        <v/>
      </c>
      <c r="C328" s="19"/>
      <c r="D328" s="21" t="str">
        <f t="shared" si="8"/>
        <v/>
      </c>
      <c r="E328" s="23" t="str">
        <f t="shared" si="9"/>
        <v/>
      </c>
    </row>
    <row r="329" spans="1:5" x14ac:dyDescent="0.25">
      <c r="A329" s="6" t="str">
        <f>IF(Algebra!A329=0,"",Algebra!A329)</f>
        <v/>
      </c>
      <c r="B329" s="7" t="str">
        <f>IF(Algebra!B329=0,"",Algebra!B329)</f>
        <v/>
      </c>
      <c r="C329" s="19"/>
      <c r="D329" s="21" t="str">
        <f t="shared" si="8"/>
        <v/>
      </c>
      <c r="E329" s="23" t="str">
        <f t="shared" si="9"/>
        <v/>
      </c>
    </row>
    <row r="330" spans="1:5" x14ac:dyDescent="0.25">
      <c r="A330" s="6" t="str">
        <f>IF(Algebra!A330=0,"",Algebra!A330)</f>
        <v/>
      </c>
      <c r="B330" s="7" t="str">
        <f>IF(Algebra!B330=0,"",Algebra!B330)</f>
        <v/>
      </c>
      <c r="C330" s="19"/>
      <c r="D330" s="21" t="str">
        <f t="shared" si="8"/>
        <v/>
      </c>
      <c r="E330" s="23" t="str">
        <f t="shared" si="9"/>
        <v/>
      </c>
    </row>
    <row r="331" spans="1:5" x14ac:dyDescent="0.25">
      <c r="A331" s="6" t="str">
        <f>IF(Algebra!A331=0,"",Algebra!A331)</f>
        <v/>
      </c>
      <c r="B331" s="7" t="str">
        <f>IF(Algebra!B331=0,"",Algebra!B331)</f>
        <v/>
      </c>
      <c r="C331" s="19"/>
      <c r="D331" s="21" t="str">
        <f t="shared" ref="D331:D394" si="10">IF(C331="","",IF(C331/$C$8&gt;=0.5,"Pass","Needs Improvement"))</f>
        <v/>
      </c>
      <c r="E331" s="23" t="str">
        <f t="shared" ref="E331:E394" si="11">IFERROR(_xlfn.RANK.EQ(C331,$C$10:$C$531,0),"")</f>
        <v/>
      </c>
    </row>
    <row r="332" spans="1:5" x14ac:dyDescent="0.25">
      <c r="A332" s="6" t="str">
        <f>IF(Algebra!A332=0,"",Algebra!A332)</f>
        <v/>
      </c>
      <c r="B332" s="7" t="str">
        <f>IF(Algebra!B332=0,"",Algebra!B332)</f>
        <v/>
      </c>
      <c r="C332" s="19"/>
      <c r="D332" s="21" t="str">
        <f t="shared" si="10"/>
        <v/>
      </c>
      <c r="E332" s="23" t="str">
        <f t="shared" si="11"/>
        <v/>
      </c>
    </row>
    <row r="333" spans="1:5" x14ac:dyDescent="0.25">
      <c r="A333" s="6" t="str">
        <f>IF(Algebra!A333=0,"",Algebra!A333)</f>
        <v/>
      </c>
      <c r="B333" s="7" t="str">
        <f>IF(Algebra!B333=0,"",Algebra!B333)</f>
        <v/>
      </c>
      <c r="C333" s="19"/>
      <c r="D333" s="21" t="str">
        <f t="shared" si="10"/>
        <v/>
      </c>
      <c r="E333" s="23" t="str">
        <f t="shared" si="11"/>
        <v/>
      </c>
    </row>
    <row r="334" spans="1:5" x14ac:dyDescent="0.25">
      <c r="A334" s="6" t="str">
        <f>IF(Algebra!A334=0,"",Algebra!A334)</f>
        <v/>
      </c>
      <c r="B334" s="7" t="str">
        <f>IF(Algebra!B334=0,"",Algebra!B334)</f>
        <v/>
      </c>
      <c r="C334" s="19"/>
      <c r="D334" s="21" t="str">
        <f t="shared" si="10"/>
        <v/>
      </c>
      <c r="E334" s="23" t="str">
        <f t="shared" si="11"/>
        <v/>
      </c>
    </row>
    <row r="335" spans="1:5" x14ac:dyDescent="0.25">
      <c r="A335" s="6" t="str">
        <f>IF(Algebra!A335=0,"",Algebra!A335)</f>
        <v/>
      </c>
      <c r="B335" s="7" t="str">
        <f>IF(Algebra!B335=0,"",Algebra!B335)</f>
        <v/>
      </c>
      <c r="C335" s="19"/>
      <c r="D335" s="21" t="str">
        <f t="shared" si="10"/>
        <v/>
      </c>
      <c r="E335" s="23" t="str">
        <f t="shared" si="11"/>
        <v/>
      </c>
    </row>
    <row r="336" spans="1:5" x14ac:dyDescent="0.25">
      <c r="A336" s="6" t="str">
        <f>IF(Algebra!A336=0,"",Algebra!A336)</f>
        <v/>
      </c>
      <c r="B336" s="7" t="str">
        <f>IF(Algebra!B336=0,"",Algebra!B336)</f>
        <v/>
      </c>
      <c r="C336" s="19"/>
      <c r="D336" s="21" t="str">
        <f t="shared" si="10"/>
        <v/>
      </c>
      <c r="E336" s="23" t="str">
        <f t="shared" si="11"/>
        <v/>
      </c>
    </row>
    <row r="337" spans="1:5" x14ac:dyDescent="0.25">
      <c r="A337" s="6" t="str">
        <f>IF(Algebra!A337=0,"",Algebra!A337)</f>
        <v/>
      </c>
      <c r="B337" s="7" t="str">
        <f>IF(Algebra!B337=0,"",Algebra!B337)</f>
        <v/>
      </c>
      <c r="C337" s="19"/>
      <c r="D337" s="21" t="str">
        <f t="shared" si="10"/>
        <v/>
      </c>
      <c r="E337" s="23" t="str">
        <f t="shared" si="11"/>
        <v/>
      </c>
    </row>
    <row r="338" spans="1:5" x14ac:dyDescent="0.25">
      <c r="A338" s="6" t="str">
        <f>IF(Algebra!A338=0,"",Algebra!A338)</f>
        <v/>
      </c>
      <c r="B338" s="7" t="str">
        <f>IF(Algebra!B338=0,"",Algebra!B338)</f>
        <v/>
      </c>
      <c r="C338" s="19"/>
      <c r="D338" s="21" t="str">
        <f t="shared" si="10"/>
        <v/>
      </c>
      <c r="E338" s="23" t="str">
        <f t="shared" si="11"/>
        <v/>
      </c>
    </row>
    <row r="339" spans="1:5" x14ac:dyDescent="0.25">
      <c r="A339" s="6" t="str">
        <f>IF(Algebra!A339=0,"",Algebra!A339)</f>
        <v/>
      </c>
      <c r="B339" s="7" t="str">
        <f>IF(Algebra!B339=0,"",Algebra!B339)</f>
        <v/>
      </c>
      <c r="C339" s="19"/>
      <c r="D339" s="21" t="str">
        <f t="shared" si="10"/>
        <v/>
      </c>
      <c r="E339" s="23" t="str">
        <f t="shared" si="11"/>
        <v/>
      </c>
    </row>
    <row r="340" spans="1:5" x14ac:dyDescent="0.25">
      <c r="A340" s="6" t="str">
        <f>IF(Algebra!A340=0,"",Algebra!A340)</f>
        <v/>
      </c>
      <c r="B340" s="7" t="str">
        <f>IF(Algebra!B340=0,"",Algebra!B340)</f>
        <v/>
      </c>
      <c r="C340" s="19"/>
      <c r="D340" s="21" t="str">
        <f t="shared" si="10"/>
        <v/>
      </c>
      <c r="E340" s="23" t="str">
        <f t="shared" si="11"/>
        <v/>
      </c>
    </row>
    <row r="341" spans="1:5" x14ac:dyDescent="0.25">
      <c r="A341" s="6" t="str">
        <f>IF(Algebra!A341=0,"",Algebra!A341)</f>
        <v/>
      </c>
      <c r="B341" s="7" t="str">
        <f>IF(Algebra!B341=0,"",Algebra!B341)</f>
        <v/>
      </c>
      <c r="C341" s="19"/>
      <c r="D341" s="21" t="str">
        <f t="shared" si="10"/>
        <v/>
      </c>
      <c r="E341" s="23" t="str">
        <f t="shared" si="11"/>
        <v/>
      </c>
    </row>
    <row r="342" spans="1:5" x14ac:dyDescent="0.25">
      <c r="A342" s="6" t="str">
        <f>IF(Algebra!A342=0,"",Algebra!A342)</f>
        <v/>
      </c>
      <c r="B342" s="7" t="str">
        <f>IF(Algebra!B342=0,"",Algebra!B342)</f>
        <v/>
      </c>
      <c r="C342" s="19"/>
      <c r="D342" s="21" t="str">
        <f t="shared" si="10"/>
        <v/>
      </c>
      <c r="E342" s="23" t="str">
        <f t="shared" si="11"/>
        <v/>
      </c>
    </row>
    <row r="343" spans="1:5" x14ac:dyDescent="0.25">
      <c r="A343" s="6" t="str">
        <f>IF(Algebra!A343=0,"",Algebra!A343)</f>
        <v/>
      </c>
      <c r="B343" s="7" t="str">
        <f>IF(Algebra!B343=0,"",Algebra!B343)</f>
        <v/>
      </c>
      <c r="C343" s="19"/>
      <c r="D343" s="21" t="str">
        <f t="shared" si="10"/>
        <v/>
      </c>
      <c r="E343" s="23" t="str">
        <f t="shared" si="11"/>
        <v/>
      </c>
    </row>
    <row r="344" spans="1:5" x14ac:dyDescent="0.25">
      <c r="A344" s="6" t="str">
        <f>IF(Algebra!A344=0,"",Algebra!A344)</f>
        <v/>
      </c>
      <c r="B344" s="7" t="str">
        <f>IF(Algebra!B344=0,"",Algebra!B344)</f>
        <v/>
      </c>
      <c r="C344" s="19"/>
      <c r="D344" s="21" t="str">
        <f t="shared" si="10"/>
        <v/>
      </c>
      <c r="E344" s="23" t="str">
        <f t="shared" si="11"/>
        <v/>
      </c>
    </row>
    <row r="345" spans="1:5" x14ac:dyDescent="0.25">
      <c r="A345" s="6" t="str">
        <f>IF(Algebra!A345=0,"",Algebra!A345)</f>
        <v/>
      </c>
      <c r="B345" s="7" t="str">
        <f>IF(Algebra!B345=0,"",Algebra!B345)</f>
        <v/>
      </c>
      <c r="C345" s="19"/>
      <c r="D345" s="21" t="str">
        <f t="shared" si="10"/>
        <v/>
      </c>
      <c r="E345" s="23" t="str">
        <f t="shared" si="11"/>
        <v/>
      </c>
    </row>
    <row r="346" spans="1:5" x14ac:dyDescent="0.25">
      <c r="A346" s="6" t="str">
        <f>IF(Algebra!A346=0,"",Algebra!A346)</f>
        <v/>
      </c>
      <c r="B346" s="7" t="str">
        <f>IF(Algebra!B346=0,"",Algebra!B346)</f>
        <v/>
      </c>
      <c r="C346" s="19"/>
      <c r="D346" s="21" t="str">
        <f t="shared" si="10"/>
        <v/>
      </c>
      <c r="E346" s="23" t="str">
        <f t="shared" si="11"/>
        <v/>
      </c>
    </row>
    <row r="347" spans="1:5" x14ac:dyDescent="0.25">
      <c r="A347" s="6" t="str">
        <f>IF(Algebra!A347=0,"",Algebra!A347)</f>
        <v/>
      </c>
      <c r="B347" s="7" t="str">
        <f>IF(Algebra!B347=0,"",Algebra!B347)</f>
        <v/>
      </c>
      <c r="C347" s="19"/>
      <c r="D347" s="21" t="str">
        <f t="shared" si="10"/>
        <v/>
      </c>
      <c r="E347" s="23" t="str">
        <f t="shared" si="11"/>
        <v/>
      </c>
    </row>
    <row r="348" spans="1:5" x14ac:dyDescent="0.25">
      <c r="A348" s="6" t="str">
        <f>IF(Algebra!A348=0,"",Algebra!A348)</f>
        <v/>
      </c>
      <c r="B348" s="7" t="str">
        <f>IF(Algebra!B348=0,"",Algebra!B348)</f>
        <v/>
      </c>
      <c r="C348" s="19"/>
      <c r="D348" s="21" t="str">
        <f t="shared" si="10"/>
        <v/>
      </c>
      <c r="E348" s="23" t="str">
        <f t="shared" si="11"/>
        <v/>
      </c>
    </row>
    <row r="349" spans="1:5" x14ac:dyDescent="0.25">
      <c r="A349" s="6" t="str">
        <f>IF(Algebra!A349=0,"",Algebra!A349)</f>
        <v/>
      </c>
      <c r="B349" s="7" t="str">
        <f>IF(Algebra!B349=0,"",Algebra!B349)</f>
        <v/>
      </c>
      <c r="C349" s="19"/>
      <c r="D349" s="21" t="str">
        <f t="shared" si="10"/>
        <v/>
      </c>
      <c r="E349" s="23" t="str">
        <f t="shared" si="11"/>
        <v/>
      </c>
    </row>
    <row r="350" spans="1:5" x14ac:dyDescent="0.25">
      <c r="A350" s="6" t="str">
        <f>IF(Algebra!A350=0,"",Algebra!A350)</f>
        <v/>
      </c>
      <c r="B350" s="7" t="str">
        <f>IF(Algebra!B350=0,"",Algebra!B350)</f>
        <v/>
      </c>
      <c r="C350" s="19"/>
      <c r="D350" s="21" t="str">
        <f t="shared" si="10"/>
        <v/>
      </c>
      <c r="E350" s="23" t="str">
        <f t="shared" si="11"/>
        <v/>
      </c>
    </row>
    <row r="351" spans="1:5" x14ac:dyDescent="0.25">
      <c r="A351" s="6" t="str">
        <f>IF(Algebra!A351=0,"",Algebra!A351)</f>
        <v/>
      </c>
      <c r="B351" s="7" t="str">
        <f>IF(Algebra!B351=0,"",Algebra!B351)</f>
        <v/>
      </c>
      <c r="C351" s="19"/>
      <c r="D351" s="21" t="str">
        <f t="shared" si="10"/>
        <v/>
      </c>
      <c r="E351" s="23" t="str">
        <f t="shared" si="11"/>
        <v/>
      </c>
    </row>
    <row r="352" spans="1:5" x14ac:dyDescent="0.25">
      <c r="A352" s="6" t="str">
        <f>IF(Algebra!A352=0,"",Algebra!A352)</f>
        <v/>
      </c>
      <c r="B352" s="7" t="str">
        <f>IF(Algebra!B352=0,"",Algebra!B352)</f>
        <v/>
      </c>
      <c r="C352" s="19"/>
      <c r="D352" s="21" t="str">
        <f t="shared" si="10"/>
        <v/>
      </c>
      <c r="E352" s="23" t="str">
        <f t="shared" si="11"/>
        <v/>
      </c>
    </row>
    <row r="353" spans="1:5" x14ac:dyDescent="0.25">
      <c r="A353" s="6" t="str">
        <f>IF(Algebra!A353=0,"",Algebra!A353)</f>
        <v/>
      </c>
      <c r="B353" s="7" t="str">
        <f>IF(Algebra!B353=0,"",Algebra!B353)</f>
        <v/>
      </c>
      <c r="C353" s="19"/>
      <c r="D353" s="21" t="str">
        <f t="shared" si="10"/>
        <v/>
      </c>
      <c r="E353" s="23" t="str">
        <f t="shared" si="11"/>
        <v/>
      </c>
    </row>
    <row r="354" spans="1:5" x14ac:dyDescent="0.25">
      <c r="A354" s="6" t="str">
        <f>IF(Algebra!A354=0,"",Algebra!A354)</f>
        <v/>
      </c>
      <c r="B354" s="7" t="str">
        <f>IF(Algebra!B354=0,"",Algebra!B354)</f>
        <v/>
      </c>
      <c r="C354" s="19"/>
      <c r="D354" s="21" t="str">
        <f t="shared" si="10"/>
        <v/>
      </c>
      <c r="E354" s="23" t="str">
        <f t="shared" si="11"/>
        <v/>
      </c>
    </row>
    <row r="355" spans="1:5" x14ac:dyDescent="0.25">
      <c r="A355" s="6" t="str">
        <f>IF(Algebra!A355=0,"",Algebra!A355)</f>
        <v/>
      </c>
      <c r="B355" s="7" t="str">
        <f>IF(Algebra!B355=0,"",Algebra!B355)</f>
        <v/>
      </c>
      <c r="C355" s="19"/>
      <c r="D355" s="21" t="str">
        <f t="shared" si="10"/>
        <v/>
      </c>
      <c r="E355" s="23" t="str">
        <f t="shared" si="11"/>
        <v/>
      </c>
    </row>
    <row r="356" spans="1:5" x14ac:dyDescent="0.25">
      <c r="A356" s="6" t="str">
        <f>IF(Algebra!A356=0,"",Algebra!A356)</f>
        <v/>
      </c>
      <c r="B356" s="7" t="str">
        <f>IF(Algebra!B356=0,"",Algebra!B356)</f>
        <v/>
      </c>
      <c r="C356" s="19"/>
      <c r="D356" s="21" t="str">
        <f t="shared" si="10"/>
        <v/>
      </c>
      <c r="E356" s="23" t="str">
        <f t="shared" si="11"/>
        <v/>
      </c>
    </row>
    <row r="357" spans="1:5" x14ac:dyDescent="0.25">
      <c r="A357" s="6" t="str">
        <f>IF(Algebra!A357=0,"",Algebra!A357)</f>
        <v/>
      </c>
      <c r="B357" s="7" t="str">
        <f>IF(Algebra!B357=0,"",Algebra!B357)</f>
        <v/>
      </c>
      <c r="C357" s="19"/>
      <c r="D357" s="21" t="str">
        <f t="shared" si="10"/>
        <v/>
      </c>
      <c r="E357" s="23" t="str">
        <f t="shared" si="11"/>
        <v/>
      </c>
    </row>
    <row r="358" spans="1:5" x14ac:dyDescent="0.25">
      <c r="A358" s="6" t="str">
        <f>IF(Algebra!A358=0,"",Algebra!A358)</f>
        <v/>
      </c>
      <c r="B358" s="7" t="str">
        <f>IF(Algebra!B358=0,"",Algebra!B358)</f>
        <v/>
      </c>
      <c r="C358" s="19"/>
      <c r="D358" s="21" t="str">
        <f t="shared" si="10"/>
        <v/>
      </c>
      <c r="E358" s="23" t="str">
        <f t="shared" si="11"/>
        <v/>
      </c>
    </row>
    <row r="359" spans="1:5" x14ac:dyDescent="0.25">
      <c r="A359" s="6" t="str">
        <f>IF(Algebra!A359=0,"",Algebra!A359)</f>
        <v/>
      </c>
      <c r="B359" s="7" t="str">
        <f>IF(Algebra!B359=0,"",Algebra!B359)</f>
        <v/>
      </c>
      <c r="C359" s="19"/>
      <c r="D359" s="21" t="str">
        <f t="shared" si="10"/>
        <v/>
      </c>
      <c r="E359" s="23" t="str">
        <f t="shared" si="11"/>
        <v/>
      </c>
    </row>
    <row r="360" spans="1:5" x14ac:dyDescent="0.25">
      <c r="A360" s="6" t="str">
        <f>IF(Algebra!A360=0,"",Algebra!A360)</f>
        <v/>
      </c>
      <c r="B360" s="7" t="str">
        <f>IF(Algebra!B360=0,"",Algebra!B360)</f>
        <v/>
      </c>
      <c r="C360" s="19"/>
      <c r="D360" s="21" t="str">
        <f t="shared" si="10"/>
        <v/>
      </c>
      <c r="E360" s="23" t="str">
        <f t="shared" si="11"/>
        <v/>
      </c>
    </row>
    <row r="361" spans="1:5" x14ac:dyDescent="0.25">
      <c r="A361" s="6" t="str">
        <f>IF(Algebra!A361=0,"",Algebra!A361)</f>
        <v/>
      </c>
      <c r="B361" s="7" t="str">
        <f>IF(Algebra!B361=0,"",Algebra!B361)</f>
        <v/>
      </c>
      <c r="C361" s="19"/>
      <c r="D361" s="21" t="str">
        <f t="shared" si="10"/>
        <v/>
      </c>
      <c r="E361" s="23" t="str">
        <f t="shared" si="11"/>
        <v/>
      </c>
    </row>
    <row r="362" spans="1:5" x14ac:dyDescent="0.25">
      <c r="A362" s="6" t="str">
        <f>IF(Algebra!A362=0,"",Algebra!A362)</f>
        <v/>
      </c>
      <c r="B362" s="7" t="str">
        <f>IF(Algebra!B362=0,"",Algebra!B362)</f>
        <v/>
      </c>
      <c r="C362" s="19"/>
      <c r="D362" s="21" t="str">
        <f t="shared" si="10"/>
        <v/>
      </c>
      <c r="E362" s="23" t="str">
        <f t="shared" si="11"/>
        <v/>
      </c>
    </row>
    <row r="363" spans="1:5" x14ac:dyDescent="0.25">
      <c r="A363" s="6" t="str">
        <f>IF(Algebra!A363=0,"",Algebra!A363)</f>
        <v/>
      </c>
      <c r="B363" s="7" t="str">
        <f>IF(Algebra!B363=0,"",Algebra!B363)</f>
        <v/>
      </c>
      <c r="C363" s="19"/>
      <c r="D363" s="21" t="str">
        <f t="shared" si="10"/>
        <v/>
      </c>
      <c r="E363" s="23" t="str">
        <f t="shared" si="11"/>
        <v/>
      </c>
    </row>
    <row r="364" spans="1:5" x14ac:dyDescent="0.25">
      <c r="A364" s="6" t="str">
        <f>IF(Algebra!A364=0,"",Algebra!A364)</f>
        <v/>
      </c>
      <c r="B364" s="7" t="str">
        <f>IF(Algebra!B364=0,"",Algebra!B364)</f>
        <v/>
      </c>
      <c r="C364" s="19"/>
      <c r="D364" s="21" t="str">
        <f t="shared" si="10"/>
        <v/>
      </c>
      <c r="E364" s="23" t="str">
        <f t="shared" si="11"/>
        <v/>
      </c>
    </row>
    <row r="365" spans="1:5" x14ac:dyDescent="0.25">
      <c r="A365" s="6" t="str">
        <f>IF(Algebra!A365=0,"",Algebra!A365)</f>
        <v/>
      </c>
      <c r="B365" s="7" t="str">
        <f>IF(Algebra!B365=0,"",Algebra!B365)</f>
        <v/>
      </c>
      <c r="C365" s="19"/>
      <c r="D365" s="21" t="str">
        <f t="shared" si="10"/>
        <v/>
      </c>
      <c r="E365" s="23" t="str">
        <f t="shared" si="11"/>
        <v/>
      </c>
    </row>
    <row r="366" spans="1:5" x14ac:dyDescent="0.25">
      <c r="A366" s="6" t="str">
        <f>IF(Algebra!A366=0,"",Algebra!A366)</f>
        <v/>
      </c>
      <c r="B366" s="7" t="str">
        <f>IF(Algebra!B366=0,"",Algebra!B366)</f>
        <v/>
      </c>
      <c r="C366" s="19"/>
      <c r="D366" s="21" t="str">
        <f t="shared" si="10"/>
        <v/>
      </c>
      <c r="E366" s="23" t="str">
        <f t="shared" si="11"/>
        <v/>
      </c>
    </row>
    <row r="367" spans="1:5" x14ac:dyDescent="0.25">
      <c r="A367" s="6" t="str">
        <f>IF(Algebra!A367=0,"",Algebra!A367)</f>
        <v/>
      </c>
      <c r="B367" s="7" t="str">
        <f>IF(Algebra!B367=0,"",Algebra!B367)</f>
        <v/>
      </c>
      <c r="C367" s="19"/>
      <c r="D367" s="21" t="str">
        <f t="shared" si="10"/>
        <v/>
      </c>
      <c r="E367" s="23" t="str">
        <f t="shared" si="11"/>
        <v/>
      </c>
    </row>
    <row r="368" spans="1:5" x14ac:dyDescent="0.25">
      <c r="A368" s="6" t="str">
        <f>IF(Algebra!A368=0,"",Algebra!A368)</f>
        <v/>
      </c>
      <c r="B368" s="7" t="str">
        <f>IF(Algebra!B368=0,"",Algebra!B368)</f>
        <v/>
      </c>
      <c r="C368" s="19"/>
      <c r="D368" s="21" t="str">
        <f t="shared" si="10"/>
        <v/>
      </c>
      <c r="E368" s="23" t="str">
        <f t="shared" si="11"/>
        <v/>
      </c>
    </row>
    <row r="369" spans="1:5" x14ac:dyDescent="0.25">
      <c r="A369" s="6" t="str">
        <f>IF(Algebra!A369=0,"",Algebra!A369)</f>
        <v/>
      </c>
      <c r="B369" s="7" t="str">
        <f>IF(Algebra!B369=0,"",Algebra!B369)</f>
        <v/>
      </c>
      <c r="C369" s="19"/>
      <c r="D369" s="21" t="str">
        <f t="shared" si="10"/>
        <v/>
      </c>
      <c r="E369" s="23" t="str">
        <f t="shared" si="11"/>
        <v/>
      </c>
    </row>
    <row r="370" spans="1:5" x14ac:dyDescent="0.25">
      <c r="A370" s="6" t="str">
        <f>IF(Algebra!A370=0,"",Algebra!A370)</f>
        <v/>
      </c>
      <c r="B370" s="7" t="str">
        <f>IF(Algebra!B370=0,"",Algebra!B370)</f>
        <v/>
      </c>
      <c r="C370" s="19"/>
      <c r="D370" s="21" t="str">
        <f t="shared" si="10"/>
        <v/>
      </c>
      <c r="E370" s="23" t="str">
        <f t="shared" si="11"/>
        <v/>
      </c>
    </row>
    <row r="371" spans="1:5" x14ac:dyDescent="0.25">
      <c r="A371" s="6" t="str">
        <f>IF(Algebra!A371=0,"",Algebra!A371)</f>
        <v/>
      </c>
      <c r="B371" s="7" t="str">
        <f>IF(Algebra!B371=0,"",Algebra!B371)</f>
        <v/>
      </c>
      <c r="C371" s="19"/>
      <c r="D371" s="21" t="str">
        <f t="shared" si="10"/>
        <v/>
      </c>
      <c r="E371" s="23" t="str">
        <f t="shared" si="11"/>
        <v/>
      </c>
    </row>
    <row r="372" spans="1:5" x14ac:dyDescent="0.25">
      <c r="A372" s="6" t="str">
        <f>IF(Algebra!A372=0,"",Algebra!A372)</f>
        <v/>
      </c>
      <c r="B372" s="7" t="str">
        <f>IF(Algebra!B372=0,"",Algebra!B372)</f>
        <v/>
      </c>
      <c r="C372" s="19"/>
      <c r="D372" s="21" t="str">
        <f t="shared" si="10"/>
        <v/>
      </c>
      <c r="E372" s="23" t="str">
        <f t="shared" si="11"/>
        <v/>
      </c>
    </row>
    <row r="373" spans="1:5" x14ac:dyDescent="0.25">
      <c r="A373" s="6" t="str">
        <f>IF(Algebra!A373=0,"",Algebra!A373)</f>
        <v/>
      </c>
      <c r="B373" s="7" t="str">
        <f>IF(Algebra!B373=0,"",Algebra!B373)</f>
        <v/>
      </c>
      <c r="C373" s="19"/>
      <c r="D373" s="21" t="str">
        <f t="shared" si="10"/>
        <v/>
      </c>
      <c r="E373" s="23" t="str">
        <f t="shared" si="11"/>
        <v/>
      </c>
    </row>
    <row r="374" spans="1:5" x14ac:dyDescent="0.25">
      <c r="A374" s="6" t="str">
        <f>IF(Algebra!A374=0,"",Algebra!A374)</f>
        <v/>
      </c>
      <c r="B374" s="7" t="str">
        <f>IF(Algebra!B374=0,"",Algebra!B374)</f>
        <v/>
      </c>
      <c r="C374" s="19"/>
      <c r="D374" s="21" t="str">
        <f t="shared" si="10"/>
        <v/>
      </c>
      <c r="E374" s="23" t="str">
        <f t="shared" si="11"/>
        <v/>
      </c>
    </row>
    <row r="375" spans="1:5" x14ac:dyDescent="0.25">
      <c r="A375" s="6" t="str">
        <f>IF(Algebra!A375=0,"",Algebra!A375)</f>
        <v/>
      </c>
      <c r="B375" s="7" t="str">
        <f>IF(Algebra!B375=0,"",Algebra!B375)</f>
        <v/>
      </c>
      <c r="C375" s="19"/>
      <c r="D375" s="21" t="str">
        <f t="shared" si="10"/>
        <v/>
      </c>
      <c r="E375" s="23" t="str">
        <f t="shared" si="11"/>
        <v/>
      </c>
    </row>
    <row r="376" spans="1:5" x14ac:dyDescent="0.25">
      <c r="A376" s="6" t="str">
        <f>IF(Algebra!A376=0,"",Algebra!A376)</f>
        <v/>
      </c>
      <c r="B376" s="7" t="str">
        <f>IF(Algebra!B376=0,"",Algebra!B376)</f>
        <v/>
      </c>
      <c r="C376" s="19"/>
      <c r="D376" s="21" t="str">
        <f t="shared" si="10"/>
        <v/>
      </c>
      <c r="E376" s="23" t="str">
        <f t="shared" si="11"/>
        <v/>
      </c>
    </row>
    <row r="377" spans="1:5" x14ac:dyDescent="0.25">
      <c r="A377" s="6" t="str">
        <f>IF(Algebra!A377=0,"",Algebra!A377)</f>
        <v/>
      </c>
      <c r="B377" s="7" t="str">
        <f>IF(Algebra!B377=0,"",Algebra!B377)</f>
        <v/>
      </c>
      <c r="C377" s="19"/>
      <c r="D377" s="21" t="str">
        <f t="shared" si="10"/>
        <v/>
      </c>
      <c r="E377" s="23" t="str">
        <f t="shared" si="11"/>
        <v/>
      </c>
    </row>
    <row r="378" spans="1:5" x14ac:dyDescent="0.25">
      <c r="A378" s="6" t="str">
        <f>IF(Algebra!A378=0,"",Algebra!A378)</f>
        <v/>
      </c>
      <c r="B378" s="7" t="str">
        <f>IF(Algebra!B378=0,"",Algebra!B378)</f>
        <v/>
      </c>
      <c r="C378" s="19"/>
      <c r="D378" s="21" t="str">
        <f t="shared" si="10"/>
        <v/>
      </c>
      <c r="E378" s="23" t="str">
        <f t="shared" si="11"/>
        <v/>
      </c>
    </row>
    <row r="379" spans="1:5" x14ac:dyDescent="0.25">
      <c r="A379" s="6" t="str">
        <f>IF(Algebra!A379=0,"",Algebra!A379)</f>
        <v/>
      </c>
      <c r="B379" s="7" t="str">
        <f>IF(Algebra!B379=0,"",Algebra!B379)</f>
        <v/>
      </c>
      <c r="C379" s="19"/>
      <c r="D379" s="21" t="str">
        <f t="shared" si="10"/>
        <v/>
      </c>
      <c r="E379" s="23" t="str">
        <f t="shared" si="11"/>
        <v/>
      </c>
    </row>
    <row r="380" spans="1:5" x14ac:dyDescent="0.25">
      <c r="A380" s="6" t="str">
        <f>IF(Algebra!A380=0,"",Algebra!A380)</f>
        <v/>
      </c>
      <c r="B380" s="7" t="str">
        <f>IF(Algebra!B380=0,"",Algebra!B380)</f>
        <v/>
      </c>
      <c r="C380" s="19"/>
      <c r="D380" s="21" t="str">
        <f t="shared" si="10"/>
        <v/>
      </c>
      <c r="E380" s="23" t="str">
        <f t="shared" si="11"/>
        <v/>
      </c>
    </row>
    <row r="381" spans="1:5" x14ac:dyDescent="0.25">
      <c r="A381" s="6" t="str">
        <f>IF(Algebra!A381=0,"",Algebra!A381)</f>
        <v/>
      </c>
      <c r="B381" s="7" t="str">
        <f>IF(Algebra!B381=0,"",Algebra!B381)</f>
        <v/>
      </c>
      <c r="C381" s="19"/>
      <c r="D381" s="21" t="str">
        <f t="shared" si="10"/>
        <v/>
      </c>
      <c r="E381" s="23" t="str">
        <f t="shared" si="11"/>
        <v/>
      </c>
    </row>
    <row r="382" spans="1:5" x14ac:dyDescent="0.25">
      <c r="A382" s="6" t="str">
        <f>IF(Algebra!A382=0,"",Algebra!A382)</f>
        <v/>
      </c>
      <c r="B382" s="7" t="str">
        <f>IF(Algebra!B382=0,"",Algebra!B382)</f>
        <v/>
      </c>
      <c r="C382" s="19"/>
      <c r="D382" s="21" t="str">
        <f t="shared" si="10"/>
        <v/>
      </c>
      <c r="E382" s="23" t="str">
        <f t="shared" si="11"/>
        <v/>
      </c>
    </row>
    <row r="383" spans="1:5" x14ac:dyDescent="0.25">
      <c r="A383" s="6" t="str">
        <f>IF(Algebra!A383=0,"",Algebra!A383)</f>
        <v/>
      </c>
      <c r="B383" s="7" t="str">
        <f>IF(Algebra!B383=0,"",Algebra!B383)</f>
        <v/>
      </c>
      <c r="C383" s="19"/>
      <c r="D383" s="21" t="str">
        <f t="shared" si="10"/>
        <v/>
      </c>
      <c r="E383" s="23" t="str">
        <f t="shared" si="11"/>
        <v/>
      </c>
    </row>
    <row r="384" spans="1:5" x14ac:dyDescent="0.25">
      <c r="A384" s="6" t="str">
        <f>IF(Algebra!A384=0,"",Algebra!A384)</f>
        <v/>
      </c>
      <c r="B384" s="7" t="str">
        <f>IF(Algebra!B384=0,"",Algebra!B384)</f>
        <v/>
      </c>
      <c r="C384" s="19"/>
      <c r="D384" s="21" t="str">
        <f t="shared" si="10"/>
        <v/>
      </c>
      <c r="E384" s="23" t="str">
        <f t="shared" si="11"/>
        <v/>
      </c>
    </row>
    <row r="385" spans="1:5" x14ac:dyDescent="0.25">
      <c r="A385" s="6" t="str">
        <f>IF(Algebra!A385=0,"",Algebra!A385)</f>
        <v/>
      </c>
      <c r="B385" s="7" t="str">
        <f>IF(Algebra!B385=0,"",Algebra!B385)</f>
        <v/>
      </c>
      <c r="C385" s="19"/>
      <c r="D385" s="21" t="str">
        <f t="shared" si="10"/>
        <v/>
      </c>
      <c r="E385" s="23" t="str">
        <f t="shared" si="11"/>
        <v/>
      </c>
    </row>
    <row r="386" spans="1:5" x14ac:dyDescent="0.25">
      <c r="A386" s="6" t="str">
        <f>IF(Algebra!A386=0,"",Algebra!A386)</f>
        <v/>
      </c>
      <c r="B386" s="7" t="str">
        <f>IF(Algebra!B386=0,"",Algebra!B386)</f>
        <v/>
      </c>
      <c r="C386" s="19"/>
      <c r="D386" s="21" t="str">
        <f t="shared" si="10"/>
        <v/>
      </c>
      <c r="E386" s="23" t="str">
        <f t="shared" si="11"/>
        <v/>
      </c>
    </row>
    <row r="387" spans="1:5" x14ac:dyDescent="0.25">
      <c r="A387" s="6" t="str">
        <f>IF(Algebra!A387=0,"",Algebra!A387)</f>
        <v/>
      </c>
      <c r="B387" s="7" t="str">
        <f>IF(Algebra!B387=0,"",Algebra!B387)</f>
        <v/>
      </c>
      <c r="C387" s="19"/>
      <c r="D387" s="21" t="str">
        <f t="shared" si="10"/>
        <v/>
      </c>
      <c r="E387" s="23" t="str">
        <f t="shared" si="11"/>
        <v/>
      </c>
    </row>
    <row r="388" spans="1:5" x14ac:dyDescent="0.25">
      <c r="A388" s="6" t="str">
        <f>IF(Algebra!A388=0,"",Algebra!A388)</f>
        <v/>
      </c>
      <c r="B388" s="7" t="str">
        <f>IF(Algebra!B388=0,"",Algebra!B388)</f>
        <v/>
      </c>
      <c r="C388" s="19"/>
      <c r="D388" s="21" t="str">
        <f t="shared" si="10"/>
        <v/>
      </c>
      <c r="E388" s="23" t="str">
        <f t="shared" si="11"/>
        <v/>
      </c>
    </row>
    <row r="389" spans="1:5" x14ac:dyDescent="0.25">
      <c r="A389" s="6" t="str">
        <f>IF(Algebra!A389=0,"",Algebra!A389)</f>
        <v/>
      </c>
      <c r="B389" s="7" t="str">
        <f>IF(Algebra!B389=0,"",Algebra!B389)</f>
        <v/>
      </c>
      <c r="C389" s="19"/>
      <c r="D389" s="21" t="str">
        <f t="shared" si="10"/>
        <v/>
      </c>
      <c r="E389" s="23" t="str">
        <f t="shared" si="11"/>
        <v/>
      </c>
    </row>
    <row r="390" spans="1:5" x14ac:dyDescent="0.25">
      <c r="A390" s="6" t="str">
        <f>IF(Algebra!A390=0,"",Algebra!A390)</f>
        <v/>
      </c>
      <c r="B390" s="7" t="str">
        <f>IF(Algebra!B390=0,"",Algebra!B390)</f>
        <v/>
      </c>
      <c r="C390" s="19"/>
      <c r="D390" s="21" t="str">
        <f t="shared" si="10"/>
        <v/>
      </c>
      <c r="E390" s="23" t="str">
        <f t="shared" si="11"/>
        <v/>
      </c>
    </row>
    <row r="391" spans="1:5" x14ac:dyDescent="0.25">
      <c r="A391" s="6" t="str">
        <f>IF(Algebra!A391=0,"",Algebra!A391)</f>
        <v/>
      </c>
      <c r="B391" s="7" t="str">
        <f>IF(Algebra!B391=0,"",Algebra!B391)</f>
        <v/>
      </c>
      <c r="C391" s="19"/>
      <c r="D391" s="21" t="str">
        <f t="shared" si="10"/>
        <v/>
      </c>
      <c r="E391" s="23" t="str">
        <f t="shared" si="11"/>
        <v/>
      </c>
    </row>
    <row r="392" spans="1:5" x14ac:dyDescent="0.25">
      <c r="A392" s="6" t="str">
        <f>IF(Algebra!A392=0,"",Algebra!A392)</f>
        <v/>
      </c>
      <c r="B392" s="7" t="str">
        <f>IF(Algebra!B392=0,"",Algebra!B392)</f>
        <v/>
      </c>
      <c r="C392" s="19"/>
      <c r="D392" s="21" t="str">
        <f t="shared" si="10"/>
        <v/>
      </c>
      <c r="E392" s="23" t="str">
        <f t="shared" si="11"/>
        <v/>
      </c>
    </row>
    <row r="393" spans="1:5" x14ac:dyDescent="0.25">
      <c r="A393" s="6" t="str">
        <f>IF(Algebra!A393=0,"",Algebra!A393)</f>
        <v/>
      </c>
      <c r="B393" s="7" t="str">
        <f>IF(Algebra!B393=0,"",Algebra!B393)</f>
        <v/>
      </c>
      <c r="C393" s="19"/>
      <c r="D393" s="21" t="str">
        <f t="shared" si="10"/>
        <v/>
      </c>
      <c r="E393" s="23" t="str">
        <f t="shared" si="11"/>
        <v/>
      </c>
    </row>
    <row r="394" spans="1:5" x14ac:dyDescent="0.25">
      <c r="A394" s="6" t="str">
        <f>IF(Algebra!A394=0,"",Algebra!A394)</f>
        <v/>
      </c>
      <c r="B394" s="7" t="str">
        <f>IF(Algebra!B394=0,"",Algebra!B394)</f>
        <v/>
      </c>
      <c r="C394" s="19"/>
      <c r="D394" s="21" t="str">
        <f t="shared" si="10"/>
        <v/>
      </c>
      <c r="E394" s="23" t="str">
        <f t="shared" si="11"/>
        <v/>
      </c>
    </row>
    <row r="395" spans="1:5" x14ac:dyDescent="0.25">
      <c r="A395" s="6" t="str">
        <f>IF(Algebra!A395=0,"",Algebra!A395)</f>
        <v/>
      </c>
      <c r="B395" s="7" t="str">
        <f>IF(Algebra!B395=0,"",Algebra!B395)</f>
        <v/>
      </c>
      <c r="C395" s="19"/>
      <c r="D395" s="21" t="str">
        <f t="shared" ref="D395:D458" si="12">IF(C395="","",IF(C395/$C$8&gt;=0.5,"Pass","Needs Improvement"))</f>
        <v/>
      </c>
      <c r="E395" s="23" t="str">
        <f t="shared" ref="E395:E458" si="13">IFERROR(_xlfn.RANK.EQ(C395,$C$10:$C$531,0),"")</f>
        <v/>
      </c>
    </row>
    <row r="396" spans="1:5" x14ac:dyDescent="0.25">
      <c r="A396" s="6" t="str">
        <f>IF(Algebra!A396=0,"",Algebra!A396)</f>
        <v/>
      </c>
      <c r="B396" s="7" t="str">
        <f>IF(Algebra!B396=0,"",Algebra!B396)</f>
        <v/>
      </c>
      <c r="C396" s="19"/>
      <c r="D396" s="21" t="str">
        <f t="shared" si="12"/>
        <v/>
      </c>
      <c r="E396" s="23" t="str">
        <f t="shared" si="13"/>
        <v/>
      </c>
    </row>
    <row r="397" spans="1:5" x14ac:dyDescent="0.25">
      <c r="A397" s="6" t="str">
        <f>IF(Algebra!A397=0,"",Algebra!A397)</f>
        <v/>
      </c>
      <c r="B397" s="7" t="str">
        <f>IF(Algebra!B397=0,"",Algebra!B397)</f>
        <v/>
      </c>
      <c r="C397" s="19"/>
      <c r="D397" s="21" t="str">
        <f t="shared" si="12"/>
        <v/>
      </c>
      <c r="E397" s="23" t="str">
        <f t="shared" si="13"/>
        <v/>
      </c>
    </row>
    <row r="398" spans="1:5" x14ac:dyDescent="0.25">
      <c r="A398" s="6" t="str">
        <f>IF(Algebra!A398=0,"",Algebra!A398)</f>
        <v/>
      </c>
      <c r="B398" s="7" t="str">
        <f>IF(Algebra!B398=0,"",Algebra!B398)</f>
        <v/>
      </c>
      <c r="C398" s="19"/>
      <c r="D398" s="21" t="str">
        <f t="shared" si="12"/>
        <v/>
      </c>
      <c r="E398" s="23" t="str">
        <f t="shared" si="13"/>
        <v/>
      </c>
    </row>
    <row r="399" spans="1:5" x14ac:dyDescent="0.25">
      <c r="A399" s="6" t="str">
        <f>IF(Algebra!A399=0,"",Algebra!A399)</f>
        <v/>
      </c>
      <c r="B399" s="7" t="str">
        <f>IF(Algebra!B399=0,"",Algebra!B399)</f>
        <v/>
      </c>
      <c r="C399" s="19"/>
      <c r="D399" s="21" t="str">
        <f t="shared" si="12"/>
        <v/>
      </c>
      <c r="E399" s="23" t="str">
        <f t="shared" si="13"/>
        <v/>
      </c>
    </row>
    <row r="400" spans="1:5" x14ac:dyDescent="0.25">
      <c r="A400" s="6" t="str">
        <f>IF(Algebra!A400=0,"",Algebra!A400)</f>
        <v/>
      </c>
      <c r="B400" s="7" t="str">
        <f>IF(Algebra!B400=0,"",Algebra!B400)</f>
        <v/>
      </c>
      <c r="C400" s="19"/>
      <c r="D400" s="21" t="str">
        <f t="shared" si="12"/>
        <v/>
      </c>
      <c r="E400" s="23" t="str">
        <f t="shared" si="13"/>
        <v/>
      </c>
    </row>
    <row r="401" spans="1:5" x14ac:dyDescent="0.25">
      <c r="A401" s="6" t="str">
        <f>IF(Algebra!A401=0,"",Algebra!A401)</f>
        <v/>
      </c>
      <c r="B401" s="7" t="str">
        <f>IF(Algebra!B401=0,"",Algebra!B401)</f>
        <v/>
      </c>
      <c r="C401" s="19"/>
      <c r="D401" s="21" t="str">
        <f t="shared" si="12"/>
        <v/>
      </c>
      <c r="E401" s="23" t="str">
        <f t="shared" si="13"/>
        <v/>
      </c>
    </row>
    <row r="402" spans="1:5" x14ac:dyDescent="0.25">
      <c r="A402" s="6" t="str">
        <f>IF(Algebra!A402=0,"",Algebra!A402)</f>
        <v/>
      </c>
      <c r="B402" s="7" t="str">
        <f>IF(Algebra!B402=0,"",Algebra!B402)</f>
        <v/>
      </c>
      <c r="C402" s="19"/>
      <c r="D402" s="21" t="str">
        <f t="shared" si="12"/>
        <v/>
      </c>
      <c r="E402" s="23" t="str">
        <f t="shared" si="13"/>
        <v/>
      </c>
    </row>
    <row r="403" spans="1:5" x14ac:dyDescent="0.25">
      <c r="A403" s="6" t="str">
        <f>IF(Algebra!A403=0,"",Algebra!A403)</f>
        <v/>
      </c>
      <c r="B403" s="7" t="str">
        <f>IF(Algebra!B403=0,"",Algebra!B403)</f>
        <v/>
      </c>
      <c r="C403" s="19"/>
      <c r="D403" s="21" t="str">
        <f t="shared" si="12"/>
        <v/>
      </c>
      <c r="E403" s="23" t="str">
        <f t="shared" si="13"/>
        <v/>
      </c>
    </row>
    <row r="404" spans="1:5" x14ac:dyDescent="0.25">
      <c r="A404" s="6" t="str">
        <f>IF(Algebra!A404=0,"",Algebra!A404)</f>
        <v/>
      </c>
      <c r="B404" s="7" t="str">
        <f>IF(Algebra!B404=0,"",Algebra!B404)</f>
        <v/>
      </c>
      <c r="C404" s="19"/>
      <c r="D404" s="21" t="str">
        <f t="shared" si="12"/>
        <v/>
      </c>
      <c r="E404" s="23" t="str">
        <f t="shared" si="13"/>
        <v/>
      </c>
    </row>
    <row r="405" spans="1:5" x14ac:dyDescent="0.25">
      <c r="A405" s="6" t="str">
        <f>IF(Algebra!A405=0,"",Algebra!A405)</f>
        <v/>
      </c>
      <c r="B405" s="7" t="str">
        <f>IF(Algebra!B405=0,"",Algebra!B405)</f>
        <v/>
      </c>
      <c r="C405" s="19"/>
      <c r="D405" s="21" t="str">
        <f t="shared" si="12"/>
        <v/>
      </c>
      <c r="E405" s="23" t="str">
        <f t="shared" si="13"/>
        <v/>
      </c>
    </row>
    <row r="406" spans="1:5" x14ac:dyDescent="0.25">
      <c r="A406" s="6" t="str">
        <f>IF(Algebra!A406=0,"",Algebra!A406)</f>
        <v/>
      </c>
      <c r="B406" s="7" t="str">
        <f>IF(Algebra!B406=0,"",Algebra!B406)</f>
        <v/>
      </c>
      <c r="C406" s="19"/>
      <c r="D406" s="21" t="str">
        <f t="shared" si="12"/>
        <v/>
      </c>
      <c r="E406" s="23" t="str">
        <f t="shared" si="13"/>
        <v/>
      </c>
    </row>
    <row r="407" spans="1:5" x14ac:dyDescent="0.25">
      <c r="A407" s="6" t="str">
        <f>IF(Algebra!A407=0,"",Algebra!A407)</f>
        <v/>
      </c>
      <c r="B407" s="7" t="str">
        <f>IF(Algebra!B407=0,"",Algebra!B407)</f>
        <v/>
      </c>
      <c r="C407" s="19"/>
      <c r="D407" s="21" t="str">
        <f t="shared" si="12"/>
        <v/>
      </c>
      <c r="E407" s="23" t="str">
        <f t="shared" si="13"/>
        <v/>
      </c>
    </row>
    <row r="408" spans="1:5" x14ac:dyDescent="0.25">
      <c r="A408" s="6" t="str">
        <f>IF(Algebra!A408=0,"",Algebra!A408)</f>
        <v/>
      </c>
      <c r="B408" s="7" t="str">
        <f>IF(Algebra!B408=0,"",Algebra!B408)</f>
        <v/>
      </c>
      <c r="C408" s="19"/>
      <c r="D408" s="21" t="str">
        <f t="shared" si="12"/>
        <v/>
      </c>
      <c r="E408" s="23" t="str">
        <f t="shared" si="13"/>
        <v/>
      </c>
    </row>
    <row r="409" spans="1:5" x14ac:dyDescent="0.25">
      <c r="A409" s="6" t="str">
        <f>IF(Algebra!A409=0,"",Algebra!A409)</f>
        <v/>
      </c>
      <c r="B409" s="7" t="str">
        <f>IF(Algebra!B409=0,"",Algebra!B409)</f>
        <v/>
      </c>
      <c r="C409" s="19"/>
      <c r="D409" s="21" t="str">
        <f t="shared" si="12"/>
        <v/>
      </c>
      <c r="E409" s="23" t="str">
        <f t="shared" si="13"/>
        <v/>
      </c>
    </row>
    <row r="410" spans="1:5" x14ac:dyDescent="0.25">
      <c r="A410" s="6" t="str">
        <f>IF(Algebra!A410=0,"",Algebra!A410)</f>
        <v/>
      </c>
      <c r="B410" s="7" t="str">
        <f>IF(Algebra!B410=0,"",Algebra!B410)</f>
        <v/>
      </c>
      <c r="C410" s="19"/>
      <c r="D410" s="21" t="str">
        <f t="shared" si="12"/>
        <v/>
      </c>
      <c r="E410" s="23" t="str">
        <f t="shared" si="13"/>
        <v/>
      </c>
    </row>
    <row r="411" spans="1:5" x14ac:dyDescent="0.25">
      <c r="A411" s="6" t="str">
        <f>IF(Algebra!A411=0,"",Algebra!A411)</f>
        <v/>
      </c>
      <c r="B411" s="7" t="str">
        <f>IF(Algebra!B411=0,"",Algebra!B411)</f>
        <v/>
      </c>
      <c r="C411" s="19"/>
      <c r="D411" s="21" t="str">
        <f t="shared" si="12"/>
        <v/>
      </c>
      <c r="E411" s="23" t="str">
        <f t="shared" si="13"/>
        <v/>
      </c>
    </row>
    <row r="412" spans="1:5" x14ac:dyDescent="0.25">
      <c r="A412" s="6" t="str">
        <f>IF(Algebra!A412=0,"",Algebra!A412)</f>
        <v/>
      </c>
      <c r="B412" s="7" t="str">
        <f>IF(Algebra!B412=0,"",Algebra!B412)</f>
        <v/>
      </c>
      <c r="C412" s="19"/>
      <c r="D412" s="21" t="str">
        <f t="shared" si="12"/>
        <v/>
      </c>
      <c r="E412" s="23" t="str">
        <f t="shared" si="13"/>
        <v/>
      </c>
    </row>
    <row r="413" spans="1:5" x14ac:dyDescent="0.25">
      <c r="A413" s="6" t="str">
        <f>IF(Algebra!A413=0,"",Algebra!A413)</f>
        <v/>
      </c>
      <c r="B413" s="7" t="str">
        <f>IF(Algebra!B413=0,"",Algebra!B413)</f>
        <v/>
      </c>
      <c r="C413" s="19"/>
      <c r="D413" s="21" t="str">
        <f t="shared" si="12"/>
        <v/>
      </c>
      <c r="E413" s="23" t="str">
        <f t="shared" si="13"/>
        <v/>
      </c>
    </row>
    <row r="414" spans="1:5" x14ac:dyDescent="0.25">
      <c r="A414" s="6" t="str">
        <f>IF(Algebra!A414=0,"",Algebra!A414)</f>
        <v/>
      </c>
      <c r="B414" s="7" t="str">
        <f>IF(Algebra!B414=0,"",Algebra!B414)</f>
        <v/>
      </c>
      <c r="C414" s="19"/>
      <c r="D414" s="21" t="str">
        <f t="shared" si="12"/>
        <v/>
      </c>
      <c r="E414" s="23" t="str">
        <f t="shared" si="13"/>
        <v/>
      </c>
    </row>
    <row r="415" spans="1:5" x14ac:dyDescent="0.25">
      <c r="A415" s="6" t="str">
        <f>IF(Algebra!A415=0,"",Algebra!A415)</f>
        <v/>
      </c>
      <c r="B415" s="7" t="str">
        <f>IF(Algebra!B415=0,"",Algebra!B415)</f>
        <v/>
      </c>
      <c r="C415" s="19"/>
      <c r="D415" s="21" t="str">
        <f t="shared" si="12"/>
        <v/>
      </c>
      <c r="E415" s="23" t="str">
        <f t="shared" si="13"/>
        <v/>
      </c>
    </row>
    <row r="416" spans="1:5" x14ac:dyDescent="0.25">
      <c r="A416" s="6" t="str">
        <f>IF(Algebra!A416=0,"",Algebra!A416)</f>
        <v/>
      </c>
      <c r="B416" s="7" t="str">
        <f>IF(Algebra!B416=0,"",Algebra!B416)</f>
        <v/>
      </c>
      <c r="C416" s="19"/>
      <c r="D416" s="21" t="str">
        <f t="shared" si="12"/>
        <v/>
      </c>
      <c r="E416" s="23" t="str">
        <f t="shared" si="13"/>
        <v/>
      </c>
    </row>
    <row r="417" spans="1:5" x14ac:dyDescent="0.25">
      <c r="A417" s="6" t="str">
        <f>IF(Algebra!A417=0,"",Algebra!A417)</f>
        <v/>
      </c>
      <c r="B417" s="7" t="str">
        <f>IF(Algebra!B417=0,"",Algebra!B417)</f>
        <v/>
      </c>
      <c r="C417" s="19"/>
      <c r="D417" s="21" t="str">
        <f t="shared" si="12"/>
        <v/>
      </c>
      <c r="E417" s="23" t="str">
        <f t="shared" si="13"/>
        <v/>
      </c>
    </row>
    <row r="418" spans="1:5" x14ac:dyDescent="0.25">
      <c r="A418" s="6" t="str">
        <f>IF(Algebra!A418=0,"",Algebra!A418)</f>
        <v/>
      </c>
      <c r="B418" s="7" t="str">
        <f>IF(Algebra!B418=0,"",Algebra!B418)</f>
        <v/>
      </c>
      <c r="C418" s="19"/>
      <c r="D418" s="21" t="str">
        <f t="shared" si="12"/>
        <v/>
      </c>
      <c r="E418" s="23" t="str">
        <f t="shared" si="13"/>
        <v/>
      </c>
    </row>
    <row r="419" spans="1:5" x14ac:dyDescent="0.25">
      <c r="A419" s="6" t="str">
        <f>IF(Algebra!A419=0,"",Algebra!A419)</f>
        <v/>
      </c>
      <c r="B419" s="7" t="str">
        <f>IF(Algebra!B419=0,"",Algebra!B419)</f>
        <v/>
      </c>
      <c r="C419" s="19"/>
      <c r="D419" s="21" t="str">
        <f t="shared" si="12"/>
        <v/>
      </c>
      <c r="E419" s="23" t="str">
        <f t="shared" si="13"/>
        <v/>
      </c>
    </row>
    <row r="420" spans="1:5" x14ac:dyDescent="0.25">
      <c r="A420" s="6" t="str">
        <f>IF(Algebra!A420=0,"",Algebra!A420)</f>
        <v/>
      </c>
      <c r="B420" s="7" t="str">
        <f>IF(Algebra!B420=0,"",Algebra!B420)</f>
        <v/>
      </c>
      <c r="C420" s="19"/>
      <c r="D420" s="21" t="str">
        <f t="shared" si="12"/>
        <v/>
      </c>
      <c r="E420" s="23" t="str">
        <f t="shared" si="13"/>
        <v/>
      </c>
    </row>
    <row r="421" spans="1:5" x14ac:dyDescent="0.25">
      <c r="A421" s="6" t="str">
        <f>IF(Algebra!A421=0,"",Algebra!A421)</f>
        <v/>
      </c>
      <c r="B421" s="7" t="str">
        <f>IF(Algebra!B421=0,"",Algebra!B421)</f>
        <v/>
      </c>
      <c r="C421" s="19"/>
      <c r="D421" s="21" t="str">
        <f t="shared" si="12"/>
        <v/>
      </c>
      <c r="E421" s="23" t="str">
        <f t="shared" si="13"/>
        <v/>
      </c>
    </row>
    <row r="422" spans="1:5" x14ac:dyDescent="0.25">
      <c r="A422" s="6" t="str">
        <f>IF(Algebra!A422=0,"",Algebra!A422)</f>
        <v/>
      </c>
      <c r="B422" s="7" t="str">
        <f>IF(Algebra!B422=0,"",Algebra!B422)</f>
        <v/>
      </c>
      <c r="C422" s="19"/>
      <c r="D422" s="21" t="str">
        <f t="shared" si="12"/>
        <v/>
      </c>
      <c r="E422" s="23" t="str">
        <f t="shared" si="13"/>
        <v/>
      </c>
    </row>
    <row r="423" spans="1:5" x14ac:dyDescent="0.25">
      <c r="A423" s="6" t="str">
        <f>IF(Algebra!A423=0,"",Algebra!A423)</f>
        <v/>
      </c>
      <c r="B423" s="7" t="str">
        <f>IF(Algebra!B423=0,"",Algebra!B423)</f>
        <v/>
      </c>
      <c r="C423" s="19"/>
      <c r="D423" s="21" t="str">
        <f t="shared" si="12"/>
        <v/>
      </c>
      <c r="E423" s="23" t="str">
        <f t="shared" si="13"/>
        <v/>
      </c>
    </row>
    <row r="424" spans="1:5" x14ac:dyDescent="0.25">
      <c r="A424" s="6" t="str">
        <f>IF(Algebra!A424=0,"",Algebra!A424)</f>
        <v/>
      </c>
      <c r="B424" s="7" t="str">
        <f>IF(Algebra!B424=0,"",Algebra!B424)</f>
        <v/>
      </c>
      <c r="C424" s="19"/>
      <c r="D424" s="21" t="str">
        <f t="shared" si="12"/>
        <v/>
      </c>
      <c r="E424" s="23" t="str">
        <f t="shared" si="13"/>
        <v/>
      </c>
    </row>
    <row r="425" spans="1:5" x14ac:dyDescent="0.25">
      <c r="A425" s="6" t="str">
        <f>IF(Algebra!A425=0,"",Algebra!A425)</f>
        <v/>
      </c>
      <c r="B425" s="7" t="str">
        <f>IF(Algebra!B425=0,"",Algebra!B425)</f>
        <v/>
      </c>
      <c r="C425" s="19"/>
      <c r="D425" s="21" t="str">
        <f t="shared" si="12"/>
        <v/>
      </c>
      <c r="E425" s="23" t="str">
        <f t="shared" si="13"/>
        <v/>
      </c>
    </row>
    <row r="426" spans="1:5" x14ac:dyDescent="0.25">
      <c r="A426" s="6" t="str">
        <f>IF(Algebra!A426=0,"",Algebra!A426)</f>
        <v/>
      </c>
      <c r="B426" s="7" t="str">
        <f>IF(Algebra!B426=0,"",Algebra!B426)</f>
        <v/>
      </c>
      <c r="C426" s="19"/>
      <c r="D426" s="21" t="str">
        <f t="shared" si="12"/>
        <v/>
      </c>
      <c r="E426" s="23" t="str">
        <f t="shared" si="13"/>
        <v/>
      </c>
    </row>
    <row r="427" spans="1:5" x14ac:dyDescent="0.25">
      <c r="A427" s="6" t="str">
        <f>IF(Algebra!A427=0,"",Algebra!A427)</f>
        <v/>
      </c>
      <c r="B427" s="7" t="str">
        <f>IF(Algebra!B427=0,"",Algebra!B427)</f>
        <v/>
      </c>
      <c r="C427" s="19"/>
      <c r="D427" s="21" t="str">
        <f t="shared" si="12"/>
        <v/>
      </c>
      <c r="E427" s="23" t="str">
        <f t="shared" si="13"/>
        <v/>
      </c>
    </row>
    <row r="428" spans="1:5" x14ac:dyDescent="0.25">
      <c r="A428" s="6" t="str">
        <f>IF(Algebra!A428=0,"",Algebra!A428)</f>
        <v/>
      </c>
      <c r="B428" s="7" t="str">
        <f>IF(Algebra!B428=0,"",Algebra!B428)</f>
        <v/>
      </c>
      <c r="C428" s="19"/>
      <c r="D428" s="21" t="str">
        <f t="shared" si="12"/>
        <v/>
      </c>
      <c r="E428" s="23" t="str">
        <f t="shared" si="13"/>
        <v/>
      </c>
    </row>
    <row r="429" spans="1:5" x14ac:dyDescent="0.25">
      <c r="A429" s="6" t="str">
        <f>IF(Algebra!A429=0,"",Algebra!A429)</f>
        <v/>
      </c>
      <c r="B429" s="7" t="str">
        <f>IF(Algebra!B429=0,"",Algebra!B429)</f>
        <v/>
      </c>
      <c r="C429" s="19"/>
      <c r="D429" s="21" t="str">
        <f t="shared" si="12"/>
        <v/>
      </c>
      <c r="E429" s="23" t="str">
        <f t="shared" si="13"/>
        <v/>
      </c>
    </row>
    <row r="430" spans="1:5" x14ac:dyDescent="0.25">
      <c r="A430" s="6" t="str">
        <f>IF(Algebra!A430=0,"",Algebra!A430)</f>
        <v/>
      </c>
      <c r="B430" s="7" t="str">
        <f>IF(Algebra!B430=0,"",Algebra!B430)</f>
        <v/>
      </c>
      <c r="C430" s="19"/>
      <c r="D430" s="21" t="str">
        <f t="shared" si="12"/>
        <v/>
      </c>
      <c r="E430" s="23" t="str">
        <f t="shared" si="13"/>
        <v/>
      </c>
    </row>
    <row r="431" spans="1:5" x14ac:dyDescent="0.25">
      <c r="A431" s="6" t="str">
        <f>IF(Algebra!A431=0,"",Algebra!A431)</f>
        <v/>
      </c>
      <c r="B431" s="7" t="str">
        <f>IF(Algebra!B431=0,"",Algebra!B431)</f>
        <v/>
      </c>
      <c r="C431" s="19"/>
      <c r="D431" s="21" t="str">
        <f t="shared" si="12"/>
        <v/>
      </c>
      <c r="E431" s="23" t="str">
        <f t="shared" si="13"/>
        <v/>
      </c>
    </row>
    <row r="432" spans="1:5" x14ac:dyDescent="0.25">
      <c r="A432" s="6" t="str">
        <f>IF(Algebra!A432=0,"",Algebra!A432)</f>
        <v/>
      </c>
      <c r="B432" s="7" t="str">
        <f>IF(Algebra!B432=0,"",Algebra!B432)</f>
        <v/>
      </c>
      <c r="C432" s="19"/>
      <c r="D432" s="21" t="str">
        <f t="shared" si="12"/>
        <v/>
      </c>
      <c r="E432" s="23" t="str">
        <f t="shared" si="13"/>
        <v/>
      </c>
    </row>
    <row r="433" spans="1:5" x14ac:dyDescent="0.25">
      <c r="A433" s="6" t="str">
        <f>IF(Algebra!A433=0,"",Algebra!A433)</f>
        <v/>
      </c>
      <c r="B433" s="7" t="str">
        <f>IF(Algebra!B433=0,"",Algebra!B433)</f>
        <v/>
      </c>
      <c r="C433" s="19"/>
      <c r="D433" s="21" t="str">
        <f t="shared" si="12"/>
        <v/>
      </c>
      <c r="E433" s="23" t="str">
        <f t="shared" si="13"/>
        <v/>
      </c>
    </row>
    <row r="434" spans="1:5" x14ac:dyDescent="0.25">
      <c r="A434" s="6" t="str">
        <f>IF(Algebra!A434=0,"",Algebra!A434)</f>
        <v/>
      </c>
      <c r="B434" s="7" t="str">
        <f>IF(Algebra!B434=0,"",Algebra!B434)</f>
        <v/>
      </c>
      <c r="C434" s="19"/>
      <c r="D434" s="21" t="str">
        <f t="shared" si="12"/>
        <v/>
      </c>
      <c r="E434" s="23" t="str">
        <f t="shared" si="13"/>
        <v/>
      </c>
    </row>
    <row r="435" spans="1:5" x14ac:dyDescent="0.25">
      <c r="A435" s="6" t="str">
        <f>IF(Algebra!A435=0,"",Algebra!A435)</f>
        <v/>
      </c>
      <c r="B435" s="7" t="str">
        <f>IF(Algebra!B435=0,"",Algebra!B435)</f>
        <v/>
      </c>
      <c r="C435" s="19"/>
      <c r="D435" s="21" t="str">
        <f t="shared" si="12"/>
        <v/>
      </c>
      <c r="E435" s="23" t="str">
        <f t="shared" si="13"/>
        <v/>
      </c>
    </row>
    <row r="436" spans="1:5" x14ac:dyDescent="0.25">
      <c r="A436" s="6" t="str">
        <f>IF(Algebra!A436=0,"",Algebra!A436)</f>
        <v/>
      </c>
      <c r="B436" s="7" t="str">
        <f>IF(Algebra!B436=0,"",Algebra!B436)</f>
        <v/>
      </c>
      <c r="C436" s="19"/>
      <c r="D436" s="21" t="str">
        <f t="shared" si="12"/>
        <v/>
      </c>
      <c r="E436" s="23" t="str">
        <f t="shared" si="13"/>
        <v/>
      </c>
    </row>
    <row r="437" spans="1:5" x14ac:dyDescent="0.25">
      <c r="A437" s="6" t="str">
        <f>IF(Algebra!A437=0,"",Algebra!A437)</f>
        <v/>
      </c>
      <c r="B437" s="7" t="str">
        <f>IF(Algebra!B437=0,"",Algebra!B437)</f>
        <v/>
      </c>
      <c r="C437" s="19"/>
      <c r="D437" s="21" t="str">
        <f t="shared" si="12"/>
        <v/>
      </c>
      <c r="E437" s="23" t="str">
        <f t="shared" si="13"/>
        <v/>
      </c>
    </row>
    <row r="438" spans="1:5" x14ac:dyDescent="0.25">
      <c r="A438" s="6" t="str">
        <f>IF(Algebra!A438=0,"",Algebra!A438)</f>
        <v/>
      </c>
      <c r="B438" s="7" t="str">
        <f>IF(Algebra!B438=0,"",Algebra!B438)</f>
        <v/>
      </c>
      <c r="C438" s="19"/>
      <c r="D438" s="21" t="str">
        <f t="shared" si="12"/>
        <v/>
      </c>
      <c r="E438" s="23" t="str">
        <f t="shared" si="13"/>
        <v/>
      </c>
    </row>
    <row r="439" spans="1:5" x14ac:dyDescent="0.25">
      <c r="A439" s="6" t="str">
        <f>IF(Algebra!A439=0,"",Algebra!A439)</f>
        <v/>
      </c>
      <c r="B439" s="7" t="str">
        <f>IF(Algebra!B439=0,"",Algebra!B439)</f>
        <v/>
      </c>
      <c r="C439" s="19"/>
      <c r="D439" s="21" t="str">
        <f t="shared" si="12"/>
        <v/>
      </c>
      <c r="E439" s="23" t="str">
        <f t="shared" si="13"/>
        <v/>
      </c>
    </row>
    <row r="440" spans="1:5" x14ac:dyDescent="0.25">
      <c r="A440" s="6" t="str">
        <f>IF(Algebra!A440=0,"",Algebra!A440)</f>
        <v/>
      </c>
      <c r="B440" s="7" t="str">
        <f>IF(Algebra!B440=0,"",Algebra!B440)</f>
        <v/>
      </c>
      <c r="C440" s="19"/>
      <c r="D440" s="21" t="str">
        <f t="shared" si="12"/>
        <v/>
      </c>
      <c r="E440" s="23" t="str">
        <f t="shared" si="13"/>
        <v/>
      </c>
    </row>
    <row r="441" spans="1:5" x14ac:dyDescent="0.25">
      <c r="A441" s="6" t="str">
        <f>IF(Algebra!A441=0,"",Algebra!A441)</f>
        <v/>
      </c>
      <c r="B441" s="7" t="str">
        <f>IF(Algebra!B441=0,"",Algebra!B441)</f>
        <v/>
      </c>
      <c r="C441" s="19"/>
      <c r="D441" s="21" t="str">
        <f t="shared" si="12"/>
        <v/>
      </c>
      <c r="E441" s="23" t="str">
        <f t="shared" si="13"/>
        <v/>
      </c>
    </row>
    <row r="442" spans="1:5" x14ac:dyDescent="0.25">
      <c r="A442" s="6" t="str">
        <f>IF(Algebra!A442=0,"",Algebra!A442)</f>
        <v/>
      </c>
      <c r="B442" s="7" t="str">
        <f>IF(Algebra!B442=0,"",Algebra!B442)</f>
        <v/>
      </c>
      <c r="C442" s="19"/>
      <c r="D442" s="21" t="str">
        <f t="shared" si="12"/>
        <v/>
      </c>
      <c r="E442" s="23" t="str">
        <f t="shared" si="13"/>
        <v/>
      </c>
    </row>
    <row r="443" spans="1:5" x14ac:dyDescent="0.25">
      <c r="A443" s="6" t="str">
        <f>IF(Algebra!A443=0,"",Algebra!A443)</f>
        <v/>
      </c>
      <c r="B443" s="7" t="str">
        <f>IF(Algebra!B443=0,"",Algebra!B443)</f>
        <v/>
      </c>
      <c r="C443" s="19"/>
      <c r="D443" s="21" t="str">
        <f t="shared" si="12"/>
        <v/>
      </c>
      <c r="E443" s="23" t="str">
        <f t="shared" si="13"/>
        <v/>
      </c>
    </row>
    <row r="444" spans="1:5" x14ac:dyDescent="0.25">
      <c r="A444" s="6" t="str">
        <f>IF(Algebra!A444=0,"",Algebra!A444)</f>
        <v/>
      </c>
      <c r="B444" s="7" t="str">
        <f>IF(Algebra!B444=0,"",Algebra!B444)</f>
        <v/>
      </c>
      <c r="C444" s="19"/>
      <c r="D444" s="21" t="str">
        <f t="shared" si="12"/>
        <v/>
      </c>
      <c r="E444" s="23" t="str">
        <f t="shared" si="13"/>
        <v/>
      </c>
    </row>
    <row r="445" spans="1:5" x14ac:dyDescent="0.25">
      <c r="A445" s="6" t="str">
        <f>IF(Algebra!A445=0,"",Algebra!A445)</f>
        <v/>
      </c>
      <c r="B445" s="7" t="str">
        <f>IF(Algebra!B445=0,"",Algebra!B445)</f>
        <v/>
      </c>
      <c r="C445" s="19"/>
      <c r="D445" s="21" t="str">
        <f t="shared" si="12"/>
        <v/>
      </c>
      <c r="E445" s="23" t="str">
        <f t="shared" si="13"/>
        <v/>
      </c>
    </row>
    <row r="446" spans="1:5" x14ac:dyDescent="0.25">
      <c r="A446" s="6" t="str">
        <f>IF(Algebra!A446=0,"",Algebra!A446)</f>
        <v/>
      </c>
      <c r="B446" s="7" t="str">
        <f>IF(Algebra!B446=0,"",Algebra!B446)</f>
        <v/>
      </c>
      <c r="C446" s="19"/>
      <c r="D446" s="21" t="str">
        <f t="shared" si="12"/>
        <v/>
      </c>
      <c r="E446" s="23" t="str">
        <f t="shared" si="13"/>
        <v/>
      </c>
    </row>
    <row r="447" spans="1:5" x14ac:dyDescent="0.25">
      <c r="A447" s="6" t="str">
        <f>IF(Algebra!A447=0,"",Algebra!A447)</f>
        <v/>
      </c>
      <c r="B447" s="7" t="str">
        <f>IF(Algebra!B447=0,"",Algebra!B447)</f>
        <v/>
      </c>
      <c r="C447" s="19"/>
      <c r="D447" s="21" t="str">
        <f t="shared" si="12"/>
        <v/>
      </c>
      <c r="E447" s="23" t="str">
        <f t="shared" si="13"/>
        <v/>
      </c>
    </row>
    <row r="448" spans="1:5" x14ac:dyDescent="0.25">
      <c r="A448" s="6" t="str">
        <f>IF(Algebra!A448=0,"",Algebra!A448)</f>
        <v/>
      </c>
      <c r="B448" s="7" t="str">
        <f>IF(Algebra!B448=0,"",Algebra!B448)</f>
        <v/>
      </c>
      <c r="C448" s="19"/>
      <c r="D448" s="21" t="str">
        <f t="shared" si="12"/>
        <v/>
      </c>
      <c r="E448" s="23" t="str">
        <f t="shared" si="13"/>
        <v/>
      </c>
    </row>
    <row r="449" spans="1:5" x14ac:dyDescent="0.25">
      <c r="A449" s="6" t="str">
        <f>IF(Algebra!A449=0,"",Algebra!A449)</f>
        <v/>
      </c>
      <c r="B449" s="7" t="str">
        <f>IF(Algebra!B449=0,"",Algebra!B449)</f>
        <v/>
      </c>
      <c r="C449" s="19"/>
      <c r="D449" s="21" t="str">
        <f t="shared" si="12"/>
        <v/>
      </c>
      <c r="E449" s="23" t="str">
        <f t="shared" si="13"/>
        <v/>
      </c>
    </row>
    <row r="450" spans="1:5" x14ac:dyDescent="0.25">
      <c r="A450" s="6" t="str">
        <f>IF(Algebra!A450=0,"",Algebra!A450)</f>
        <v/>
      </c>
      <c r="B450" s="7" t="str">
        <f>IF(Algebra!B450=0,"",Algebra!B450)</f>
        <v/>
      </c>
      <c r="C450" s="19"/>
      <c r="D450" s="21" t="str">
        <f t="shared" si="12"/>
        <v/>
      </c>
      <c r="E450" s="23" t="str">
        <f t="shared" si="13"/>
        <v/>
      </c>
    </row>
    <row r="451" spans="1:5" x14ac:dyDescent="0.25">
      <c r="A451" s="6" t="str">
        <f>IF(Algebra!A451=0,"",Algebra!A451)</f>
        <v/>
      </c>
      <c r="B451" s="7" t="str">
        <f>IF(Algebra!B451=0,"",Algebra!B451)</f>
        <v/>
      </c>
      <c r="C451" s="19"/>
      <c r="D451" s="21" t="str">
        <f t="shared" si="12"/>
        <v/>
      </c>
      <c r="E451" s="23" t="str">
        <f t="shared" si="13"/>
        <v/>
      </c>
    </row>
    <row r="452" spans="1:5" x14ac:dyDescent="0.25">
      <c r="A452" s="6" t="str">
        <f>IF(Algebra!A452=0,"",Algebra!A452)</f>
        <v/>
      </c>
      <c r="B452" s="7" t="str">
        <f>IF(Algebra!B452=0,"",Algebra!B452)</f>
        <v/>
      </c>
      <c r="C452" s="19"/>
      <c r="D452" s="21" t="str">
        <f t="shared" si="12"/>
        <v/>
      </c>
      <c r="E452" s="23" t="str">
        <f t="shared" si="13"/>
        <v/>
      </c>
    </row>
    <row r="453" spans="1:5" x14ac:dyDescent="0.25">
      <c r="A453" s="6" t="str">
        <f>IF(Algebra!A453=0,"",Algebra!A453)</f>
        <v/>
      </c>
      <c r="B453" s="7" t="str">
        <f>IF(Algebra!B453=0,"",Algebra!B453)</f>
        <v/>
      </c>
      <c r="C453" s="19"/>
      <c r="D453" s="21" t="str">
        <f t="shared" si="12"/>
        <v/>
      </c>
      <c r="E453" s="23" t="str">
        <f t="shared" si="13"/>
        <v/>
      </c>
    </row>
    <row r="454" spans="1:5" x14ac:dyDescent="0.25">
      <c r="A454" s="6" t="str">
        <f>IF(Algebra!A454=0,"",Algebra!A454)</f>
        <v/>
      </c>
      <c r="B454" s="7" t="str">
        <f>IF(Algebra!B454=0,"",Algebra!B454)</f>
        <v/>
      </c>
      <c r="C454" s="19"/>
      <c r="D454" s="21" t="str">
        <f t="shared" si="12"/>
        <v/>
      </c>
      <c r="E454" s="23" t="str">
        <f t="shared" si="13"/>
        <v/>
      </c>
    </row>
    <row r="455" spans="1:5" x14ac:dyDescent="0.25">
      <c r="A455" s="6" t="str">
        <f>IF(Algebra!A455=0,"",Algebra!A455)</f>
        <v/>
      </c>
      <c r="B455" s="7" t="str">
        <f>IF(Algebra!B455=0,"",Algebra!B455)</f>
        <v/>
      </c>
      <c r="C455" s="19"/>
      <c r="D455" s="21" t="str">
        <f t="shared" si="12"/>
        <v/>
      </c>
      <c r="E455" s="23" t="str">
        <f t="shared" si="13"/>
        <v/>
      </c>
    </row>
    <row r="456" spans="1:5" x14ac:dyDescent="0.25">
      <c r="A456" s="6" t="str">
        <f>IF(Algebra!A456=0,"",Algebra!A456)</f>
        <v/>
      </c>
      <c r="B456" s="7" t="str">
        <f>IF(Algebra!B456=0,"",Algebra!B456)</f>
        <v/>
      </c>
      <c r="C456" s="19"/>
      <c r="D456" s="21" t="str">
        <f t="shared" si="12"/>
        <v/>
      </c>
      <c r="E456" s="23" t="str">
        <f t="shared" si="13"/>
        <v/>
      </c>
    </row>
    <row r="457" spans="1:5" x14ac:dyDescent="0.25">
      <c r="A457" s="6" t="str">
        <f>IF(Algebra!A457=0,"",Algebra!A457)</f>
        <v/>
      </c>
      <c r="B457" s="7" t="str">
        <f>IF(Algebra!B457=0,"",Algebra!B457)</f>
        <v/>
      </c>
      <c r="C457" s="19"/>
      <c r="D457" s="21" t="str">
        <f t="shared" si="12"/>
        <v/>
      </c>
      <c r="E457" s="23" t="str">
        <f t="shared" si="13"/>
        <v/>
      </c>
    </row>
    <row r="458" spans="1:5" x14ac:dyDescent="0.25">
      <c r="A458" s="6" t="str">
        <f>IF(Algebra!A458=0,"",Algebra!A458)</f>
        <v/>
      </c>
      <c r="B458" s="7" t="str">
        <f>IF(Algebra!B458=0,"",Algebra!B458)</f>
        <v/>
      </c>
      <c r="C458" s="19"/>
      <c r="D458" s="21" t="str">
        <f t="shared" si="12"/>
        <v/>
      </c>
      <c r="E458" s="23" t="str">
        <f t="shared" si="13"/>
        <v/>
      </c>
    </row>
    <row r="459" spans="1:5" x14ac:dyDescent="0.25">
      <c r="A459" s="6" t="str">
        <f>IF(Algebra!A459=0,"",Algebra!A459)</f>
        <v/>
      </c>
      <c r="B459" s="7" t="str">
        <f>IF(Algebra!B459=0,"",Algebra!B459)</f>
        <v/>
      </c>
      <c r="C459" s="19"/>
      <c r="D459" s="21" t="str">
        <f t="shared" ref="D459:D522" si="14">IF(C459="","",IF(C459/$C$8&gt;=0.5,"Pass","Needs Improvement"))</f>
        <v/>
      </c>
      <c r="E459" s="23" t="str">
        <f t="shared" ref="E459:E522" si="15">IFERROR(_xlfn.RANK.EQ(C459,$C$10:$C$531,0),"")</f>
        <v/>
      </c>
    </row>
    <row r="460" spans="1:5" x14ac:dyDescent="0.25">
      <c r="A460" s="6" t="str">
        <f>IF(Algebra!A460=0,"",Algebra!A460)</f>
        <v/>
      </c>
      <c r="B460" s="7" t="str">
        <f>IF(Algebra!B460=0,"",Algebra!B460)</f>
        <v/>
      </c>
      <c r="C460" s="19"/>
      <c r="D460" s="21" t="str">
        <f t="shared" si="14"/>
        <v/>
      </c>
      <c r="E460" s="23" t="str">
        <f t="shared" si="15"/>
        <v/>
      </c>
    </row>
    <row r="461" spans="1:5" x14ac:dyDescent="0.25">
      <c r="A461" s="6" t="str">
        <f>IF(Algebra!A461=0,"",Algebra!A461)</f>
        <v/>
      </c>
      <c r="B461" s="7" t="str">
        <f>IF(Algebra!B461=0,"",Algebra!B461)</f>
        <v/>
      </c>
      <c r="C461" s="19"/>
      <c r="D461" s="21" t="str">
        <f t="shared" si="14"/>
        <v/>
      </c>
      <c r="E461" s="23" t="str">
        <f t="shared" si="15"/>
        <v/>
      </c>
    </row>
    <row r="462" spans="1:5" x14ac:dyDescent="0.25">
      <c r="A462" s="6" t="str">
        <f>IF(Algebra!A462=0,"",Algebra!A462)</f>
        <v/>
      </c>
      <c r="B462" s="7" t="str">
        <f>IF(Algebra!B462=0,"",Algebra!B462)</f>
        <v/>
      </c>
      <c r="C462" s="19"/>
      <c r="D462" s="21" t="str">
        <f t="shared" si="14"/>
        <v/>
      </c>
      <c r="E462" s="23" t="str">
        <f t="shared" si="15"/>
        <v/>
      </c>
    </row>
    <row r="463" spans="1:5" x14ac:dyDescent="0.25">
      <c r="A463" s="6" t="str">
        <f>IF(Algebra!A463=0,"",Algebra!A463)</f>
        <v/>
      </c>
      <c r="B463" s="7" t="str">
        <f>IF(Algebra!B463=0,"",Algebra!B463)</f>
        <v/>
      </c>
      <c r="C463" s="19"/>
      <c r="D463" s="21" t="str">
        <f t="shared" si="14"/>
        <v/>
      </c>
      <c r="E463" s="23" t="str">
        <f t="shared" si="15"/>
        <v/>
      </c>
    </row>
    <row r="464" spans="1:5" x14ac:dyDescent="0.25">
      <c r="A464" s="6" t="str">
        <f>IF(Algebra!A464=0,"",Algebra!A464)</f>
        <v/>
      </c>
      <c r="B464" s="7" t="str">
        <f>IF(Algebra!B464=0,"",Algebra!B464)</f>
        <v/>
      </c>
      <c r="C464" s="19"/>
      <c r="D464" s="21" t="str">
        <f t="shared" si="14"/>
        <v/>
      </c>
      <c r="E464" s="23" t="str">
        <f t="shared" si="15"/>
        <v/>
      </c>
    </row>
    <row r="465" spans="1:5" x14ac:dyDescent="0.25">
      <c r="A465" s="6" t="str">
        <f>IF(Algebra!A465=0,"",Algebra!A465)</f>
        <v/>
      </c>
      <c r="B465" s="7" t="str">
        <f>IF(Algebra!B465=0,"",Algebra!B465)</f>
        <v/>
      </c>
      <c r="C465" s="19"/>
      <c r="D465" s="21" t="str">
        <f t="shared" si="14"/>
        <v/>
      </c>
      <c r="E465" s="23" t="str">
        <f t="shared" si="15"/>
        <v/>
      </c>
    </row>
    <row r="466" spans="1:5" x14ac:dyDescent="0.25">
      <c r="A466" s="6" t="str">
        <f>IF(Algebra!A466=0,"",Algebra!A466)</f>
        <v/>
      </c>
      <c r="B466" s="7" t="str">
        <f>IF(Algebra!B466=0,"",Algebra!B466)</f>
        <v/>
      </c>
      <c r="C466" s="19"/>
      <c r="D466" s="21" t="str">
        <f t="shared" si="14"/>
        <v/>
      </c>
      <c r="E466" s="23" t="str">
        <f t="shared" si="15"/>
        <v/>
      </c>
    </row>
    <row r="467" spans="1:5" x14ac:dyDescent="0.25">
      <c r="A467" s="6" t="str">
        <f>IF(Algebra!A467=0,"",Algebra!A467)</f>
        <v/>
      </c>
      <c r="B467" s="7" t="str">
        <f>IF(Algebra!B467=0,"",Algebra!B467)</f>
        <v/>
      </c>
      <c r="C467" s="19"/>
      <c r="D467" s="21" t="str">
        <f t="shared" si="14"/>
        <v/>
      </c>
      <c r="E467" s="23" t="str">
        <f t="shared" si="15"/>
        <v/>
      </c>
    </row>
    <row r="468" spans="1:5" x14ac:dyDescent="0.25">
      <c r="A468" s="6" t="str">
        <f>IF(Algebra!A468=0,"",Algebra!A468)</f>
        <v/>
      </c>
      <c r="B468" s="7" t="str">
        <f>IF(Algebra!B468=0,"",Algebra!B468)</f>
        <v/>
      </c>
      <c r="C468" s="19"/>
      <c r="D468" s="21" t="str">
        <f t="shared" si="14"/>
        <v/>
      </c>
      <c r="E468" s="23" t="str">
        <f t="shared" si="15"/>
        <v/>
      </c>
    </row>
    <row r="469" spans="1:5" x14ac:dyDescent="0.25">
      <c r="A469" s="6" t="str">
        <f>IF(Algebra!A469=0,"",Algebra!A469)</f>
        <v/>
      </c>
      <c r="B469" s="7" t="str">
        <f>IF(Algebra!B469=0,"",Algebra!B469)</f>
        <v/>
      </c>
      <c r="C469" s="19"/>
      <c r="D469" s="21" t="str">
        <f t="shared" si="14"/>
        <v/>
      </c>
      <c r="E469" s="23" t="str">
        <f t="shared" si="15"/>
        <v/>
      </c>
    </row>
    <row r="470" spans="1:5" x14ac:dyDescent="0.25">
      <c r="A470" s="6" t="str">
        <f>IF(Algebra!A470=0,"",Algebra!A470)</f>
        <v/>
      </c>
      <c r="B470" s="7" t="str">
        <f>IF(Algebra!B470=0,"",Algebra!B470)</f>
        <v/>
      </c>
      <c r="C470" s="19"/>
      <c r="D470" s="21" t="str">
        <f t="shared" si="14"/>
        <v/>
      </c>
      <c r="E470" s="23" t="str">
        <f t="shared" si="15"/>
        <v/>
      </c>
    </row>
    <row r="471" spans="1:5" x14ac:dyDescent="0.25">
      <c r="A471" s="6" t="str">
        <f>IF(Algebra!A471=0,"",Algebra!A471)</f>
        <v/>
      </c>
      <c r="B471" s="7" t="str">
        <f>IF(Algebra!B471=0,"",Algebra!B471)</f>
        <v/>
      </c>
      <c r="C471" s="19"/>
      <c r="D471" s="21" t="str">
        <f t="shared" si="14"/>
        <v/>
      </c>
      <c r="E471" s="23" t="str">
        <f t="shared" si="15"/>
        <v/>
      </c>
    </row>
    <row r="472" spans="1:5" x14ac:dyDescent="0.25">
      <c r="A472" s="6" t="str">
        <f>IF(Algebra!A472=0,"",Algebra!A472)</f>
        <v/>
      </c>
      <c r="B472" s="7" t="str">
        <f>IF(Algebra!B472=0,"",Algebra!B472)</f>
        <v/>
      </c>
      <c r="C472" s="19"/>
      <c r="D472" s="21" t="str">
        <f t="shared" si="14"/>
        <v/>
      </c>
      <c r="E472" s="23" t="str">
        <f t="shared" si="15"/>
        <v/>
      </c>
    </row>
    <row r="473" spans="1:5" x14ac:dyDescent="0.25">
      <c r="A473" s="6" t="str">
        <f>IF(Algebra!A473=0,"",Algebra!A473)</f>
        <v/>
      </c>
      <c r="B473" s="7" t="str">
        <f>IF(Algebra!B473=0,"",Algebra!B473)</f>
        <v/>
      </c>
      <c r="C473" s="19"/>
      <c r="D473" s="21" t="str">
        <f t="shared" si="14"/>
        <v/>
      </c>
      <c r="E473" s="23" t="str">
        <f t="shared" si="15"/>
        <v/>
      </c>
    </row>
    <row r="474" spans="1:5" x14ac:dyDescent="0.25">
      <c r="A474" s="6" t="str">
        <f>IF(Algebra!A474=0,"",Algebra!A474)</f>
        <v/>
      </c>
      <c r="B474" s="7" t="str">
        <f>IF(Algebra!B474=0,"",Algebra!B474)</f>
        <v/>
      </c>
      <c r="C474" s="19"/>
      <c r="D474" s="21" t="str">
        <f t="shared" si="14"/>
        <v/>
      </c>
      <c r="E474" s="23" t="str">
        <f t="shared" si="15"/>
        <v/>
      </c>
    </row>
    <row r="475" spans="1:5" x14ac:dyDescent="0.25">
      <c r="A475" s="6" t="str">
        <f>IF(Algebra!A475=0,"",Algebra!A475)</f>
        <v/>
      </c>
      <c r="B475" s="7" t="str">
        <f>IF(Algebra!B475=0,"",Algebra!B475)</f>
        <v/>
      </c>
      <c r="C475" s="19"/>
      <c r="D475" s="21" t="str">
        <f t="shared" si="14"/>
        <v/>
      </c>
      <c r="E475" s="23" t="str">
        <f t="shared" si="15"/>
        <v/>
      </c>
    </row>
    <row r="476" spans="1:5" x14ac:dyDescent="0.25">
      <c r="A476" s="6" t="str">
        <f>IF(Algebra!A476=0,"",Algebra!A476)</f>
        <v/>
      </c>
      <c r="B476" s="7" t="str">
        <f>IF(Algebra!B476=0,"",Algebra!B476)</f>
        <v/>
      </c>
      <c r="C476" s="19"/>
      <c r="D476" s="21" t="str">
        <f t="shared" si="14"/>
        <v/>
      </c>
      <c r="E476" s="23" t="str">
        <f t="shared" si="15"/>
        <v/>
      </c>
    </row>
    <row r="477" spans="1:5" x14ac:dyDescent="0.25">
      <c r="A477" s="6" t="str">
        <f>IF(Algebra!A477=0,"",Algebra!A477)</f>
        <v/>
      </c>
      <c r="B477" s="7" t="str">
        <f>IF(Algebra!B477=0,"",Algebra!B477)</f>
        <v/>
      </c>
      <c r="C477" s="19"/>
      <c r="D477" s="21" t="str">
        <f t="shared" si="14"/>
        <v/>
      </c>
      <c r="E477" s="23" t="str">
        <f t="shared" si="15"/>
        <v/>
      </c>
    </row>
    <row r="478" spans="1:5" x14ac:dyDescent="0.25">
      <c r="A478" s="6" t="str">
        <f>IF(Algebra!A478=0,"",Algebra!A478)</f>
        <v/>
      </c>
      <c r="B478" s="7" t="str">
        <f>IF(Algebra!B478=0,"",Algebra!B478)</f>
        <v/>
      </c>
      <c r="C478" s="19"/>
      <c r="D478" s="21" t="str">
        <f t="shared" si="14"/>
        <v/>
      </c>
      <c r="E478" s="23" t="str">
        <f t="shared" si="15"/>
        <v/>
      </c>
    </row>
    <row r="479" spans="1:5" x14ac:dyDescent="0.25">
      <c r="A479" s="6" t="str">
        <f>IF(Algebra!A479=0,"",Algebra!A479)</f>
        <v/>
      </c>
      <c r="B479" s="7" t="str">
        <f>IF(Algebra!B479=0,"",Algebra!B479)</f>
        <v/>
      </c>
      <c r="C479" s="19"/>
      <c r="D479" s="21" t="str">
        <f t="shared" si="14"/>
        <v/>
      </c>
      <c r="E479" s="23" t="str">
        <f t="shared" si="15"/>
        <v/>
      </c>
    </row>
    <row r="480" spans="1:5" x14ac:dyDescent="0.25">
      <c r="A480" s="6" t="str">
        <f>IF(Algebra!A480=0,"",Algebra!A480)</f>
        <v/>
      </c>
      <c r="B480" s="7" t="str">
        <f>IF(Algebra!B480=0,"",Algebra!B480)</f>
        <v/>
      </c>
      <c r="C480" s="19"/>
      <c r="D480" s="21" t="str">
        <f t="shared" si="14"/>
        <v/>
      </c>
      <c r="E480" s="23" t="str">
        <f t="shared" si="15"/>
        <v/>
      </c>
    </row>
    <row r="481" spans="1:5" x14ac:dyDescent="0.25">
      <c r="A481" s="6" t="str">
        <f>IF(Algebra!A481=0,"",Algebra!A481)</f>
        <v/>
      </c>
      <c r="B481" s="7" t="str">
        <f>IF(Algebra!B481=0,"",Algebra!B481)</f>
        <v/>
      </c>
      <c r="C481" s="19"/>
      <c r="D481" s="21" t="str">
        <f t="shared" si="14"/>
        <v/>
      </c>
      <c r="E481" s="23" t="str">
        <f t="shared" si="15"/>
        <v/>
      </c>
    </row>
    <row r="482" spans="1:5" x14ac:dyDescent="0.25">
      <c r="A482" s="6" t="str">
        <f>IF(Algebra!A482=0,"",Algebra!A482)</f>
        <v/>
      </c>
      <c r="B482" s="7" t="str">
        <f>IF(Algebra!B482=0,"",Algebra!B482)</f>
        <v/>
      </c>
      <c r="C482" s="19"/>
      <c r="D482" s="21" t="str">
        <f t="shared" si="14"/>
        <v/>
      </c>
      <c r="E482" s="23" t="str">
        <f t="shared" si="15"/>
        <v/>
      </c>
    </row>
    <row r="483" spans="1:5" x14ac:dyDescent="0.25">
      <c r="A483" s="6" t="str">
        <f>IF(Algebra!A483=0,"",Algebra!A483)</f>
        <v/>
      </c>
      <c r="B483" s="7" t="str">
        <f>IF(Algebra!B483=0,"",Algebra!B483)</f>
        <v/>
      </c>
      <c r="C483" s="19"/>
      <c r="D483" s="21" t="str">
        <f t="shared" si="14"/>
        <v/>
      </c>
      <c r="E483" s="23" t="str">
        <f t="shared" si="15"/>
        <v/>
      </c>
    </row>
    <row r="484" spans="1:5" x14ac:dyDescent="0.25">
      <c r="A484" s="6" t="str">
        <f>IF(Algebra!A484=0,"",Algebra!A484)</f>
        <v/>
      </c>
      <c r="B484" s="7" t="str">
        <f>IF(Algebra!B484=0,"",Algebra!B484)</f>
        <v/>
      </c>
      <c r="C484" s="19"/>
      <c r="D484" s="21" t="str">
        <f t="shared" si="14"/>
        <v/>
      </c>
      <c r="E484" s="23" t="str">
        <f t="shared" si="15"/>
        <v/>
      </c>
    </row>
    <row r="485" spans="1:5" x14ac:dyDescent="0.25">
      <c r="A485" s="6" t="str">
        <f>IF(Algebra!A485=0,"",Algebra!A485)</f>
        <v/>
      </c>
      <c r="B485" s="7" t="str">
        <f>IF(Algebra!B485=0,"",Algebra!B485)</f>
        <v/>
      </c>
      <c r="C485" s="19"/>
      <c r="D485" s="21" t="str">
        <f t="shared" si="14"/>
        <v/>
      </c>
      <c r="E485" s="23" t="str">
        <f t="shared" si="15"/>
        <v/>
      </c>
    </row>
    <row r="486" spans="1:5" x14ac:dyDescent="0.25">
      <c r="A486" s="6" t="str">
        <f>IF(Algebra!A486=0,"",Algebra!A486)</f>
        <v/>
      </c>
      <c r="B486" s="7" t="str">
        <f>IF(Algebra!B486=0,"",Algebra!B486)</f>
        <v/>
      </c>
      <c r="C486" s="19"/>
      <c r="D486" s="21" t="str">
        <f t="shared" si="14"/>
        <v/>
      </c>
      <c r="E486" s="23" t="str">
        <f t="shared" si="15"/>
        <v/>
      </c>
    </row>
    <row r="487" spans="1:5" x14ac:dyDescent="0.25">
      <c r="A487" s="6" t="str">
        <f>IF(Algebra!A487=0,"",Algebra!A487)</f>
        <v/>
      </c>
      <c r="B487" s="7" t="str">
        <f>IF(Algebra!B487=0,"",Algebra!B487)</f>
        <v/>
      </c>
      <c r="C487" s="19"/>
      <c r="D487" s="21" t="str">
        <f t="shared" si="14"/>
        <v/>
      </c>
      <c r="E487" s="23" t="str">
        <f t="shared" si="15"/>
        <v/>
      </c>
    </row>
    <row r="488" spans="1:5" x14ac:dyDescent="0.25">
      <c r="A488" s="6" t="str">
        <f>IF(Algebra!A488=0,"",Algebra!A488)</f>
        <v/>
      </c>
      <c r="B488" s="7" t="str">
        <f>IF(Algebra!B488=0,"",Algebra!B488)</f>
        <v/>
      </c>
      <c r="C488" s="19"/>
      <c r="D488" s="21" t="str">
        <f t="shared" si="14"/>
        <v/>
      </c>
      <c r="E488" s="23" t="str">
        <f t="shared" si="15"/>
        <v/>
      </c>
    </row>
    <row r="489" spans="1:5" x14ac:dyDescent="0.25">
      <c r="A489" s="6" t="str">
        <f>IF(Algebra!A489=0,"",Algebra!A489)</f>
        <v/>
      </c>
      <c r="B489" s="7" t="str">
        <f>IF(Algebra!B489=0,"",Algebra!B489)</f>
        <v/>
      </c>
      <c r="C489" s="19"/>
      <c r="D489" s="21" t="str">
        <f t="shared" si="14"/>
        <v/>
      </c>
      <c r="E489" s="23" t="str">
        <f t="shared" si="15"/>
        <v/>
      </c>
    </row>
    <row r="490" spans="1:5" x14ac:dyDescent="0.25">
      <c r="A490" s="6" t="str">
        <f>IF(Algebra!A490=0,"",Algebra!A490)</f>
        <v/>
      </c>
      <c r="B490" s="7" t="str">
        <f>IF(Algebra!B490=0,"",Algebra!B490)</f>
        <v/>
      </c>
      <c r="C490" s="19"/>
      <c r="D490" s="21" t="str">
        <f t="shared" si="14"/>
        <v/>
      </c>
      <c r="E490" s="23" t="str">
        <f t="shared" si="15"/>
        <v/>
      </c>
    </row>
    <row r="491" spans="1:5" x14ac:dyDescent="0.25">
      <c r="A491" s="6" t="str">
        <f>IF(Algebra!A491=0,"",Algebra!A491)</f>
        <v/>
      </c>
      <c r="B491" s="7" t="str">
        <f>IF(Algebra!B491=0,"",Algebra!B491)</f>
        <v/>
      </c>
      <c r="C491" s="19"/>
      <c r="D491" s="21" t="str">
        <f t="shared" si="14"/>
        <v/>
      </c>
      <c r="E491" s="23" t="str">
        <f t="shared" si="15"/>
        <v/>
      </c>
    </row>
    <row r="492" spans="1:5" x14ac:dyDescent="0.25">
      <c r="A492" s="6" t="str">
        <f>IF(Algebra!A492=0,"",Algebra!A492)</f>
        <v/>
      </c>
      <c r="B492" s="7" t="str">
        <f>IF(Algebra!B492=0,"",Algebra!B492)</f>
        <v/>
      </c>
      <c r="C492" s="19"/>
      <c r="D492" s="21" t="str">
        <f t="shared" si="14"/>
        <v/>
      </c>
      <c r="E492" s="23" t="str">
        <f t="shared" si="15"/>
        <v/>
      </c>
    </row>
    <row r="493" spans="1:5" x14ac:dyDescent="0.25">
      <c r="A493" s="6" t="str">
        <f>IF(Algebra!A493=0,"",Algebra!A493)</f>
        <v/>
      </c>
      <c r="B493" s="7" t="str">
        <f>IF(Algebra!B493=0,"",Algebra!B493)</f>
        <v/>
      </c>
      <c r="C493" s="19"/>
      <c r="D493" s="21" t="str">
        <f t="shared" si="14"/>
        <v/>
      </c>
      <c r="E493" s="23" t="str">
        <f t="shared" si="15"/>
        <v/>
      </c>
    </row>
    <row r="494" spans="1:5" x14ac:dyDescent="0.25">
      <c r="A494" s="6" t="str">
        <f>IF(Algebra!A494=0,"",Algebra!A494)</f>
        <v/>
      </c>
      <c r="B494" s="7" t="str">
        <f>IF(Algebra!B494=0,"",Algebra!B494)</f>
        <v/>
      </c>
      <c r="C494" s="19"/>
      <c r="D494" s="21" t="str">
        <f t="shared" si="14"/>
        <v/>
      </c>
      <c r="E494" s="23" t="str">
        <f t="shared" si="15"/>
        <v/>
      </c>
    </row>
    <row r="495" spans="1:5" x14ac:dyDescent="0.25">
      <c r="A495" s="6" t="str">
        <f>IF(Algebra!A495=0,"",Algebra!A495)</f>
        <v/>
      </c>
      <c r="B495" s="7" t="str">
        <f>IF(Algebra!B495=0,"",Algebra!B495)</f>
        <v/>
      </c>
      <c r="C495" s="19"/>
      <c r="D495" s="21" t="str">
        <f t="shared" si="14"/>
        <v/>
      </c>
      <c r="E495" s="23" t="str">
        <f t="shared" si="15"/>
        <v/>
      </c>
    </row>
    <row r="496" spans="1:5" x14ac:dyDescent="0.25">
      <c r="A496" s="6" t="str">
        <f>IF(Algebra!A496=0,"",Algebra!A496)</f>
        <v/>
      </c>
      <c r="B496" s="7" t="str">
        <f>IF(Algebra!B496=0,"",Algebra!B496)</f>
        <v/>
      </c>
      <c r="C496" s="19"/>
      <c r="D496" s="21" t="str">
        <f t="shared" si="14"/>
        <v/>
      </c>
      <c r="E496" s="23" t="str">
        <f t="shared" si="15"/>
        <v/>
      </c>
    </row>
    <row r="497" spans="1:5" x14ac:dyDescent="0.25">
      <c r="A497" s="6" t="str">
        <f>IF(Algebra!A497=0,"",Algebra!A497)</f>
        <v/>
      </c>
      <c r="B497" s="7" t="str">
        <f>IF(Algebra!B497=0,"",Algebra!B497)</f>
        <v/>
      </c>
      <c r="C497" s="19"/>
      <c r="D497" s="21" t="str">
        <f t="shared" si="14"/>
        <v/>
      </c>
      <c r="E497" s="23" t="str">
        <f t="shared" si="15"/>
        <v/>
      </c>
    </row>
    <row r="498" spans="1:5" x14ac:dyDescent="0.25">
      <c r="A498" s="6" t="str">
        <f>IF(Algebra!A498=0,"",Algebra!A498)</f>
        <v/>
      </c>
      <c r="B498" s="7" t="str">
        <f>IF(Algebra!B498=0,"",Algebra!B498)</f>
        <v/>
      </c>
      <c r="C498" s="19"/>
      <c r="D498" s="21" t="str">
        <f t="shared" si="14"/>
        <v/>
      </c>
      <c r="E498" s="23" t="str">
        <f t="shared" si="15"/>
        <v/>
      </c>
    </row>
    <row r="499" spans="1:5" x14ac:dyDescent="0.25">
      <c r="A499" s="6" t="str">
        <f>IF(Algebra!A499=0,"",Algebra!A499)</f>
        <v/>
      </c>
      <c r="B499" s="7" t="str">
        <f>IF(Algebra!B499=0,"",Algebra!B499)</f>
        <v/>
      </c>
      <c r="C499" s="19"/>
      <c r="D499" s="21" t="str">
        <f t="shared" si="14"/>
        <v/>
      </c>
      <c r="E499" s="23" t="str">
        <f t="shared" si="15"/>
        <v/>
      </c>
    </row>
    <row r="500" spans="1:5" x14ac:dyDescent="0.25">
      <c r="A500" s="6" t="str">
        <f>IF(Algebra!A500=0,"",Algebra!A500)</f>
        <v/>
      </c>
      <c r="B500" s="7" t="str">
        <f>IF(Algebra!B500=0,"",Algebra!B500)</f>
        <v/>
      </c>
      <c r="C500" s="19"/>
      <c r="D500" s="21" t="str">
        <f t="shared" si="14"/>
        <v/>
      </c>
      <c r="E500" s="23" t="str">
        <f t="shared" si="15"/>
        <v/>
      </c>
    </row>
    <row r="501" spans="1:5" x14ac:dyDescent="0.25">
      <c r="A501" s="6" t="str">
        <f>IF(Algebra!A501=0,"",Algebra!A501)</f>
        <v/>
      </c>
      <c r="B501" s="7" t="str">
        <f>IF(Algebra!B501=0,"",Algebra!B501)</f>
        <v/>
      </c>
      <c r="C501" s="19"/>
      <c r="D501" s="21" t="str">
        <f t="shared" si="14"/>
        <v/>
      </c>
      <c r="E501" s="23" t="str">
        <f t="shared" si="15"/>
        <v/>
      </c>
    </row>
    <row r="502" spans="1:5" x14ac:dyDescent="0.25">
      <c r="A502" s="6" t="str">
        <f>IF(Algebra!A502=0,"",Algebra!A502)</f>
        <v/>
      </c>
      <c r="B502" s="7" t="str">
        <f>IF(Algebra!B502=0,"",Algebra!B502)</f>
        <v/>
      </c>
      <c r="C502" s="19"/>
      <c r="D502" s="21" t="str">
        <f t="shared" si="14"/>
        <v/>
      </c>
      <c r="E502" s="23" t="str">
        <f t="shared" si="15"/>
        <v/>
      </c>
    </row>
    <row r="503" spans="1:5" x14ac:dyDescent="0.25">
      <c r="A503" s="6" t="str">
        <f>IF(Algebra!A503=0,"",Algebra!A503)</f>
        <v/>
      </c>
      <c r="B503" s="7" t="str">
        <f>IF(Algebra!B503=0,"",Algebra!B503)</f>
        <v/>
      </c>
      <c r="C503" s="19"/>
      <c r="D503" s="21" t="str">
        <f t="shared" si="14"/>
        <v/>
      </c>
      <c r="E503" s="23" t="str">
        <f t="shared" si="15"/>
        <v/>
      </c>
    </row>
    <row r="504" spans="1:5" x14ac:dyDescent="0.25">
      <c r="A504" s="6" t="str">
        <f>IF(Algebra!A504=0,"",Algebra!A504)</f>
        <v/>
      </c>
      <c r="B504" s="7" t="str">
        <f>IF(Algebra!B504=0,"",Algebra!B504)</f>
        <v/>
      </c>
      <c r="C504" s="19"/>
      <c r="D504" s="21" t="str">
        <f t="shared" si="14"/>
        <v/>
      </c>
      <c r="E504" s="23" t="str">
        <f t="shared" si="15"/>
        <v/>
      </c>
    </row>
    <row r="505" spans="1:5" x14ac:dyDescent="0.25">
      <c r="A505" s="6" t="str">
        <f>IF(Algebra!A505=0,"",Algebra!A505)</f>
        <v/>
      </c>
      <c r="B505" s="7" t="str">
        <f>IF(Algebra!B505=0,"",Algebra!B505)</f>
        <v/>
      </c>
      <c r="C505" s="19"/>
      <c r="D505" s="21" t="str">
        <f t="shared" si="14"/>
        <v/>
      </c>
      <c r="E505" s="23" t="str">
        <f t="shared" si="15"/>
        <v/>
      </c>
    </row>
    <row r="506" spans="1:5" x14ac:dyDescent="0.25">
      <c r="A506" s="6" t="str">
        <f>IF(Algebra!A506=0,"",Algebra!A506)</f>
        <v/>
      </c>
      <c r="B506" s="7" t="str">
        <f>IF(Algebra!B506=0,"",Algebra!B506)</f>
        <v/>
      </c>
      <c r="C506" s="19"/>
      <c r="D506" s="21" t="str">
        <f t="shared" si="14"/>
        <v/>
      </c>
      <c r="E506" s="23" t="str">
        <f t="shared" si="15"/>
        <v/>
      </c>
    </row>
    <row r="507" spans="1:5" x14ac:dyDescent="0.25">
      <c r="A507" s="6" t="str">
        <f>IF(Algebra!A507=0,"",Algebra!A507)</f>
        <v/>
      </c>
      <c r="B507" s="7" t="str">
        <f>IF(Algebra!B507=0,"",Algebra!B507)</f>
        <v/>
      </c>
      <c r="C507" s="19"/>
      <c r="D507" s="21" t="str">
        <f t="shared" si="14"/>
        <v/>
      </c>
      <c r="E507" s="23" t="str">
        <f t="shared" si="15"/>
        <v/>
      </c>
    </row>
    <row r="508" spans="1:5" x14ac:dyDescent="0.25">
      <c r="A508" s="6" t="str">
        <f>IF(Algebra!A508=0,"",Algebra!A508)</f>
        <v/>
      </c>
      <c r="B508" s="7" t="str">
        <f>IF(Algebra!B508=0,"",Algebra!B508)</f>
        <v/>
      </c>
      <c r="C508" s="19"/>
      <c r="D508" s="21" t="str">
        <f t="shared" si="14"/>
        <v/>
      </c>
      <c r="E508" s="23" t="str">
        <f t="shared" si="15"/>
        <v/>
      </c>
    </row>
    <row r="509" spans="1:5" x14ac:dyDescent="0.25">
      <c r="A509" s="6" t="str">
        <f>IF(Algebra!A509=0,"",Algebra!A509)</f>
        <v/>
      </c>
      <c r="B509" s="7" t="str">
        <f>IF(Algebra!B509=0,"",Algebra!B509)</f>
        <v/>
      </c>
      <c r="C509" s="19"/>
      <c r="D509" s="21" t="str">
        <f t="shared" si="14"/>
        <v/>
      </c>
      <c r="E509" s="23" t="str">
        <f t="shared" si="15"/>
        <v/>
      </c>
    </row>
    <row r="510" spans="1:5" x14ac:dyDescent="0.25">
      <c r="A510" s="6" t="str">
        <f>IF(Algebra!A510=0,"",Algebra!A510)</f>
        <v/>
      </c>
      <c r="B510" s="7" t="str">
        <f>IF(Algebra!B510=0,"",Algebra!B510)</f>
        <v/>
      </c>
      <c r="C510" s="19"/>
      <c r="D510" s="21" t="str">
        <f t="shared" si="14"/>
        <v/>
      </c>
      <c r="E510" s="23" t="str">
        <f t="shared" si="15"/>
        <v/>
      </c>
    </row>
    <row r="511" spans="1:5" x14ac:dyDescent="0.25">
      <c r="A511" s="6" t="str">
        <f>IF(Algebra!A511=0,"",Algebra!A511)</f>
        <v/>
      </c>
      <c r="B511" s="7" t="str">
        <f>IF(Algebra!B511=0,"",Algebra!B511)</f>
        <v/>
      </c>
      <c r="C511" s="19"/>
      <c r="D511" s="21" t="str">
        <f t="shared" si="14"/>
        <v/>
      </c>
      <c r="E511" s="23" t="str">
        <f t="shared" si="15"/>
        <v/>
      </c>
    </row>
    <row r="512" spans="1:5" x14ac:dyDescent="0.25">
      <c r="A512" s="6" t="str">
        <f>IF(Algebra!A512=0,"",Algebra!A512)</f>
        <v/>
      </c>
      <c r="B512" s="7" t="str">
        <f>IF(Algebra!B512=0,"",Algebra!B512)</f>
        <v/>
      </c>
      <c r="C512" s="19"/>
      <c r="D512" s="21" t="str">
        <f t="shared" si="14"/>
        <v/>
      </c>
      <c r="E512" s="23" t="str">
        <f t="shared" si="15"/>
        <v/>
      </c>
    </row>
    <row r="513" spans="1:5" x14ac:dyDescent="0.25">
      <c r="A513" s="6" t="str">
        <f>IF(Algebra!A513=0,"",Algebra!A513)</f>
        <v/>
      </c>
      <c r="B513" s="7" t="str">
        <f>IF(Algebra!B513=0,"",Algebra!B513)</f>
        <v/>
      </c>
      <c r="C513" s="19"/>
      <c r="D513" s="21" t="str">
        <f t="shared" si="14"/>
        <v/>
      </c>
      <c r="E513" s="23" t="str">
        <f t="shared" si="15"/>
        <v/>
      </c>
    </row>
    <row r="514" spans="1:5" x14ac:dyDescent="0.25">
      <c r="A514" s="6" t="str">
        <f>IF(Algebra!A514=0,"",Algebra!A514)</f>
        <v/>
      </c>
      <c r="B514" s="7" t="str">
        <f>IF(Algebra!B514=0,"",Algebra!B514)</f>
        <v/>
      </c>
      <c r="C514" s="19"/>
      <c r="D514" s="21" t="str">
        <f t="shared" si="14"/>
        <v/>
      </c>
      <c r="E514" s="23" t="str">
        <f t="shared" si="15"/>
        <v/>
      </c>
    </row>
    <row r="515" spans="1:5" x14ac:dyDescent="0.25">
      <c r="A515" s="6" t="str">
        <f>IF(Algebra!A515=0,"",Algebra!A515)</f>
        <v/>
      </c>
      <c r="B515" s="7" t="str">
        <f>IF(Algebra!B515=0,"",Algebra!B515)</f>
        <v/>
      </c>
      <c r="C515" s="19"/>
      <c r="D515" s="21" t="str">
        <f t="shared" si="14"/>
        <v/>
      </c>
      <c r="E515" s="23" t="str">
        <f t="shared" si="15"/>
        <v/>
      </c>
    </row>
    <row r="516" spans="1:5" x14ac:dyDescent="0.25">
      <c r="A516" s="6" t="str">
        <f>IF(Algebra!A516=0,"",Algebra!A516)</f>
        <v/>
      </c>
      <c r="B516" s="7" t="str">
        <f>IF(Algebra!B516=0,"",Algebra!B516)</f>
        <v/>
      </c>
      <c r="C516" s="19"/>
      <c r="D516" s="21" t="str">
        <f t="shared" si="14"/>
        <v/>
      </c>
      <c r="E516" s="23" t="str">
        <f t="shared" si="15"/>
        <v/>
      </c>
    </row>
    <row r="517" spans="1:5" x14ac:dyDescent="0.25">
      <c r="A517" s="6" t="str">
        <f>IF(Algebra!A517=0,"",Algebra!A517)</f>
        <v/>
      </c>
      <c r="B517" s="7" t="str">
        <f>IF(Algebra!B517=0,"",Algebra!B517)</f>
        <v/>
      </c>
      <c r="C517" s="19"/>
      <c r="D517" s="21" t="str">
        <f t="shared" si="14"/>
        <v/>
      </c>
      <c r="E517" s="23" t="str">
        <f t="shared" si="15"/>
        <v/>
      </c>
    </row>
    <row r="518" spans="1:5" x14ac:dyDescent="0.25">
      <c r="A518" s="6" t="str">
        <f>IF(Algebra!A518=0,"",Algebra!A518)</f>
        <v/>
      </c>
      <c r="B518" s="7" t="str">
        <f>IF(Algebra!B518=0,"",Algebra!B518)</f>
        <v/>
      </c>
      <c r="C518" s="19"/>
      <c r="D518" s="21" t="str">
        <f t="shared" si="14"/>
        <v/>
      </c>
      <c r="E518" s="23" t="str">
        <f t="shared" si="15"/>
        <v/>
      </c>
    </row>
    <row r="519" spans="1:5" x14ac:dyDescent="0.25">
      <c r="A519" s="6" t="str">
        <f>IF(Algebra!A519=0,"",Algebra!A519)</f>
        <v/>
      </c>
      <c r="B519" s="7" t="str">
        <f>IF(Algebra!B519=0,"",Algebra!B519)</f>
        <v/>
      </c>
      <c r="C519" s="19"/>
      <c r="D519" s="21" t="str">
        <f t="shared" si="14"/>
        <v/>
      </c>
      <c r="E519" s="23" t="str">
        <f t="shared" si="15"/>
        <v/>
      </c>
    </row>
    <row r="520" spans="1:5" x14ac:dyDescent="0.25">
      <c r="A520" s="6" t="str">
        <f>IF(Algebra!A520=0,"",Algebra!A520)</f>
        <v/>
      </c>
      <c r="B520" s="7" t="str">
        <f>IF(Algebra!B520=0,"",Algebra!B520)</f>
        <v/>
      </c>
      <c r="C520" s="19"/>
      <c r="D520" s="21" t="str">
        <f t="shared" si="14"/>
        <v/>
      </c>
      <c r="E520" s="23" t="str">
        <f t="shared" si="15"/>
        <v/>
      </c>
    </row>
    <row r="521" spans="1:5" x14ac:dyDescent="0.25">
      <c r="A521" s="6" t="str">
        <f>IF(Algebra!A521=0,"",Algebra!A521)</f>
        <v/>
      </c>
      <c r="B521" s="7" t="str">
        <f>IF(Algebra!B521=0,"",Algebra!B521)</f>
        <v/>
      </c>
      <c r="C521" s="19"/>
      <c r="D521" s="21" t="str">
        <f t="shared" si="14"/>
        <v/>
      </c>
      <c r="E521" s="23" t="str">
        <f t="shared" si="15"/>
        <v/>
      </c>
    </row>
    <row r="522" spans="1:5" x14ac:dyDescent="0.25">
      <c r="A522" s="6" t="str">
        <f>IF(Algebra!A522=0,"",Algebra!A522)</f>
        <v/>
      </c>
      <c r="B522" s="7" t="str">
        <f>IF(Algebra!B522=0,"",Algebra!B522)</f>
        <v/>
      </c>
      <c r="C522" s="19"/>
      <c r="D522" s="21" t="str">
        <f t="shared" si="14"/>
        <v/>
      </c>
      <c r="E522" s="23" t="str">
        <f t="shared" si="15"/>
        <v/>
      </c>
    </row>
    <row r="523" spans="1:5" x14ac:dyDescent="0.25">
      <c r="A523" s="6" t="str">
        <f>IF(Algebra!A523=0,"",Algebra!A523)</f>
        <v/>
      </c>
      <c r="B523" s="7" t="str">
        <f>IF(Algebra!B523=0,"",Algebra!B523)</f>
        <v/>
      </c>
      <c r="C523" s="19"/>
      <c r="D523" s="21" t="str">
        <f t="shared" ref="D523:D531" si="16">IF(C523="","",IF(C523/$C$8&gt;=0.5,"Pass","Needs Improvement"))</f>
        <v/>
      </c>
      <c r="E523" s="23" t="str">
        <f t="shared" ref="E523:E532" si="17">IFERROR(_xlfn.RANK.EQ(C523,$C$10:$C$531,0),"")</f>
        <v/>
      </c>
    </row>
    <row r="524" spans="1:5" x14ac:dyDescent="0.25">
      <c r="A524" s="6" t="str">
        <f>IF(Algebra!A524=0,"",Algebra!A524)</f>
        <v/>
      </c>
      <c r="B524" s="7" t="str">
        <f>IF(Algebra!B524=0,"",Algebra!B524)</f>
        <v/>
      </c>
      <c r="C524" s="19"/>
      <c r="D524" s="21" t="str">
        <f t="shared" si="16"/>
        <v/>
      </c>
      <c r="E524" s="23" t="str">
        <f t="shared" si="17"/>
        <v/>
      </c>
    </row>
    <row r="525" spans="1:5" x14ac:dyDescent="0.25">
      <c r="A525" s="6" t="str">
        <f>IF(Algebra!A525=0,"",Algebra!A525)</f>
        <v/>
      </c>
      <c r="B525" s="7" t="str">
        <f>IF(Algebra!B525=0,"",Algebra!B525)</f>
        <v/>
      </c>
      <c r="C525" s="19"/>
      <c r="D525" s="21" t="str">
        <f t="shared" si="16"/>
        <v/>
      </c>
      <c r="E525" s="23" t="str">
        <f t="shared" si="17"/>
        <v/>
      </c>
    </row>
    <row r="526" spans="1:5" x14ac:dyDescent="0.25">
      <c r="A526" s="6" t="str">
        <f>IF(Algebra!A526=0,"",Algebra!A526)</f>
        <v/>
      </c>
      <c r="B526" s="7" t="str">
        <f>IF(Algebra!B526=0,"",Algebra!B526)</f>
        <v/>
      </c>
      <c r="C526" s="19"/>
      <c r="D526" s="21" t="str">
        <f t="shared" si="16"/>
        <v/>
      </c>
      <c r="E526" s="23" t="str">
        <f t="shared" si="17"/>
        <v/>
      </c>
    </row>
    <row r="527" spans="1:5" x14ac:dyDescent="0.25">
      <c r="A527" s="6" t="str">
        <f>IF(Algebra!A527=0,"",Algebra!A527)</f>
        <v/>
      </c>
      <c r="B527" s="7" t="str">
        <f>IF(Algebra!B527=0,"",Algebra!B527)</f>
        <v/>
      </c>
      <c r="C527" s="19"/>
      <c r="D527" s="21" t="str">
        <f t="shared" si="16"/>
        <v/>
      </c>
      <c r="E527" s="23" t="str">
        <f t="shared" si="17"/>
        <v/>
      </c>
    </row>
    <row r="528" spans="1:5" x14ac:dyDescent="0.25">
      <c r="A528" s="6" t="str">
        <f>IF(Algebra!A528=0,"",Algebra!A528)</f>
        <v/>
      </c>
      <c r="B528" s="7" t="str">
        <f>IF(Algebra!B528=0,"",Algebra!B528)</f>
        <v/>
      </c>
      <c r="C528" s="19"/>
      <c r="D528" s="21" t="str">
        <f t="shared" si="16"/>
        <v/>
      </c>
      <c r="E528" s="23" t="str">
        <f t="shared" si="17"/>
        <v/>
      </c>
    </row>
    <row r="529" spans="1:5" x14ac:dyDescent="0.25">
      <c r="A529" s="6" t="str">
        <f>IF(Algebra!A529=0,"",Algebra!A529)</f>
        <v/>
      </c>
      <c r="B529" s="7" t="str">
        <f>IF(Algebra!B529=0,"",Algebra!B529)</f>
        <v/>
      </c>
      <c r="C529" s="19"/>
      <c r="D529" s="21" t="str">
        <f t="shared" si="16"/>
        <v/>
      </c>
      <c r="E529" s="23" t="str">
        <f t="shared" si="17"/>
        <v/>
      </c>
    </row>
    <row r="530" spans="1:5" x14ac:dyDescent="0.25">
      <c r="A530" s="6" t="str">
        <f>IF(Algebra!A530=0,"",Algebra!A530)</f>
        <v/>
      </c>
      <c r="B530" s="7" t="str">
        <f>IF(Algebra!B530=0,"",Algebra!B530)</f>
        <v/>
      </c>
      <c r="C530" s="19"/>
      <c r="D530" s="21" t="str">
        <f t="shared" si="16"/>
        <v/>
      </c>
      <c r="E530" s="23" t="str">
        <f t="shared" si="17"/>
        <v/>
      </c>
    </row>
    <row r="531" spans="1:5" x14ac:dyDescent="0.25">
      <c r="A531" s="6" t="str">
        <f>IF(Algebra!A531=0,"",Algebra!A531)</f>
        <v/>
      </c>
      <c r="B531" s="7" t="str">
        <f>IF(Algebra!B531=0,"",Algebra!B531)</f>
        <v/>
      </c>
      <c r="C531" s="19"/>
      <c r="D531" s="21" t="str">
        <f t="shared" si="16"/>
        <v/>
      </c>
      <c r="E531" s="23" t="str">
        <f t="shared" si="17"/>
        <v/>
      </c>
    </row>
    <row r="532" spans="1:5" x14ac:dyDescent="0.25">
      <c r="A532" t="s">
        <v>20</v>
      </c>
      <c r="B532" s="7" t="str">
        <f>IF(Algebra!B532=0,"",Algebra!B532)</f>
        <v/>
      </c>
      <c r="C532" t="s">
        <v>20</v>
      </c>
      <c r="D532" s="21"/>
      <c r="E532" s="23" t="str">
        <f t="shared" si="17"/>
        <v/>
      </c>
    </row>
  </sheetData>
  <sheetProtection algorithmName="SHA-512" hashValue="PxzMRNGPAMoDQ/cRIt86wdTWySckBI43WuCJQ6H1mrwCTDlBF4fPd7DXuG1owVJ36HY614XSSJHVSRYaVb0Nsg==" saltValue="w2vYJ1JkbBg30MT6UVQGyg==" spinCount="100000" sheet="1" objects="1" scenarios="1"/>
  <protectedRanges>
    <protectedRange algorithmName="SHA-512" hashValue="HmOb+TiIWdj4+K2+4Dp5WUaNtLir6eokcWgAhb/g7oD5wePucGSxqFXOZTIHDc7cCbAl5i9E0om41IV4FI0M8w==" saltValue="IqsxCgofIFhuChIFL1Dbpw==" spinCount="100000" sqref="C10:C532" name="Range2"/>
    <protectedRange algorithmName="SHA-512" hashValue="paqLOjUX4YO/5nceeHC0ZWFKjFKHp0l/J4P+KRgAm6tMcRXQ40dn6G8vw95OCS6xji7dkGuxUaFphsZDiSDzCA==" saltValue="kJVkhty0Fv0htQqTCH0FdQ==" spinCount="100000" sqref="C7" name="Range1"/>
  </protectedRanges>
  <mergeCells count="8">
    <mergeCell ref="A1:E1"/>
    <mergeCell ref="A7:B7"/>
    <mergeCell ref="A8:B8"/>
    <mergeCell ref="A6:B6"/>
    <mergeCell ref="A2:B2"/>
    <mergeCell ref="A3:B3"/>
    <mergeCell ref="A4:B4"/>
    <mergeCell ref="A5:B5"/>
  </mergeCells>
  <dataValidations count="2">
    <dataValidation type="whole" allowBlank="1" showInputMessage="1" showErrorMessage="1" errorTitle="Wrong Entry" error="Maximum marks can not be more than 30 i.e the total marks" sqref="C15:C531">
      <formula1>0</formula1>
      <formula2>30</formula2>
    </dataValidation>
    <dataValidation type="whole" allowBlank="1" showInputMessage="1" showErrorMessage="1" errorTitle="Wrong entry" error="Maximum marks can not be more than 30 i.e the total marks" sqref="C10:C14">
      <formula1>0</formula1>
      <formula2>30</formula2>
    </dataValidation>
  </dataValidation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G532"/>
  <sheetViews>
    <sheetView showGridLines="0" workbookViewId="0">
      <selection activeCell="C8" sqref="C8"/>
    </sheetView>
  </sheetViews>
  <sheetFormatPr defaultRowHeight="15" x14ac:dyDescent="0.25"/>
  <cols>
    <col min="1" max="1" width="10.85546875" customWidth="1"/>
    <col min="2" max="2" width="27.85546875" customWidth="1"/>
    <col min="3" max="3" width="32.7109375" bestFit="1" customWidth="1"/>
    <col min="4" max="4" width="37.28515625" customWidth="1"/>
    <col min="5" max="5" width="11.5703125" customWidth="1"/>
    <col min="6" max="6" width="35.85546875" bestFit="1" customWidth="1"/>
  </cols>
  <sheetData>
    <row r="1" spans="1:7" ht="34.5" thickBot="1" x14ac:dyDescent="0.3">
      <c r="A1" s="117" t="s">
        <v>96</v>
      </c>
      <c r="B1" s="118"/>
      <c r="C1" s="118"/>
      <c r="D1" s="118"/>
      <c r="E1" s="119"/>
    </row>
    <row r="2" spans="1:7" ht="26.25" customHeight="1" x14ac:dyDescent="0.25">
      <c r="A2" s="127" t="s">
        <v>1</v>
      </c>
      <c r="B2" s="127"/>
      <c r="C2" s="52">
        <f>Algebra!C2</f>
        <v>0</v>
      </c>
      <c r="D2" s="16" t="s">
        <v>9</v>
      </c>
      <c r="E2" s="9">
        <f>COUNT(A:A)</f>
        <v>0</v>
      </c>
      <c r="G2" s="3"/>
    </row>
    <row r="3" spans="1:7" s="1" customFormat="1" ht="25.5" customHeight="1" x14ac:dyDescent="0.25">
      <c r="A3" s="127" t="s">
        <v>2</v>
      </c>
      <c r="B3" s="127"/>
      <c r="C3" s="52">
        <f>Algebra!C3</f>
        <v>0</v>
      </c>
      <c r="D3" s="10" t="s">
        <v>0</v>
      </c>
      <c r="E3" s="11">
        <f>COUNTIF(D10:D550,"Pass")</f>
        <v>0</v>
      </c>
      <c r="G3" s="3"/>
    </row>
    <row r="4" spans="1:7" s="1" customFormat="1" ht="25.5" customHeight="1" x14ac:dyDescent="0.25">
      <c r="A4" s="127" t="s">
        <v>3</v>
      </c>
      <c r="B4" s="127"/>
      <c r="C4" s="52">
        <f>Algebra!C4</f>
        <v>0</v>
      </c>
      <c r="D4" s="12" t="s">
        <v>10</v>
      </c>
      <c r="E4" s="13" t="str">
        <f>IFERROR(E3/E2,"")</f>
        <v/>
      </c>
    </row>
    <row r="5" spans="1:7" s="1" customFormat="1" ht="25.5" customHeight="1" thickBot="1" x14ac:dyDescent="0.3">
      <c r="A5" s="127" t="s">
        <v>4</v>
      </c>
      <c r="B5" s="127"/>
      <c r="C5" s="52">
        <f>Algebra!C5</f>
        <v>0</v>
      </c>
      <c r="D5" s="14" t="s">
        <v>11</v>
      </c>
      <c r="E5" s="15" t="str">
        <f>IFERROR(1-E4,"")</f>
        <v/>
      </c>
    </row>
    <row r="6" spans="1:7" s="1" customFormat="1" ht="25.5" customHeight="1" x14ac:dyDescent="0.25">
      <c r="A6" s="122" t="s">
        <v>34</v>
      </c>
      <c r="B6" s="122"/>
      <c r="C6" s="52">
        <f>Algebra!C6</f>
        <v>0</v>
      </c>
      <c r="D6"/>
    </row>
    <row r="7" spans="1:7" s="1" customFormat="1" ht="25.5" customHeight="1" x14ac:dyDescent="0.25">
      <c r="A7" s="125" t="s">
        <v>13</v>
      </c>
      <c r="B7" s="126"/>
      <c r="C7" s="4"/>
      <c r="D7"/>
    </row>
    <row r="8" spans="1:7" s="1" customFormat="1" ht="25.5" customHeight="1" thickBot="1" x14ac:dyDescent="0.3">
      <c r="A8" s="120" t="s">
        <v>6</v>
      </c>
      <c r="B8" s="120"/>
      <c r="C8" s="8">
        <v>30</v>
      </c>
      <c r="D8"/>
    </row>
    <row r="9" spans="1:7" s="1" customFormat="1" ht="44.25" customHeight="1" x14ac:dyDescent="0.25">
      <c r="A9" s="5" t="s">
        <v>12</v>
      </c>
      <c r="B9" s="5" t="s">
        <v>14</v>
      </c>
      <c r="C9" s="17" t="s">
        <v>5</v>
      </c>
      <c r="D9" s="79" t="s">
        <v>7</v>
      </c>
      <c r="E9" s="5" t="s">
        <v>111</v>
      </c>
    </row>
    <row r="10" spans="1:7" s="1" customFormat="1" ht="25.5" customHeight="1" x14ac:dyDescent="0.25">
      <c r="A10" s="6" t="str">
        <f>IF(Algebra!A10=0,"",Algebra!A10)</f>
        <v/>
      </c>
      <c r="B10" s="7" t="str">
        <f>IF(Algebra!B10=0,"",Algebra!B10)</f>
        <v/>
      </c>
      <c r="C10" s="18"/>
      <c r="D10" s="80" t="str">
        <f>IF(C10="","",IF(C10/$C$8&gt;=0.5,"Pass","Needs Improvement"))</f>
        <v/>
      </c>
      <c r="E10" s="23" t="str">
        <f>IFERROR(_xlfn.RANK.EQ(C10,$C$10:$C$531,0),"")</f>
        <v/>
      </c>
    </row>
    <row r="11" spans="1:7" s="1" customFormat="1" ht="25.5" customHeight="1" x14ac:dyDescent="0.25">
      <c r="A11" s="6" t="str">
        <f>IF(Algebra!A11=0,"",Algebra!A11)</f>
        <v/>
      </c>
      <c r="B11" s="7" t="str">
        <f>IF(Algebra!B11=0,"",Algebra!B11)</f>
        <v/>
      </c>
      <c r="C11" s="18"/>
      <c r="D11" s="80" t="str">
        <f t="shared" ref="D11:D74" si="0">IF(C11="","",IF(C11/$C$8&gt;=0.5,"Pass","Needs Improvement"))</f>
        <v/>
      </c>
      <c r="E11" s="23" t="str">
        <f t="shared" ref="E11:E74" si="1">IFERROR(_xlfn.RANK.EQ(C11,$C$10:$C$531,0),"")</f>
        <v/>
      </c>
    </row>
    <row r="12" spans="1:7" s="1" customFormat="1" ht="25.5" customHeight="1" x14ac:dyDescent="0.25">
      <c r="A12" s="6" t="str">
        <f>IF(Algebra!A12=0,"",Algebra!A12)</f>
        <v/>
      </c>
      <c r="B12" s="7" t="str">
        <f>IF(Algebra!B12=0,"",Algebra!B12)</f>
        <v/>
      </c>
      <c r="C12" s="47"/>
      <c r="D12" s="80" t="str">
        <f t="shared" si="0"/>
        <v/>
      </c>
      <c r="E12" s="23" t="str">
        <f t="shared" si="1"/>
        <v/>
      </c>
    </row>
    <row r="13" spans="1:7" s="1" customFormat="1" ht="25.5" customHeight="1" x14ac:dyDescent="0.25">
      <c r="A13" s="6" t="str">
        <f>IF(Algebra!A13=0,"",Algebra!A13)</f>
        <v/>
      </c>
      <c r="B13" s="7" t="str">
        <f>IF(Algebra!B13=0,"",Algebra!B13)</f>
        <v/>
      </c>
      <c r="C13" s="47"/>
      <c r="D13" s="80" t="str">
        <f t="shared" si="0"/>
        <v/>
      </c>
      <c r="E13" s="23" t="str">
        <f t="shared" si="1"/>
        <v/>
      </c>
    </row>
    <row r="14" spans="1:7" s="1" customFormat="1" ht="25.5" customHeight="1" x14ac:dyDescent="0.25">
      <c r="A14" s="6" t="str">
        <f>IF(Algebra!A14=0,"",Algebra!A14)</f>
        <v/>
      </c>
      <c r="B14" s="7" t="str">
        <f>IF(Algebra!B14=0,"",Algebra!B14)</f>
        <v/>
      </c>
      <c r="C14" s="47"/>
      <c r="D14" s="80" t="str">
        <f t="shared" si="0"/>
        <v/>
      </c>
      <c r="E14" s="23" t="str">
        <f t="shared" si="1"/>
        <v/>
      </c>
    </row>
    <row r="15" spans="1:7" s="1" customFormat="1" ht="25.5" customHeight="1" x14ac:dyDescent="0.25">
      <c r="A15" s="6" t="str">
        <f>IF(Algebra!A15=0,"",Algebra!A15)</f>
        <v/>
      </c>
      <c r="B15" s="7" t="str">
        <f>IF(Algebra!B15=0,"",Algebra!B15)</f>
        <v/>
      </c>
      <c r="C15" s="18"/>
      <c r="D15" s="80" t="str">
        <f t="shared" si="0"/>
        <v/>
      </c>
      <c r="E15" s="23" t="str">
        <f t="shared" si="1"/>
        <v/>
      </c>
    </row>
    <row r="16" spans="1:7" s="1" customFormat="1" ht="25.5" customHeight="1" x14ac:dyDescent="0.25">
      <c r="A16" s="6" t="str">
        <f>IF(Algebra!A16=0,"",Algebra!A16)</f>
        <v/>
      </c>
      <c r="B16" s="7" t="str">
        <f>IF(Algebra!B16=0,"",Algebra!B16)</f>
        <v/>
      </c>
      <c r="C16" s="18"/>
      <c r="D16" s="80" t="str">
        <f t="shared" si="0"/>
        <v/>
      </c>
      <c r="E16" s="23" t="str">
        <f t="shared" si="1"/>
        <v/>
      </c>
    </row>
    <row r="17" spans="1:5" s="1" customFormat="1" x14ac:dyDescent="0.25">
      <c r="A17" s="6" t="str">
        <f>IF(Algebra!A17=0,"",Algebra!A17)</f>
        <v/>
      </c>
      <c r="B17" s="7" t="str">
        <f>IF(Algebra!B17=0,"",Algebra!B17)</f>
        <v/>
      </c>
      <c r="C17" s="19"/>
      <c r="D17" s="80" t="str">
        <f t="shared" si="0"/>
        <v/>
      </c>
      <c r="E17" s="23" t="str">
        <f t="shared" si="1"/>
        <v/>
      </c>
    </row>
    <row r="18" spans="1:5" s="1" customFormat="1" x14ac:dyDescent="0.25">
      <c r="A18" s="6" t="str">
        <f>IF(Algebra!A18=0,"",Algebra!A18)</f>
        <v/>
      </c>
      <c r="B18" s="7" t="str">
        <f>IF(Algebra!B18=0,"",Algebra!B18)</f>
        <v/>
      </c>
      <c r="C18" s="19"/>
      <c r="D18" s="80" t="str">
        <f t="shared" si="0"/>
        <v/>
      </c>
      <c r="E18" s="23" t="str">
        <f t="shared" si="1"/>
        <v/>
      </c>
    </row>
    <row r="19" spans="1:5" s="1" customFormat="1" x14ac:dyDescent="0.25">
      <c r="A19" s="6" t="str">
        <f>IF(Algebra!A19=0,"",Algebra!A19)</f>
        <v/>
      </c>
      <c r="B19" s="7" t="str">
        <f>IF(Algebra!B19=0,"",Algebra!B19)</f>
        <v/>
      </c>
      <c r="C19" s="19"/>
      <c r="D19" s="80" t="str">
        <f t="shared" si="0"/>
        <v/>
      </c>
      <c r="E19" s="23" t="str">
        <f t="shared" si="1"/>
        <v/>
      </c>
    </row>
    <row r="20" spans="1:5" s="1" customFormat="1" x14ac:dyDescent="0.25">
      <c r="A20" s="6" t="str">
        <f>IF(Algebra!A20=0,"",Algebra!A20)</f>
        <v/>
      </c>
      <c r="B20" s="7" t="str">
        <f>IF(Algebra!B20=0,"",Algebra!B20)</f>
        <v/>
      </c>
      <c r="C20" s="19"/>
      <c r="D20" s="80" t="str">
        <f t="shared" si="0"/>
        <v/>
      </c>
      <c r="E20" s="23" t="str">
        <f t="shared" si="1"/>
        <v/>
      </c>
    </row>
    <row r="21" spans="1:5" s="1" customFormat="1" x14ac:dyDescent="0.25">
      <c r="A21" s="6" t="str">
        <f>IF(Algebra!A21=0,"",Algebra!A21)</f>
        <v/>
      </c>
      <c r="B21" s="7" t="str">
        <f>IF(Algebra!B21=0,"",Algebra!B21)</f>
        <v/>
      </c>
      <c r="C21" s="19"/>
      <c r="D21" s="80" t="str">
        <f t="shared" si="0"/>
        <v/>
      </c>
      <c r="E21" s="23" t="str">
        <f t="shared" si="1"/>
        <v/>
      </c>
    </row>
    <row r="22" spans="1:5" s="1" customFormat="1" x14ac:dyDescent="0.25">
      <c r="A22" s="6" t="str">
        <f>IF(Algebra!A22=0,"",Algebra!A22)</f>
        <v/>
      </c>
      <c r="B22" s="7" t="str">
        <f>IF(Algebra!B22=0,"",Algebra!B22)</f>
        <v/>
      </c>
      <c r="C22" s="19"/>
      <c r="D22" s="80" t="str">
        <f t="shared" si="0"/>
        <v/>
      </c>
      <c r="E22" s="23" t="str">
        <f t="shared" si="1"/>
        <v/>
      </c>
    </row>
    <row r="23" spans="1:5" s="1" customFormat="1" x14ac:dyDescent="0.25">
      <c r="A23" s="6" t="str">
        <f>IF(Algebra!A23=0,"",Algebra!A23)</f>
        <v/>
      </c>
      <c r="B23" s="7" t="str">
        <f>IF(Algebra!B23=0,"",Algebra!B23)</f>
        <v/>
      </c>
      <c r="C23" s="19"/>
      <c r="D23" s="80" t="str">
        <f t="shared" si="0"/>
        <v/>
      </c>
      <c r="E23" s="23" t="str">
        <f t="shared" si="1"/>
        <v/>
      </c>
    </row>
    <row r="24" spans="1:5" s="1" customFormat="1" x14ac:dyDescent="0.25">
      <c r="A24" s="6" t="str">
        <f>IF(Algebra!A24=0,"",Algebra!A24)</f>
        <v/>
      </c>
      <c r="B24" s="7" t="str">
        <f>IF(Algebra!B24=0,"",Algebra!B24)</f>
        <v/>
      </c>
      <c r="C24" s="19"/>
      <c r="D24" s="80" t="str">
        <f t="shared" si="0"/>
        <v/>
      </c>
      <c r="E24" s="23" t="str">
        <f t="shared" si="1"/>
        <v/>
      </c>
    </row>
    <row r="25" spans="1:5" s="1" customFormat="1" x14ac:dyDescent="0.25">
      <c r="A25" s="6" t="str">
        <f>IF(Algebra!A25=0,"",Algebra!A25)</f>
        <v/>
      </c>
      <c r="B25" s="7" t="str">
        <f>IF(Algebra!B25=0,"",Algebra!B25)</f>
        <v/>
      </c>
      <c r="C25" s="19"/>
      <c r="D25" s="80" t="str">
        <f t="shared" si="0"/>
        <v/>
      </c>
      <c r="E25" s="23" t="str">
        <f t="shared" si="1"/>
        <v/>
      </c>
    </row>
    <row r="26" spans="1:5" x14ac:dyDescent="0.25">
      <c r="A26" s="6" t="str">
        <f>IF(Algebra!A26=0,"",Algebra!A26)</f>
        <v/>
      </c>
      <c r="B26" s="7" t="str">
        <f>IF(Algebra!B26=0,"",Algebra!B26)</f>
        <v/>
      </c>
      <c r="C26" s="19"/>
      <c r="D26" s="80" t="str">
        <f t="shared" si="0"/>
        <v/>
      </c>
      <c r="E26" s="23" t="str">
        <f t="shared" si="1"/>
        <v/>
      </c>
    </row>
    <row r="27" spans="1:5" x14ac:dyDescent="0.25">
      <c r="A27" s="6" t="str">
        <f>IF(Algebra!A27=0,"",Algebra!A27)</f>
        <v/>
      </c>
      <c r="B27" s="7" t="str">
        <f>IF(Algebra!B27=0,"",Algebra!B27)</f>
        <v/>
      </c>
      <c r="C27" s="19"/>
      <c r="D27" s="80" t="str">
        <f t="shared" si="0"/>
        <v/>
      </c>
      <c r="E27" s="23" t="str">
        <f t="shared" si="1"/>
        <v/>
      </c>
    </row>
    <row r="28" spans="1:5" x14ac:dyDescent="0.25">
      <c r="A28" s="6" t="str">
        <f>IF(Algebra!A28=0,"",Algebra!A28)</f>
        <v/>
      </c>
      <c r="B28" s="7" t="str">
        <f>IF(Algebra!B28=0,"",Algebra!B28)</f>
        <v/>
      </c>
      <c r="C28" s="19"/>
      <c r="D28" s="80" t="str">
        <f t="shared" si="0"/>
        <v/>
      </c>
      <c r="E28" s="23" t="str">
        <f t="shared" si="1"/>
        <v/>
      </c>
    </row>
    <row r="29" spans="1:5" x14ac:dyDescent="0.25">
      <c r="A29" s="6" t="str">
        <f>IF(Algebra!A29=0,"",Algebra!A29)</f>
        <v/>
      </c>
      <c r="B29" s="7" t="str">
        <f>IF(Algebra!B29=0,"",Algebra!B29)</f>
        <v/>
      </c>
      <c r="C29" s="19"/>
      <c r="D29" s="80" t="str">
        <f t="shared" si="0"/>
        <v/>
      </c>
      <c r="E29" s="23" t="str">
        <f t="shared" si="1"/>
        <v/>
      </c>
    </row>
    <row r="30" spans="1:5" x14ac:dyDescent="0.25">
      <c r="A30" s="6" t="str">
        <f>IF(Algebra!A30=0,"",Algebra!A30)</f>
        <v/>
      </c>
      <c r="B30" s="7" t="str">
        <f>IF(Algebra!B30=0,"",Algebra!B30)</f>
        <v/>
      </c>
      <c r="C30" s="19"/>
      <c r="D30" s="80" t="str">
        <f t="shared" si="0"/>
        <v/>
      </c>
      <c r="E30" s="23" t="str">
        <f t="shared" si="1"/>
        <v/>
      </c>
    </row>
    <row r="31" spans="1:5" x14ac:dyDescent="0.25">
      <c r="A31" s="6" t="str">
        <f>IF(Algebra!A31=0,"",Algebra!A31)</f>
        <v/>
      </c>
      <c r="B31" s="7" t="str">
        <f>IF(Algebra!B31=0,"",Algebra!B31)</f>
        <v/>
      </c>
      <c r="C31" s="19"/>
      <c r="D31" s="80" t="str">
        <f t="shared" si="0"/>
        <v/>
      </c>
      <c r="E31" s="23" t="str">
        <f t="shared" si="1"/>
        <v/>
      </c>
    </row>
    <row r="32" spans="1:5" x14ac:dyDescent="0.25">
      <c r="A32" s="6" t="str">
        <f>IF(Algebra!A32=0,"",Algebra!A32)</f>
        <v/>
      </c>
      <c r="B32" s="7" t="str">
        <f>IF(Algebra!B32=0,"",Algebra!B32)</f>
        <v/>
      </c>
      <c r="C32" s="19"/>
      <c r="D32" s="80" t="str">
        <f t="shared" si="0"/>
        <v/>
      </c>
      <c r="E32" s="23" t="str">
        <f t="shared" si="1"/>
        <v/>
      </c>
    </row>
    <row r="33" spans="1:5" x14ac:dyDescent="0.25">
      <c r="A33" s="6" t="str">
        <f>IF(Algebra!A33=0,"",Algebra!A33)</f>
        <v/>
      </c>
      <c r="B33" s="7" t="str">
        <f>IF(Algebra!B33=0,"",Algebra!B33)</f>
        <v/>
      </c>
      <c r="C33" s="19"/>
      <c r="D33" s="80" t="str">
        <f t="shared" si="0"/>
        <v/>
      </c>
      <c r="E33" s="23" t="str">
        <f t="shared" si="1"/>
        <v/>
      </c>
    </row>
    <row r="34" spans="1:5" x14ac:dyDescent="0.25">
      <c r="A34" s="6" t="str">
        <f>IF(Algebra!A34=0,"",Algebra!A34)</f>
        <v/>
      </c>
      <c r="B34" s="7" t="str">
        <f>IF(Algebra!B34=0,"",Algebra!B34)</f>
        <v/>
      </c>
      <c r="C34" s="19"/>
      <c r="D34" s="80" t="str">
        <f t="shared" si="0"/>
        <v/>
      </c>
      <c r="E34" s="23" t="str">
        <f t="shared" si="1"/>
        <v/>
      </c>
    </row>
    <row r="35" spans="1:5" x14ac:dyDescent="0.25">
      <c r="A35" s="6" t="str">
        <f>IF(Algebra!A35=0,"",Algebra!A35)</f>
        <v/>
      </c>
      <c r="B35" s="7" t="str">
        <f>IF(Algebra!B35=0,"",Algebra!B35)</f>
        <v/>
      </c>
      <c r="C35" s="19"/>
      <c r="D35" s="80" t="str">
        <f t="shared" si="0"/>
        <v/>
      </c>
      <c r="E35" s="23" t="str">
        <f t="shared" si="1"/>
        <v/>
      </c>
    </row>
    <row r="36" spans="1:5" x14ac:dyDescent="0.25">
      <c r="A36" s="6" t="str">
        <f>IF(Algebra!A36=0,"",Algebra!A36)</f>
        <v/>
      </c>
      <c r="B36" s="7" t="str">
        <f>IF(Algebra!B36=0,"",Algebra!B36)</f>
        <v/>
      </c>
      <c r="C36" s="19"/>
      <c r="D36" s="80" t="str">
        <f t="shared" si="0"/>
        <v/>
      </c>
      <c r="E36" s="23" t="str">
        <f t="shared" si="1"/>
        <v/>
      </c>
    </row>
    <row r="37" spans="1:5" x14ac:dyDescent="0.25">
      <c r="A37" s="6" t="str">
        <f>IF(Algebra!A37=0,"",Algebra!A37)</f>
        <v/>
      </c>
      <c r="B37" s="7" t="str">
        <f>IF(Algebra!B37=0,"",Algebra!B37)</f>
        <v/>
      </c>
      <c r="C37" s="19"/>
      <c r="D37" s="80" t="str">
        <f t="shared" si="0"/>
        <v/>
      </c>
      <c r="E37" s="23" t="str">
        <f t="shared" si="1"/>
        <v/>
      </c>
    </row>
    <row r="38" spans="1:5" x14ac:dyDescent="0.25">
      <c r="A38" s="6" t="str">
        <f>IF(Algebra!A38=0,"",Algebra!A38)</f>
        <v/>
      </c>
      <c r="B38" s="7" t="str">
        <f>IF(Algebra!B38=0,"",Algebra!B38)</f>
        <v/>
      </c>
      <c r="C38" s="19"/>
      <c r="D38" s="80" t="str">
        <f t="shared" si="0"/>
        <v/>
      </c>
      <c r="E38" s="23" t="str">
        <f t="shared" si="1"/>
        <v/>
      </c>
    </row>
    <row r="39" spans="1:5" x14ac:dyDescent="0.25">
      <c r="A39" s="6" t="str">
        <f>IF(Algebra!A39=0,"",Algebra!A39)</f>
        <v/>
      </c>
      <c r="B39" s="7" t="str">
        <f>IF(Algebra!B39=0,"",Algebra!B39)</f>
        <v/>
      </c>
      <c r="C39" s="19"/>
      <c r="D39" s="80" t="str">
        <f t="shared" si="0"/>
        <v/>
      </c>
      <c r="E39" s="23" t="str">
        <f t="shared" si="1"/>
        <v/>
      </c>
    </row>
    <row r="40" spans="1:5" x14ac:dyDescent="0.25">
      <c r="A40" s="6" t="str">
        <f>IF(Algebra!A40=0,"",Algebra!A40)</f>
        <v/>
      </c>
      <c r="B40" s="7" t="str">
        <f>IF(Algebra!B40=0,"",Algebra!B40)</f>
        <v/>
      </c>
      <c r="C40" s="19"/>
      <c r="D40" s="80" t="str">
        <f t="shared" si="0"/>
        <v/>
      </c>
      <c r="E40" s="23" t="str">
        <f t="shared" si="1"/>
        <v/>
      </c>
    </row>
    <row r="41" spans="1:5" x14ac:dyDescent="0.25">
      <c r="A41" s="6" t="str">
        <f>IF(Algebra!A41=0,"",Algebra!A41)</f>
        <v/>
      </c>
      <c r="B41" s="7" t="str">
        <f>IF(Algebra!B41=0,"",Algebra!B41)</f>
        <v/>
      </c>
      <c r="C41" s="19"/>
      <c r="D41" s="80" t="str">
        <f t="shared" si="0"/>
        <v/>
      </c>
      <c r="E41" s="23" t="str">
        <f t="shared" si="1"/>
        <v/>
      </c>
    </row>
    <row r="42" spans="1:5" x14ac:dyDescent="0.25">
      <c r="A42" s="6" t="str">
        <f>IF(Algebra!A42=0,"",Algebra!A42)</f>
        <v/>
      </c>
      <c r="B42" s="7" t="str">
        <f>IF(Algebra!B42=0,"",Algebra!B42)</f>
        <v/>
      </c>
      <c r="C42" s="19"/>
      <c r="D42" s="80" t="str">
        <f t="shared" si="0"/>
        <v/>
      </c>
      <c r="E42" s="23" t="str">
        <f t="shared" si="1"/>
        <v/>
      </c>
    </row>
    <row r="43" spans="1:5" x14ac:dyDescent="0.25">
      <c r="A43" s="6" t="str">
        <f>IF(Algebra!A43=0,"",Algebra!A43)</f>
        <v/>
      </c>
      <c r="B43" s="7" t="str">
        <f>IF(Algebra!B43=0,"",Algebra!B43)</f>
        <v/>
      </c>
      <c r="C43" s="19"/>
      <c r="D43" s="80" t="str">
        <f t="shared" si="0"/>
        <v/>
      </c>
      <c r="E43" s="23" t="str">
        <f t="shared" si="1"/>
        <v/>
      </c>
    </row>
    <row r="44" spans="1:5" x14ac:dyDescent="0.25">
      <c r="A44" s="6" t="str">
        <f>IF(Algebra!A44=0,"",Algebra!A44)</f>
        <v/>
      </c>
      <c r="B44" s="7" t="str">
        <f>IF(Algebra!B44=0,"",Algebra!B44)</f>
        <v/>
      </c>
      <c r="C44" s="19"/>
      <c r="D44" s="80" t="str">
        <f t="shared" si="0"/>
        <v/>
      </c>
      <c r="E44" s="23" t="str">
        <f t="shared" si="1"/>
        <v/>
      </c>
    </row>
    <row r="45" spans="1:5" x14ac:dyDescent="0.25">
      <c r="A45" s="6" t="str">
        <f>IF(Algebra!A45=0,"",Algebra!A45)</f>
        <v/>
      </c>
      <c r="B45" s="7" t="str">
        <f>IF(Algebra!B45=0,"",Algebra!B45)</f>
        <v/>
      </c>
      <c r="C45" s="19"/>
      <c r="D45" s="80" t="str">
        <f t="shared" si="0"/>
        <v/>
      </c>
      <c r="E45" s="23" t="str">
        <f t="shared" si="1"/>
        <v/>
      </c>
    </row>
    <row r="46" spans="1:5" x14ac:dyDescent="0.25">
      <c r="A46" s="6" t="str">
        <f>IF(Algebra!A46=0,"",Algebra!A46)</f>
        <v/>
      </c>
      <c r="B46" s="7" t="str">
        <f>IF(Algebra!B46=0,"",Algebra!B46)</f>
        <v/>
      </c>
      <c r="C46" s="19"/>
      <c r="D46" s="80" t="str">
        <f t="shared" si="0"/>
        <v/>
      </c>
      <c r="E46" s="23" t="str">
        <f t="shared" si="1"/>
        <v/>
      </c>
    </row>
    <row r="47" spans="1:5" x14ac:dyDescent="0.25">
      <c r="A47" s="6" t="str">
        <f>IF(Algebra!A47=0,"",Algebra!A47)</f>
        <v/>
      </c>
      <c r="B47" s="7" t="str">
        <f>IF(Algebra!B47=0,"",Algebra!B47)</f>
        <v/>
      </c>
      <c r="C47" s="19"/>
      <c r="D47" s="80" t="str">
        <f t="shared" si="0"/>
        <v/>
      </c>
      <c r="E47" s="23" t="str">
        <f t="shared" si="1"/>
        <v/>
      </c>
    </row>
    <row r="48" spans="1:5" x14ac:dyDescent="0.25">
      <c r="A48" s="6" t="str">
        <f>IF(Algebra!A48=0,"",Algebra!A48)</f>
        <v/>
      </c>
      <c r="B48" s="7" t="str">
        <f>IF(Algebra!B48=0,"",Algebra!B48)</f>
        <v/>
      </c>
      <c r="C48" s="19"/>
      <c r="D48" s="80" t="str">
        <f t="shared" si="0"/>
        <v/>
      </c>
      <c r="E48" s="23" t="str">
        <f t="shared" si="1"/>
        <v/>
      </c>
    </row>
    <row r="49" spans="1:5" x14ac:dyDescent="0.25">
      <c r="A49" s="6" t="str">
        <f>IF(Algebra!A49=0,"",Algebra!A49)</f>
        <v/>
      </c>
      <c r="B49" s="7" t="str">
        <f>IF(Algebra!B49=0,"",Algebra!B49)</f>
        <v/>
      </c>
      <c r="C49" s="19"/>
      <c r="D49" s="80" t="str">
        <f t="shared" si="0"/>
        <v/>
      </c>
      <c r="E49" s="23" t="str">
        <f t="shared" si="1"/>
        <v/>
      </c>
    </row>
    <row r="50" spans="1:5" x14ac:dyDescent="0.25">
      <c r="A50" s="6" t="str">
        <f>IF(Algebra!A50=0,"",Algebra!A50)</f>
        <v/>
      </c>
      <c r="B50" s="7" t="str">
        <f>IF(Algebra!B50=0,"",Algebra!B50)</f>
        <v/>
      </c>
      <c r="C50" s="19"/>
      <c r="D50" s="80" t="str">
        <f t="shared" si="0"/>
        <v/>
      </c>
      <c r="E50" s="23" t="str">
        <f t="shared" si="1"/>
        <v/>
      </c>
    </row>
    <row r="51" spans="1:5" x14ac:dyDescent="0.25">
      <c r="A51" s="6" t="str">
        <f>IF(Algebra!A51=0,"",Algebra!A51)</f>
        <v/>
      </c>
      <c r="B51" s="7" t="str">
        <f>IF(Algebra!B51=0,"",Algebra!B51)</f>
        <v/>
      </c>
      <c r="C51" s="19"/>
      <c r="D51" s="80" t="str">
        <f t="shared" si="0"/>
        <v/>
      </c>
      <c r="E51" s="23" t="str">
        <f t="shared" si="1"/>
        <v/>
      </c>
    </row>
    <row r="52" spans="1:5" x14ac:dyDescent="0.25">
      <c r="A52" s="6" t="str">
        <f>IF(Algebra!A52=0,"",Algebra!A52)</f>
        <v/>
      </c>
      <c r="B52" s="7" t="str">
        <f>IF(Algebra!B52=0,"",Algebra!B52)</f>
        <v/>
      </c>
      <c r="C52" s="19"/>
      <c r="D52" s="80" t="str">
        <f t="shared" si="0"/>
        <v/>
      </c>
      <c r="E52" s="23" t="str">
        <f t="shared" si="1"/>
        <v/>
      </c>
    </row>
    <row r="53" spans="1:5" x14ac:dyDescent="0.25">
      <c r="A53" s="6" t="str">
        <f>IF(Algebra!A53=0,"",Algebra!A53)</f>
        <v/>
      </c>
      <c r="B53" s="7" t="str">
        <f>IF(Algebra!B53=0,"",Algebra!B53)</f>
        <v/>
      </c>
      <c r="C53" s="19"/>
      <c r="D53" s="80" t="str">
        <f t="shared" si="0"/>
        <v/>
      </c>
      <c r="E53" s="23" t="str">
        <f t="shared" si="1"/>
        <v/>
      </c>
    </row>
    <row r="54" spans="1:5" x14ac:dyDescent="0.25">
      <c r="A54" s="6" t="str">
        <f>IF(Algebra!A54=0,"",Algebra!A54)</f>
        <v/>
      </c>
      <c r="B54" s="7" t="str">
        <f>IF(Algebra!B54=0,"",Algebra!B54)</f>
        <v/>
      </c>
      <c r="C54" s="19"/>
      <c r="D54" s="80" t="str">
        <f t="shared" si="0"/>
        <v/>
      </c>
      <c r="E54" s="23" t="str">
        <f t="shared" si="1"/>
        <v/>
      </c>
    </row>
    <row r="55" spans="1:5" x14ac:dyDescent="0.25">
      <c r="A55" s="6" t="str">
        <f>IF(Algebra!A55=0,"",Algebra!A55)</f>
        <v/>
      </c>
      <c r="B55" s="7" t="str">
        <f>IF(Algebra!B55=0,"",Algebra!B55)</f>
        <v/>
      </c>
      <c r="C55" s="19"/>
      <c r="D55" s="80" t="str">
        <f t="shared" si="0"/>
        <v/>
      </c>
      <c r="E55" s="23" t="str">
        <f t="shared" si="1"/>
        <v/>
      </c>
    </row>
    <row r="56" spans="1:5" x14ac:dyDescent="0.25">
      <c r="A56" s="6" t="str">
        <f>IF(Algebra!A56=0,"",Algebra!A56)</f>
        <v/>
      </c>
      <c r="B56" s="7" t="str">
        <f>IF(Algebra!B56=0,"",Algebra!B56)</f>
        <v/>
      </c>
      <c r="C56" s="19"/>
      <c r="D56" s="80" t="str">
        <f t="shared" si="0"/>
        <v/>
      </c>
      <c r="E56" s="23" t="str">
        <f t="shared" si="1"/>
        <v/>
      </c>
    </row>
    <row r="57" spans="1:5" x14ac:dyDescent="0.25">
      <c r="A57" s="6" t="str">
        <f>IF(Algebra!A57=0,"",Algebra!A57)</f>
        <v/>
      </c>
      <c r="B57" s="7" t="str">
        <f>IF(Algebra!B57=0,"",Algebra!B57)</f>
        <v/>
      </c>
      <c r="C57" s="19"/>
      <c r="D57" s="80" t="str">
        <f t="shared" si="0"/>
        <v/>
      </c>
      <c r="E57" s="23" t="str">
        <f t="shared" si="1"/>
        <v/>
      </c>
    </row>
    <row r="58" spans="1:5" x14ac:dyDescent="0.25">
      <c r="A58" s="6" t="str">
        <f>IF(Algebra!A58=0,"",Algebra!A58)</f>
        <v/>
      </c>
      <c r="B58" s="7" t="str">
        <f>IF(Algebra!B58=0,"",Algebra!B58)</f>
        <v/>
      </c>
      <c r="C58" s="19"/>
      <c r="D58" s="80" t="str">
        <f t="shared" si="0"/>
        <v/>
      </c>
      <c r="E58" s="23" t="str">
        <f t="shared" si="1"/>
        <v/>
      </c>
    </row>
    <row r="59" spans="1:5" x14ac:dyDescent="0.25">
      <c r="A59" s="6" t="str">
        <f>IF(Algebra!A59=0,"",Algebra!A59)</f>
        <v/>
      </c>
      <c r="B59" s="7" t="str">
        <f>IF(Algebra!B59=0,"",Algebra!B59)</f>
        <v/>
      </c>
      <c r="C59" s="19"/>
      <c r="D59" s="80" t="str">
        <f t="shared" si="0"/>
        <v/>
      </c>
      <c r="E59" s="23" t="str">
        <f t="shared" si="1"/>
        <v/>
      </c>
    </row>
    <row r="60" spans="1:5" x14ac:dyDescent="0.25">
      <c r="A60" s="6" t="str">
        <f>IF(Algebra!A60=0,"",Algebra!A60)</f>
        <v/>
      </c>
      <c r="B60" s="7" t="str">
        <f>IF(Algebra!B60=0,"",Algebra!B60)</f>
        <v/>
      </c>
      <c r="C60" s="19"/>
      <c r="D60" s="80" t="str">
        <f t="shared" si="0"/>
        <v/>
      </c>
      <c r="E60" s="23" t="str">
        <f t="shared" si="1"/>
        <v/>
      </c>
    </row>
    <row r="61" spans="1:5" x14ac:dyDescent="0.25">
      <c r="A61" s="6" t="str">
        <f>IF(Algebra!A61=0,"",Algebra!A61)</f>
        <v/>
      </c>
      <c r="B61" s="7" t="str">
        <f>IF(Algebra!B61=0,"",Algebra!B61)</f>
        <v/>
      </c>
      <c r="C61" s="19"/>
      <c r="D61" s="80" t="str">
        <f t="shared" si="0"/>
        <v/>
      </c>
      <c r="E61" s="23" t="str">
        <f t="shared" si="1"/>
        <v/>
      </c>
    </row>
    <row r="62" spans="1:5" x14ac:dyDescent="0.25">
      <c r="A62" s="6" t="str">
        <f>IF(Algebra!A62=0,"",Algebra!A62)</f>
        <v/>
      </c>
      <c r="B62" s="7" t="str">
        <f>IF(Algebra!B62=0,"",Algebra!B62)</f>
        <v/>
      </c>
      <c r="C62" s="19"/>
      <c r="D62" s="80" t="str">
        <f t="shared" si="0"/>
        <v/>
      </c>
      <c r="E62" s="23" t="str">
        <f t="shared" si="1"/>
        <v/>
      </c>
    </row>
    <row r="63" spans="1:5" x14ac:dyDescent="0.25">
      <c r="A63" s="6" t="str">
        <f>IF(Algebra!A63=0,"",Algebra!A63)</f>
        <v/>
      </c>
      <c r="B63" s="7" t="str">
        <f>IF(Algebra!B63=0,"",Algebra!B63)</f>
        <v/>
      </c>
      <c r="C63" s="19"/>
      <c r="D63" s="80" t="str">
        <f t="shared" si="0"/>
        <v/>
      </c>
      <c r="E63" s="23" t="str">
        <f t="shared" si="1"/>
        <v/>
      </c>
    </row>
    <row r="64" spans="1:5" x14ac:dyDescent="0.25">
      <c r="A64" s="6" t="str">
        <f>IF(Algebra!A64=0,"",Algebra!A64)</f>
        <v/>
      </c>
      <c r="B64" s="7" t="str">
        <f>IF(Algebra!B64=0,"",Algebra!B64)</f>
        <v/>
      </c>
      <c r="C64" s="19"/>
      <c r="D64" s="80" t="str">
        <f t="shared" si="0"/>
        <v/>
      </c>
      <c r="E64" s="23" t="str">
        <f t="shared" si="1"/>
        <v/>
      </c>
    </row>
    <row r="65" spans="1:5" x14ac:dyDescent="0.25">
      <c r="A65" s="6" t="str">
        <f>IF(Algebra!A65=0,"",Algebra!A65)</f>
        <v/>
      </c>
      <c r="B65" s="7" t="str">
        <f>IF(Algebra!B65=0,"",Algebra!B65)</f>
        <v/>
      </c>
      <c r="C65" s="19"/>
      <c r="D65" s="80" t="str">
        <f t="shared" si="0"/>
        <v/>
      </c>
      <c r="E65" s="23" t="str">
        <f t="shared" si="1"/>
        <v/>
      </c>
    </row>
    <row r="66" spans="1:5" x14ac:dyDescent="0.25">
      <c r="A66" s="6" t="str">
        <f>IF(Algebra!A66=0,"",Algebra!A66)</f>
        <v/>
      </c>
      <c r="B66" s="7" t="str">
        <f>IF(Algebra!B66=0,"",Algebra!B66)</f>
        <v/>
      </c>
      <c r="C66" s="19"/>
      <c r="D66" s="80" t="str">
        <f t="shared" si="0"/>
        <v/>
      </c>
      <c r="E66" s="23" t="str">
        <f t="shared" si="1"/>
        <v/>
      </c>
    </row>
    <row r="67" spans="1:5" x14ac:dyDescent="0.25">
      <c r="A67" s="6" t="str">
        <f>IF(Algebra!A67=0,"",Algebra!A67)</f>
        <v/>
      </c>
      <c r="B67" s="7" t="str">
        <f>IF(Algebra!B67=0,"",Algebra!B67)</f>
        <v/>
      </c>
      <c r="C67" s="19"/>
      <c r="D67" s="80" t="str">
        <f t="shared" si="0"/>
        <v/>
      </c>
      <c r="E67" s="23" t="str">
        <f t="shared" si="1"/>
        <v/>
      </c>
    </row>
    <row r="68" spans="1:5" x14ac:dyDescent="0.25">
      <c r="A68" s="6" t="str">
        <f>IF(Algebra!A68=0,"",Algebra!A68)</f>
        <v/>
      </c>
      <c r="B68" s="7" t="str">
        <f>IF(Algebra!B68=0,"",Algebra!B68)</f>
        <v/>
      </c>
      <c r="C68" s="19"/>
      <c r="D68" s="80" t="str">
        <f t="shared" si="0"/>
        <v/>
      </c>
      <c r="E68" s="23" t="str">
        <f t="shared" si="1"/>
        <v/>
      </c>
    </row>
    <row r="69" spans="1:5" x14ac:dyDescent="0.25">
      <c r="A69" s="6" t="str">
        <f>IF(Algebra!A69=0,"",Algebra!A69)</f>
        <v/>
      </c>
      <c r="B69" s="7" t="str">
        <f>IF(Algebra!B69=0,"",Algebra!B69)</f>
        <v/>
      </c>
      <c r="C69" s="19"/>
      <c r="D69" s="80" t="str">
        <f t="shared" si="0"/>
        <v/>
      </c>
      <c r="E69" s="23" t="str">
        <f t="shared" si="1"/>
        <v/>
      </c>
    </row>
    <row r="70" spans="1:5" x14ac:dyDescent="0.25">
      <c r="A70" s="6" t="str">
        <f>IF(Algebra!A70=0,"",Algebra!A70)</f>
        <v/>
      </c>
      <c r="B70" s="7" t="str">
        <f>IF(Algebra!B70=0,"",Algebra!B70)</f>
        <v/>
      </c>
      <c r="C70" s="19"/>
      <c r="D70" s="80" t="str">
        <f t="shared" si="0"/>
        <v/>
      </c>
      <c r="E70" s="23" t="str">
        <f t="shared" si="1"/>
        <v/>
      </c>
    </row>
    <row r="71" spans="1:5" x14ac:dyDescent="0.25">
      <c r="A71" s="6" t="str">
        <f>IF(Algebra!A71=0,"",Algebra!A71)</f>
        <v/>
      </c>
      <c r="B71" s="7" t="str">
        <f>IF(Algebra!B71=0,"",Algebra!B71)</f>
        <v/>
      </c>
      <c r="C71" s="19"/>
      <c r="D71" s="80" t="str">
        <f t="shared" si="0"/>
        <v/>
      </c>
      <c r="E71" s="23" t="str">
        <f t="shared" si="1"/>
        <v/>
      </c>
    </row>
    <row r="72" spans="1:5" x14ac:dyDescent="0.25">
      <c r="A72" s="6" t="str">
        <f>IF(Algebra!A72=0,"",Algebra!A72)</f>
        <v/>
      </c>
      <c r="B72" s="7" t="str">
        <f>IF(Algebra!B72=0,"",Algebra!B72)</f>
        <v/>
      </c>
      <c r="C72" s="19"/>
      <c r="D72" s="80" t="str">
        <f t="shared" si="0"/>
        <v/>
      </c>
      <c r="E72" s="23" t="str">
        <f t="shared" si="1"/>
        <v/>
      </c>
    </row>
    <row r="73" spans="1:5" x14ac:dyDescent="0.25">
      <c r="A73" s="6" t="str">
        <f>IF(Algebra!A73=0,"",Algebra!A73)</f>
        <v/>
      </c>
      <c r="B73" s="7" t="str">
        <f>IF(Algebra!B73=0,"",Algebra!B73)</f>
        <v/>
      </c>
      <c r="C73" s="19"/>
      <c r="D73" s="80" t="str">
        <f t="shared" si="0"/>
        <v/>
      </c>
      <c r="E73" s="23" t="str">
        <f t="shared" si="1"/>
        <v/>
      </c>
    </row>
    <row r="74" spans="1:5" x14ac:dyDescent="0.25">
      <c r="A74" s="6" t="str">
        <f>IF(Algebra!A74=0,"",Algebra!A74)</f>
        <v/>
      </c>
      <c r="B74" s="7" t="str">
        <f>IF(Algebra!B74=0,"",Algebra!B74)</f>
        <v/>
      </c>
      <c r="C74" s="19"/>
      <c r="D74" s="80" t="str">
        <f t="shared" si="0"/>
        <v/>
      </c>
      <c r="E74" s="23" t="str">
        <f t="shared" si="1"/>
        <v/>
      </c>
    </row>
    <row r="75" spans="1:5" x14ac:dyDescent="0.25">
      <c r="A75" s="6" t="str">
        <f>IF(Algebra!A75=0,"",Algebra!A75)</f>
        <v/>
      </c>
      <c r="B75" s="7" t="str">
        <f>IF(Algebra!B75=0,"",Algebra!B75)</f>
        <v/>
      </c>
      <c r="C75" s="19"/>
      <c r="D75" s="80" t="str">
        <f t="shared" ref="D75:D138" si="2">IF(C75="","",IF(C75/$C$8&gt;=0.5,"Pass","Needs Improvement"))</f>
        <v/>
      </c>
      <c r="E75" s="23" t="str">
        <f t="shared" ref="E75:E138" si="3">IFERROR(_xlfn.RANK.EQ(C75,$C$10:$C$531,0),"")</f>
        <v/>
      </c>
    </row>
    <row r="76" spans="1:5" x14ac:dyDescent="0.25">
      <c r="A76" s="6" t="str">
        <f>IF(Algebra!A76=0,"",Algebra!A76)</f>
        <v/>
      </c>
      <c r="B76" s="7" t="str">
        <f>IF(Algebra!B76=0,"",Algebra!B76)</f>
        <v/>
      </c>
      <c r="C76" s="19"/>
      <c r="D76" s="80" t="str">
        <f t="shared" si="2"/>
        <v/>
      </c>
      <c r="E76" s="23" t="str">
        <f t="shared" si="3"/>
        <v/>
      </c>
    </row>
    <row r="77" spans="1:5" x14ac:dyDescent="0.25">
      <c r="A77" s="6" t="str">
        <f>IF(Algebra!A77=0,"",Algebra!A77)</f>
        <v/>
      </c>
      <c r="B77" s="7" t="str">
        <f>IF(Algebra!B77=0,"",Algebra!B77)</f>
        <v/>
      </c>
      <c r="C77" s="19"/>
      <c r="D77" s="80" t="str">
        <f t="shared" si="2"/>
        <v/>
      </c>
      <c r="E77" s="23" t="str">
        <f t="shared" si="3"/>
        <v/>
      </c>
    </row>
    <row r="78" spans="1:5" x14ac:dyDescent="0.25">
      <c r="A78" s="6" t="str">
        <f>IF(Algebra!A78=0,"",Algebra!A78)</f>
        <v/>
      </c>
      <c r="B78" s="7" t="str">
        <f>IF(Algebra!B78=0,"",Algebra!B78)</f>
        <v/>
      </c>
      <c r="C78" s="19"/>
      <c r="D78" s="80" t="str">
        <f t="shared" si="2"/>
        <v/>
      </c>
      <c r="E78" s="23" t="str">
        <f t="shared" si="3"/>
        <v/>
      </c>
    </row>
    <row r="79" spans="1:5" x14ac:dyDescent="0.25">
      <c r="A79" s="6" t="str">
        <f>IF(Algebra!A79=0,"",Algebra!A79)</f>
        <v/>
      </c>
      <c r="B79" s="7" t="str">
        <f>IF(Algebra!B79=0,"",Algebra!B79)</f>
        <v/>
      </c>
      <c r="C79" s="19"/>
      <c r="D79" s="80" t="str">
        <f t="shared" si="2"/>
        <v/>
      </c>
      <c r="E79" s="23" t="str">
        <f t="shared" si="3"/>
        <v/>
      </c>
    </row>
    <row r="80" spans="1:5" x14ac:dyDescent="0.25">
      <c r="A80" s="6" t="str">
        <f>IF(Algebra!A80=0,"",Algebra!A80)</f>
        <v/>
      </c>
      <c r="B80" s="7" t="str">
        <f>IF(Algebra!B80=0,"",Algebra!B80)</f>
        <v/>
      </c>
      <c r="C80" s="19"/>
      <c r="D80" s="80" t="str">
        <f t="shared" si="2"/>
        <v/>
      </c>
      <c r="E80" s="23" t="str">
        <f t="shared" si="3"/>
        <v/>
      </c>
    </row>
    <row r="81" spans="1:5" x14ac:dyDescent="0.25">
      <c r="A81" s="6" t="str">
        <f>IF(Algebra!A81=0,"",Algebra!A81)</f>
        <v/>
      </c>
      <c r="B81" s="7" t="str">
        <f>IF(Algebra!B81=0,"",Algebra!B81)</f>
        <v/>
      </c>
      <c r="C81" s="19"/>
      <c r="D81" s="80" t="str">
        <f t="shared" si="2"/>
        <v/>
      </c>
      <c r="E81" s="23" t="str">
        <f t="shared" si="3"/>
        <v/>
      </c>
    </row>
    <row r="82" spans="1:5" x14ac:dyDescent="0.25">
      <c r="A82" s="6" t="str">
        <f>IF(Algebra!A82=0,"",Algebra!A82)</f>
        <v/>
      </c>
      <c r="B82" s="7" t="str">
        <f>IF(Algebra!B82=0,"",Algebra!B82)</f>
        <v/>
      </c>
      <c r="C82" s="19"/>
      <c r="D82" s="80" t="str">
        <f t="shared" si="2"/>
        <v/>
      </c>
      <c r="E82" s="23" t="str">
        <f t="shared" si="3"/>
        <v/>
      </c>
    </row>
    <row r="83" spans="1:5" x14ac:dyDescent="0.25">
      <c r="A83" s="6" t="str">
        <f>IF(Algebra!A83=0,"",Algebra!A83)</f>
        <v/>
      </c>
      <c r="B83" s="7" t="str">
        <f>IF(Algebra!B83=0,"",Algebra!B83)</f>
        <v/>
      </c>
      <c r="C83" s="19"/>
      <c r="D83" s="80" t="str">
        <f t="shared" si="2"/>
        <v/>
      </c>
      <c r="E83" s="23" t="str">
        <f t="shared" si="3"/>
        <v/>
      </c>
    </row>
    <row r="84" spans="1:5" x14ac:dyDescent="0.25">
      <c r="A84" s="6" t="str">
        <f>IF(Algebra!A84=0,"",Algebra!A84)</f>
        <v/>
      </c>
      <c r="B84" s="7" t="str">
        <f>IF(Algebra!B84=0,"",Algebra!B84)</f>
        <v/>
      </c>
      <c r="C84" s="19"/>
      <c r="D84" s="80" t="str">
        <f t="shared" si="2"/>
        <v/>
      </c>
      <c r="E84" s="23" t="str">
        <f t="shared" si="3"/>
        <v/>
      </c>
    </row>
    <row r="85" spans="1:5" x14ac:dyDescent="0.25">
      <c r="A85" s="6" t="str">
        <f>IF(Algebra!A85=0,"",Algebra!A85)</f>
        <v/>
      </c>
      <c r="B85" s="7" t="str">
        <f>IF(Algebra!B85=0,"",Algebra!B85)</f>
        <v/>
      </c>
      <c r="C85" s="19"/>
      <c r="D85" s="80" t="str">
        <f t="shared" si="2"/>
        <v/>
      </c>
      <c r="E85" s="23" t="str">
        <f t="shared" si="3"/>
        <v/>
      </c>
    </row>
    <row r="86" spans="1:5" x14ac:dyDescent="0.25">
      <c r="A86" s="6" t="str">
        <f>IF(Algebra!A86=0,"",Algebra!A86)</f>
        <v/>
      </c>
      <c r="B86" s="7" t="str">
        <f>IF(Algebra!B86=0,"",Algebra!B86)</f>
        <v/>
      </c>
      <c r="C86" s="19"/>
      <c r="D86" s="80" t="str">
        <f t="shared" si="2"/>
        <v/>
      </c>
      <c r="E86" s="23" t="str">
        <f t="shared" si="3"/>
        <v/>
      </c>
    </row>
    <row r="87" spans="1:5" x14ac:dyDescent="0.25">
      <c r="A87" s="6" t="str">
        <f>IF(Algebra!A87=0,"",Algebra!A87)</f>
        <v/>
      </c>
      <c r="B87" s="7" t="str">
        <f>IF(Algebra!B87=0,"",Algebra!B87)</f>
        <v/>
      </c>
      <c r="C87" s="19"/>
      <c r="D87" s="80" t="str">
        <f t="shared" si="2"/>
        <v/>
      </c>
      <c r="E87" s="23" t="str">
        <f t="shared" si="3"/>
        <v/>
      </c>
    </row>
    <row r="88" spans="1:5" x14ac:dyDescent="0.25">
      <c r="A88" s="6" t="str">
        <f>IF(Algebra!A88=0,"",Algebra!A88)</f>
        <v/>
      </c>
      <c r="B88" s="7" t="str">
        <f>IF(Algebra!B88=0,"",Algebra!B88)</f>
        <v/>
      </c>
      <c r="C88" s="19"/>
      <c r="D88" s="80" t="str">
        <f t="shared" si="2"/>
        <v/>
      </c>
      <c r="E88" s="23" t="str">
        <f t="shared" si="3"/>
        <v/>
      </c>
    </row>
    <row r="89" spans="1:5" x14ac:dyDescent="0.25">
      <c r="A89" s="6" t="str">
        <f>IF(Algebra!A89=0,"",Algebra!A89)</f>
        <v/>
      </c>
      <c r="B89" s="7" t="str">
        <f>IF(Algebra!B89=0,"",Algebra!B89)</f>
        <v/>
      </c>
      <c r="C89" s="19"/>
      <c r="D89" s="80" t="str">
        <f t="shared" si="2"/>
        <v/>
      </c>
      <c r="E89" s="23" t="str">
        <f t="shared" si="3"/>
        <v/>
      </c>
    </row>
    <row r="90" spans="1:5" x14ac:dyDescent="0.25">
      <c r="A90" s="6" t="str">
        <f>IF(Algebra!A90=0,"",Algebra!A90)</f>
        <v/>
      </c>
      <c r="B90" s="7" t="str">
        <f>IF(Algebra!B90=0,"",Algebra!B90)</f>
        <v/>
      </c>
      <c r="C90" s="19"/>
      <c r="D90" s="80" t="str">
        <f t="shared" si="2"/>
        <v/>
      </c>
      <c r="E90" s="23" t="str">
        <f t="shared" si="3"/>
        <v/>
      </c>
    </row>
    <row r="91" spans="1:5" x14ac:dyDescent="0.25">
      <c r="A91" s="6" t="str">
        <f>IF(Algebra!A91=0,"",Algebra!A91)</f>
        <v/>
      </c>
      <c r="B91" s="7" t="str">
        <f>IF(Algebra!B91=0,"",Algebra!B91)</f>
        <v/>
      </c>
      <c r="C91" s="19"/>
      <c r="D91" s="80" t="str">
        <f t="shared" si="2"/>
        <v/>
      </c>
      <c r="E91" s="23" t="str">
        <f t="shared" si="3"/>
        <v/>
      </c>
    </row>
    <row r="92" spans="1:5" x14ac:dyDescent="0.25">
      <c r="A92" s="6" t="str">
        <f>IF(Algebra!A92=0,"",Algebra!A92)</f>
        <v/>
      </c>
      <c r="B92" s="7" t="str">
        <f>IF(Algebra!B92=0,"",Algebra!B92)</f>
        <v/>
      </c>
      <c r="C92" s="19"/>
      <c r="D92" s="80" t="str">
        <f t="shared" si="2"/>
        <v/>
      </c>
      <c r="E92" s="23" t="str">
        <f t="shared" si="3"/>
        <v/>
      </c>
    </row>
    <row r="93" spans="1:5" x14ac:dyDescent="0.25">
      <c r="A93" s="6" t="str">
        <f>IF(Algebra!A93=0,"",Algebra!A93)</f>
        <v/>
      </c>
      <c r="B93" s="7" t="str">
        <f>IF(Algebra!B93=0,"",Algebra!B93)</f>
        <v/>
      </c>
      <c r="C93" s="19"/>
      <c r="D93" s="80" t="str">
        <f t="shared" si="2"/>
        <v/>
      </c>
      <c r="E93" s="23" t="str">
        <f t="shared" si="3"/>
        <v/>
      </c>
    </row>
    <row r="94" spans="1:5" x14ac:dyDescent="0.25">
      <c r="A94" s="6" t="str">
        <f>IF(Algebra!A94=0,"",Algebra!A94)</f>
        <v/>
      </c>
      <c r="B94" s="7" t="str">
        <f>IF(Algebra!B94=0,"",Algebra!B94)</f>
        <v/>
      </c>
      <c r="C94" s="19"/>
      <c r="D94" s="80" t="str">
        <f t="shared" si="2"/>
        <v/>
      </c>
      <c r="E94" s="23" t="str">
        <f t="shared" si="3"/>
        <v/>
      </c>
    </row>
    <row r="95" spans="1:5" x14ac:dyDescent="0.25">
      <c r="A95" s="6" t="str">
        <f>IF(Algebra!A95=0,"",Algebra!A95)</f>
        <v/>
      </c>
      <c r="B95" s="7" t="str">
        <f>IF(Algebra!B95=0,"",Algebra!B95)</f>
        <v/>
      </c>
      <c r="C95" s="19"/>
      <c r="D95" s="80" t="str">
        <f t="shared" si="2"/>
        <v/>
      </c>
      <c r="E95" s="23" t="str">
        <f t="shared" si="3"/>
        <v/>
      </c>
    </row>
    <row r="96" spans="1:5" x14ac:dyDescent="0.25">
      <c r="A96" s="6" t="str">
        <f>IF(Algebra!A96=0,"",Algebra!A96)</f>
        <v/>
      </c>
      <c r="B96" s="7" t="str">
        <f>IF(Algebra!B96=0,"",Algebra!B96)</f>
        <v/>
      </c>
      <c r="C96" s="19"/>
      <c r="D96" s="80" t="str">
        <f t="shared" si="2"/>
        <v/>
      </c>
      <c r="E96" s="23" t="str">
        <f t="shared" si="3"/>
        <v/>
      </c>
    </row>
    <row r="97" spans="1:5" x14ac:dyDescent="0.25">
      <c r="A97" s="6" t="str">
        <f>IF(Algebra!A97=0,"",Algebra!A97)</f>
        <v/>
      </c>
      <c r="B97" s="7" t="str">
        <f>IF(Algebra!B97=0,"",Algebra!B97)</f>
        <v/>
      </c>
      <c r="C97" s="19"/>
      <c r="D97" s="80" t="str">
        <f t="shared" si="2"/>
        <v/>
      </c>
      <c r="E97" s="23" t="str">
        <f t="shared" si="3"/>
        <v/>
      </c>
    </row>
    <row r="98" spans="1:5" x14ac:dyDescent="0.25">
      <c r="A98" s="6" t="str">
        <f>IF(Algebra!A98=0,"",Algebra!A98)</f>
        <v/>
      </c>
      <c r="B98" s="7" t="str">
        <f>IF(Algebra!B98=0,"",Algebra!B98)</f>
        <v/>
      </c>
      <c r="C98" s="19"/>
      <c r="D98" s="80" t="str">
        <f t="shared" si="2"/>
        <v/>
      </c>
      <c r="E98" s="23" t="str">
        <f t="shared" si="3"/>
        <v/>
      </c>
    </row>
    <row r="99" spans="1:5" x14ac:dyDescent="0.25">
      <c r="A99" s="6" t="str">
        <f>IF(Algebra!A99=0,"",Algebra!A99)</f>
        <v/>
      </c>
      <c r="B99" s="7" t="str">
        <f>IF(Algebra!B99=0,"",Algebra!B99)</f>
        <v/>
      </c>
      <c r="C99" s="19"/>
      <c r="D99" s="80" t="str">
        <f t="shared" si="2"/>
        <v/>
      </c>
      <c r="E99" s="23" t="str">
        <f t="shared" si="3"/>
        <v/>
      </c>
    </row>
    <row r="100" spans="1:5" x14ac:dyDescent="0.25">
      <c r="A100" s="6" t="str">
        <f>IF(Algebra!A100=0,"",Algebra!A100)</f>
        <v/>
      </c>
      <c r="B100" s="7" t="str">
        <f>IF(Algebra!B100=0,"",Algebra!B100)</f>
        <v/>
      </c>
      <c r="C100" s="19"/>
      <c r="D100" s="80" t="str">
        <f t="shared" si="2"/>
        <v/>
      </c>
      <c r="E100" s="23" t="str">
        <f t="shared" si="3"/>
        <v/>
      </c>
    </row>
    <row r="101" spans="1:5" x14ac:dyDescent="0.25">
      <c r="A101" s="6" t="str">
        <f>IF(Algebra!A101=0,"",Algebra!A101)</f>
        <v/>
      </c>
      <c r="B101" s="7" t="str">
        <f>IF(Algebra!B101=0,"",Algebra!B101)</f>
        <v/>
      </c>
      <c r="C101" s="19"/>
      <c r="D101" s="80" t="str">
        <f t="shared" si="2"/>
        <v/>
      </c>
      <c r="E101" s="23" t="str">
        <f t="shared" si="3"/>
        <v/>
      </c>
    </row>
    <row r="102" spans="1:5" x14ac:dyDescent="0.25">
      <c r="A102" s="6" t="str">
        <f>IF(Algebra!A102=0,"",Algebra!A102)</f>
        <v/>
      </c>
      <c r="B102" s="7" t="str">
        <f>IF(Algebra!B102=0,"",Algebra!B102)</f>
        <v/>
      </c>
      <c r="C102" s="19"/>
      <c r="D102" s="80" t="str">
        <f t="shared" si="2"/>
        <v/>
      </c>
      <c r="E102" s="23" t="str">
        <f t="shared" si="3"/>
        <v/>
      </c>
    </row>
    <row r="103" spans="1:5" x14ac:dyDescent="0.25">
      <c r="A103" s="6" t="str">
        <f>IF(Algebra!A103=0,"",Algebra!A103)</f>
        <v/>
      </c>
      <c r="B103" s="7" t="str">
        <f>IF(Algebra!B103=0,"",Algebra!B103)</f>
        <v/>
      </c>
      <c r="C103" s="19"/>
      <c r="D103" s="80" t="str">
        <f t="shared" si="2"/>
        <v/>
      </c>
      <c r="E103" s="23" t="str">
        <f t="shared" si="3"/>
        <v/>
      </c>
    </row>
    <row r="104" spans="1:5" x14ac:dyDescent="0.25">
      <c r="A104" s="6" t="str">
        <f>IF(Algebra!A104=0,"",Algebra!A104)</f>
        <v/>
      </c>
      <c r="B104" s="7" t="str">
        <f>IF(Algebra!B104=0,"",Algebra!B104)</f>
        <v/>
      </c>
      <c r="C104" s="19"/>
      <c r="D104" s="80" t="str">
        <f t="shared" si="2"/>
        <v/>
      </c>
      <c r="E104" s="23" t="str">
        <f t="shared" si="3"/>
        <v/>
      </c>
    </row>
    <row r="105" spans="1:5" x14ac:dyDescent="0.25">
      <c r="A105" s="6" t="str">
        <f>IF(Algebra!A105=0,"",Algebra!A105)</f>
        <v/>
      </c>
      <c r="B105" s="7" t="str">
        <f>IF(Algebra!B105=0,"",Algebra!B105)</f>
        <v/>
      </c>
      <c r="C105" s="19"/>
      <c r="D105" s="80" t="str">
        <f t="shared" si="2"/>
        <v/>
      </c>
      <c r="E105" s="23" t="str">
        <f t="shared" si="3"/>
        <v/>
      </c>
    </row>
    <row r="106" spans="1:5" x14ac:dyDescent="0.25">
      <c r="A106" s="6" t="str">
        <f>IF(Algebra!A106=0,"",Algebra!A106)</f>
        <v/>
      </c>
      <c r="B106" s="7" t="str">
        <f>IF(Algebra!B106=0,"",Algebra!B106)</f>
        <v/>
      </c>
      <c r="C106" s="19"/>
      <c r="D106" s="80" t="str">
        <f t="shared" si="2"/>
        <v/>
      </c>
      <c r="E106" s="23" t="str">
        <f t="shared" si="3"/>
        <v/>
      </c>
    </row>
    <row r="107" spans="1:5" x14ac:dyDescent="0.25">
      <c r="A107" s="6" t="str">
        <f>IF(Algebra!A107=0,"",Algebra!A107)</f>
        <v/>
      </c>
      <c r="B107" s="7" t="str">
        <f>IF(Algebra!B107=0,"",Algebra!B107)</f>
        <v/>
      </c>
      <c r="C107" s="19"/>
      <c r="D107" s="80" t="str">
        <f t="shared" si="2"/>
        <v/>
      </c>
      <c r="E107" s="23" t="str">
        <f t="shared" si="3"/>
        <v/>
      </c>
    </row>
    <row r="108" spans="1:5" x14ac:dyDescent="0.25">
      <c r="A108" s="6" t="str">
        <f>IF(Algebra!A108=0,"",Algebra!A108)</f>
        <v/>
      </c>
      <c r="B108" s="7" t="str">
        <f>IF(Algebra!B108=0,"",Algebra!B108)</f>
        <v/>
      </c>
      <c r="C108" s="19"/>
      <c r="D108" s="80" t="str">
        <f t="shared" si="2"/>
        <v/>
      </c>
      <c r="E108" s="23" t="str">
        <f t="shared" si="3"/>
        <v/>
      </c>
    </row>
    <row r="109" spans="1:5" x14ac:dyDescent="0.25">
      <c r="A109" s="6" t="str">
        <f>IF(Algebra!A109=0,"",Algebra!A109)</f>
        <v/>
      </c>
      <c r="B109" s="7" t="str">
        <f>IF(Algebra!B109=0,"",Algebra!B109)</f>
        <v/>
      </c>
      <c r="C109" s="19"/>
      <c r="D109" s="80" t="str">
        <f t="shared" si="2"/>
        <v/>
      </c>
      <c r="E109" s="23" t="str">
        <f t="shared" si="3"/>
        <v/>
      </c>
    </row>
    <row r="110" spans="1:5" x14ac:dyDescent="0.25">
      <c r="A110" s="6" t="str">
        <f>IF(Algebra!A110=0,"",Algebra!A110)</f>
        <v/>
      </c>
      <c r="B110" s="7" t="str">
        <f>IF(Algebra!B110=0,"",Algebra!B110)</f>
        <v/>
      </c>
      <c r="C110" s="19"/>
      <c r="D110" s="80" t="str">
        <f t="shared" si="2"/>
        <v/>
      </c>
      <c r="E110" s="23" t="str">
        <f t="shared" si="3"/>
        <v/>
      </c>
    </row>
    <row r="111" spans="1:5" x14ac:dyDescent="0.25">
      <c r="A111" s="6" t="str">
        <f>IF(Algebra!A111=0,"",Algebra!A111)</f>
        <v/>
      </c>
      <c r="B111" s="7" t="str">
        <f>IF(Algebra!B111=0,"",Algebra!B111)</f>
        <v/>
      </c>
      <c r="C111" s="19"/>
      <c r="D111" s="80" t="str">
        <f t="shared" si="2"/>
        <v/>
      </c>
      <c r="E111" s="23" t="str">
        <f t="shared" si="3"/>
        <v/>
      </c>
    </row>
    <row r="112" spans="1:5" x14ac:dyDescent="0.25">
      <c r="A112" s="6" t="str">
        <f>IF(Algebra!A112=0,"",Algebra!A112)</f>
        <v/>
      </c>
      <c r="B112" s="7" t="str">
        <f>IF(Algebra!B112=0,"",Algebra!B112)</f>
        <v/>
      </c>
      <c r="C112" s="19"/>
      <c r="D112" s="80" t="str">
        <f t="shared" si="2"/>
        <v/>
      </c>
      <c r="E112" s="23" t="str">
        <f t="shared" si="3"/>
        <v/>
      </c>
    </row>
    <row r="113" spans="1:5" x14ac:dyDescent="0.25">
      <c r="A113" s="6" t="str">
        <f>IF(Algebra!A113=0,"",Algebra!A113)</f>
        <v/>
      </c>
      <c r="B113" s="7" t="str">
        <f>IF(Algebra!B113=0,"",Algebra!B113)</f>
        <v/>
      </c>
      <c r="C113" s="19"/>
      <c r="D113" s="80" t="str">
        <f t="shared" si="2"/>
        <v/>
      </c>
      <c r="E113" s="23" t="str">
        <f t="shared" si="3"/>
        <v/>
      </c>
    </row>
    <row r="114" spans="1:5" x14ac:dyDescent="0.25">
      <c r="A114" s="6" t="str">
        <f>IF(Algebra!A114=0,"",Algebra!A114)</f>
        <v/>
      </c>
      <c r="B114" s="7" t="str">
        <f>IF(Algebra!B114=0,"",Algebra!B114)</f>
        <v/>
      </c>
      <c r="C114" s="19"/>
      <c r="D114" s="80" t="str">
        <f t="shared" si="2"/>
        <v/>
      </c>
      <c r="E114" s="23" t="str">
        <f t="shared" si="3"/>
        <v/>
      </c>
    </row>
    <row r="115" spans="1:5" x14ac:dyDescent="0.25">
      <c r="A115" s="6" t="str">
        <f>IF(Algebra!A115=0,"",Algebra!A115)</f>
        <v/>
      </c>
      <c r="B115" s="7" t="str">
        <f>IF(Algebra!B115=0,"",Algebra!B115)</f>
        <v/>
      </c>
      <c r="C115" s="19"/>
      <c r="D115" s="80" t="str">
        <f t="shared" si="2"/>
        <v/>
      </c>
      <c r="E115" s="23" t="str">
        <f t="shared" si="3"/>
        <v/>
      </c>
    </row>
    <row r="116" spans="1:5" x14ac:dyDescent="0.25">
      <c r="A116" s="6" t="str">
        <f>IF(Algebra!A116=0,"",Algebra!A116)</f>
        <v/>
      </c>
      <c r="B116" s="7" t="str">
        <f>IF(Algebra!B116=0,"",Algebra!B116)</f>
        <v/>
      </c>
      <c r="C116" s="19"/>
      <c r="D116" s="80" t="str">
        <f t="shared" si="2"/>
        <v/>
      </c>
      <c r="E116" s="23" t="str">
        <f t="shared" si="3"/>
        <v/>
      </c>
    </row>
    <row r="117" spans="1:5" x14ac:dyDescent="0.25">
      <c r="A117" s="6" t="str">
        <f>IF(Algebra!A117=0,"",Algebra!A117)</f>
        <v/>
      </c>
      <c r="B117" s="7" t="str">
        <f>IF(Algebra!B117=0,"",Algebra!B117)</f>
        <v/>
      </c>
      <c r="C117" s="19"/>
      <c r="D117" s="80" t="str">
        <f t="shared" si="2"/>
        <v/>
      </c>
      <c r="E117" s="23" t="str">
        <f t="shared" si="3"/>
        <v/>
      </c>
    </row>
    <row r="118" spans="1:5" x14ac:dyDescent="0.25">
      <c r="A118" s="6" t="str">
        <f>IF(Algebra!A118=0,"",Algebra!A118)</f>
        <v/>
      </c>
      <c r="B118" s="7" t="str">
        <f>IF(Algebra!B118=0,"",Algebra!B118)</f>
        <v/>
      </c>
      <c r="C118" s="19"/>
      <c r="D118" s="80" t="str">
        <f t="shared" si="2"/>
        <v/>
      </c>
      <c r="E118" s="23" t="str">
        <f t="shared" si="3"/>
        <v/>
      </c>
    </row>
    <row r="119" spans="1:5" x14ac:dyDescent="0.25">
      <c r="A119" s="6" t="str">
        <f>IF(Algebra!A119=0,"",Algebra!A119)</f>
        <v/>
      </c>
      <c r="B119" s="7" t="str">
        <f>IF(Algebra!B119=0,"",Algebra!B119)</f>
        <v/>
      </c>
      <c r="C119" s="19"/>
      <c r="D119" s="80" t="str">
        <f t="shared" si="2"/>
        <v/>
      </c>
      <c r="E119" s="23" t="str">
        <f t="shared" si="3"/>
        <v/>
      </c>
    </row>
    <row r="120" spans="1:5" x14ac:dyDescent="0.25">
      <c r="A120" s="6" t="str">
        <f>IF(Algebra!A120=0,"",Algebra!A120)</f>
        <v/>
      </c>
      <c r="B120" s="7" t="str">
        <f>IF(Algebra!B120=0,"",Algebra!B120)</f>
        <v/>
      </c>
      <c r="C120" s="19"/>
      <c r="D120" s="80" t="str">
        <f t="shared" si="2"/>
        <v/>
      </c>
      <c r="E120" s="23" t="str">
        <f t="shared" si="3"/>
        <v/>
      </c>
    </row>
    <row r="121" spans="1:5" x14ac:dyDescent="0.25">
      <c r="A121" s="6" t="str">
        <f>IF(Algebra!A121=0,"",Algebra!A121)</f>
        <v/>
      </c>
      <c r="B121" s="7" t="str">
        <f>IF(Algebra!B121=0,"",Algebra!B121)</f>
        <v/>
      </c>
      <c r="C121" s="19"/>
      <c r="D121" s="80" t="str">
        <f t="shared" si="2"/>
        <v/>
      </c>
      <c r="E121" s="23" t="str">
        <f t="shared" si="3"/>
        <v/>
      </c>
    </row>
    <row r="122" spans="1:5" x14ac:dyDescent="0.25">
      <c r="A122" s="6" t="str">
        <f>IF(Algebra!A122=0,"",Algebra!A122)</f>
        <v/>
      </c>
      <c r="B122" s="7" t="str">
        <f>IF(Algebra!B122=0,"",Algebra!B122)</f>
        <v/>
      </c>
      <c r="C122" s="19"/>
      <c r="D122" s="80" t="str">
        <f t="shared" si="2"/>
        <v/>
      </c>
      <c r="E122" s="23" t="str">
        <f t="shared" si="3"/>
        <v/>
      </c>
    </row>
    <row r="123" spans="1:5" x14ac:dyDescent="0.25">
      <c r="A123" s="6" t="str">
        <f>IF(Algebra!A123=0,"",Algebra!A123)</f>
        <v/>
      </c>
      <c r="B123" s="7" t="str">
        <f>IF(Algebra!B123=0,"",Algebra!B123)</f>
        <v/>
      </c>
      <c r="C123" s="19"/>
      <c r="D123" s="80" t="str">
        <f t="shared" si="2"/>
        <v/>
      </c>
      <c r="E123" s="23" t="str">
        <f t="shared" si="3"/>
        <v/>
      </c>
    </row>
    <row r="124" spans="1:5" x14ac:dyDescent="0.25">
      <c r="A124" s="6" t="str">
        <f>IF(Algebra!A124=0,"",Algebra!A124)</f>
        <v/>
      </c>
      <c r="B124" s="7" t="str">
        <f>IF(Algebra!B124=0,"",Algebra!B124)</f>
        <v/>
      </c>
      <c r="C124" s="19"/>
      <c r="D124" s="80" t="str">
        <f t="shared" si="2"/>
        <v/>
      </c>
      <c r="E124" s="23" t="str">
        <f t="shared" si="3"/>
        <v/>
      </c>
    </row>
    <row r="125" spans="1:5" x14ac:dyDescent="0.25">
      <c r="A125" s="6" t="str">
        <f>IF(Algebra!A125=0,"",Algebra!A125)</f>
        <v/>
      </c>
      <c r="B125" s="7" t="str">
        <f>IF(Algebra!B125=0,"",Algebra!B125)</f>
        <v/>
      </c>
      <c r="C125" s="19"/>
      <c r="D125" s="80" t="str">
        <f t="shared" si="2"/>
        <v/>
      </c>
      <c r="E125" s="23" t="str">
        <f t="shared" si="3"/>
        <v/>
      </c>
    </row>
    <row r="126" spans="1:5" x14ac:dyDescent="0.25">
      <c r="A126" s="6" t="str">
        <f>IF(Algebra!A126=0,"",Algebra!A126)</f>
        <v/>
      </c>
      <c r="B126" s="7" t="str">
        <f>IF(Algebra!B126=0,"",Algebra!B126)</f>
        <v/>
      </c>
      <c r="C126" s="19"/>
      <c r="D126" s="80" t="str">
        <f t="shared" si="2"/>
        <v/>
      </c>
      <c r="E126" s="23" t="str">
        <f t="shared" si="3"/>
        <v/>
      </c>
    </row>
    <row r="127" spans="1:5" x14ac:dyDescent="0.25">
      <c r="A127" s="6" t="str">
        <f>IF(Algebra!A127=0,"",Algebra!A127)</f>
        <v/>
      </c>
      <c r="B127" s="7" t="str">
        <f>IF(Algebra!B127=0,"",Algebra!B127)</f>
        <v/>
      </c>
      <c r="C127" s="19"/>
      <c r="D127" s="80" t="str">
        <f t="shared" si="2"/>
        <v/>
      </c>
      <c r="E127" s="23" t="str">
        <f t="shared" si="3"/>
        <v/>
      </c>
    </row>
    <row r="128" spans="1:5" x14ac:dyDescent="0.25">
      <c r="A128" s="6" t="str">
        <f>IF(Algebra!A128=0,"",Algebra!A128)</f>
        <v/>
      </c>
      <c r="B128" s="7" t="str">
        <f>IF(Algebra!B128=0,"",Algebra!B128)</f>
        <v/>
      </c>
      <c r="C128" s="19"/>
      <c r="D128" s="80" t="str">
        <f t="shared" si="2"/>
        <v/>
      </c>
      <c r="E128" s="23" t="str">
        <f t="shared" si="3"/>
        <v/>
      </c>
    </row>
    <row r="129" spans="1:5" x14ac:dyDescent="0.25">
      <c r="A129" s="6" t="str">
        <f>IF(Algebra!A129=0,"",Algebra!A129)</f>
        <v/>
      </c>
      <c r="B129" s="7" t="str">
        <f>IF(Algebra!B129=0,"",Algebra!B129)</f>
        <v/>
      </c>
      <c r="C129" s="19"/>
      <c r="D129" s="80" t="str">
        <f t="shared" si="2"/>
        <v/>
      </c>
      <c r="E129" s="23" t="str">
        <f t="shared" si="3"/>
        <v/>
      </c>
    </row>
    <row r="130" spans="1:5" x14ac:dyDescent="0.25">
      <c r="A130" s="6" t="str">
        <f>IF(Algebra!A130=0,"",Algebra!A130)</f>
        <v/>
      </c>
      <c r="B130" s="7" t="str">
        <f>IF(Algebra!B130=0,"",Algebra!B130)</f>
        <v/>
      </c>
      <c r="C130" s="19"/>
      <c r="D130" s="80" t="str">
        <f t="shared" si="2"/>
        <v/>
      </c>
      <c r="E130" s="23" t="str">
        <f t="shared" si="3"/>
        <v/>
      </c>
    </row>
    <row r="131" spans="1:5" x14ac:dyDescent="0.25">
      <c r="A131" s="6" t="str">
        <f>IF(Algebra!A131=0,"",Algebra!A131)</f>
        <v/>
      </c>
      <c r="B131" s="7" t="str">
        <f>IF(Algebra!B131=0,"",Algebra!B131)</f>
        <v/>
      </c>
      <c r="C131" s="19"/>
      <c r="D131" s="80" t="str">
        <f t="shared" si="2"/>
        <v/>
      </c>
      <c r="E131" s="23" t="str">
        <f t="shared" si="3"/>
        <v/>
      </c>
    </row>
    <row r="132" spans="1:5" x14ac:dyDescent="0.25">
      <c r="A132" s="6" t="str">
        <f>IF(Algebra!A132=0,"",Algebra!A132)</f>
        <v/>
      </c>
      <c r="B132" s="7" t="str">
        <f>IF(Algebra!B132=0,"",Algebra!B132)</f>
        <v/>
      </c>
      <c r="C132" s="19"/>
      <c r="D132" s="80" t="str">
        <f t="shared" si="2"/>
        <v/>
      </c>
      <c r="E132" s="23" t="str">
        <f t="shared" si="3"/>
        <v/>
      </c>
    </row>
    <row r="133" spans="1:5" x14ac:dyDescent="0.25">
      <c r="A133" s="6" t="str">
        <f>IF(Algebra!A133=0,"",Algebra!A133)</f>
        <v/>
      </c>
      <c r="B133" s="7" t="str">
        <f>IF(Algebra!B133=0,"",Algebra!B133)</f>
        <v/>
      </c>
      <c r="C133" s="19"/>
      <c r="D133" s="80" t="str">
        <f t="shared" si="2"/>
        <v/>
      </c>
      <c r="E133" s="23" t="str">
        <f t="shared" si="3"/>
        <v/>
      </c>
    </row>
    <row r="134" spans="1:5" x14ac:dyDescent="0.25">
      <c r="A134" s="6" t="str">
        <f>IF(Algebra!A134=0,"",Algebra!A134)</f>
        <v/>
      </c>
      <c r="B134" s="7" t="str">
        <f>IF(Algebra!B134=0,"",Algebra!B134)</f>
        <v/>
      </c>
      <c r="C134" s="19"/>
      <c r="D134" s="80" t="str">
        <f t="shared" si="2"/>
        <v/>
      </c>
      <c r="E134" s="23" t="str">
        <f t="shared" si="3"/>
        <v/>
      </c>
    </row>
    <row r="135" spans="1:5" x14ac:dyDescent="0.25">
      <c r="A135" s="6" t="str">
        <f>IF(Algebra!A135=0,"",Algebra!A135)</f>
        <v/>
      </c>
      <c r="B135" s="7" t="str">
        <f>IF(Algebra!B135=0,"",Algebra!B135)</f>
        <v/>
      </c>
      <c r="C135" s="19"/>
      <c r="D135" s="80" t="str">
        <f t="shared" si="2"/>
        <v/>
      </c>
      <c r="E135" s="23" t="str">
        <f t="shared" si="3"/>
        <v/>
      </c>
    </row>
    <row r="136" spans="1:5" x14ac:dyDescent="0.25">
      <c r="A136" s="6" t="str">
        <f>IF(Algebra!A136=0,"",Algebra!A136)</f>
        <v/>
      </c>
      <c r="B136" s="7" t="str">
        <f>IF(Algebra!B136=0,"",Algebra!B136)</f>
        <v/>
      </c>
      <c r="C136" s="19"/>
      <c r="D136" s="80" t="str">
        <f t="shared" si="2"/>
        <v/>
      </c>
      <c r="E136" s="23" t="str">
        <f t="shared" si="3"/>
        <v/>
      </c>
    </row>
    <row r="137" spans="1:5" x14ac:dyDescent="0.25">
      <c r="A137" s="6" t="str">
        <f>IF(Algebra!A137=0,"",Algebra!A137)</f>
        <v/>
      </c>
      <c r="B137" s="7" t="str">
        <f>IF(Algebra!B137=0,"",Algebra!B137)</f>
        <v/>
      </c>
      <c r="C137" s="19"/>
      <c r="D137" s="80" t="str">
        <f t="shared" si="2"/>
        <v/>
      </c>
      <c r="E137" s="23" t="str">
        <f t="shared" si="3"/>
        <v/>
      </c>
    </row>
    <row r="138" spans="1:5" x14ac:dyDescent="0.25">
      <c r="A138" s="6" t="str">
        <f>IF(Algebra!A138=0,"",Algebra!A138)</f>
        <v/>
      </c>
      <c r="B138" s="7" t="str">
        <f>IF(Algebra!B138=0,"",Algebra!B138)</f>
        <v/>
      </c>
      <c r="C138" s="19"/>
      <c r="D138" s="80" t="str">
        <f t="shared" si="2"/>
        <v/>
      </c>
      <c r="E138" s="23" t="str">
        <f t="shared" si="3"/>
        <v/>
      </c>
    </row>
    <row r="139" spans="1:5" x14ac:dyDescent="0.25">
      <c r="A139" s="6" t="str">
        <f>IF(Algebra!A139=0,"",Algebra!A139)</f>
        <v/>
      </c>
      <c r="B139" s="7" t="str">
        <f>IF(Algebra!B139=0,"",Algebra!B139)</f>
        <v/>
      </c>
      <c r="C139" s="19"/>
      <c r="D139" s="80" t="str">
        <f t="shared" ref="D139:D202" si="4">IF(C139="","",IF(C139/$C$8&gt;=0.5,"Pass","Needs Improvement"))</f>
        <v/>
      </c>
      <c r="E139" s="23" t="str">
        <f t="shared" ref="E139:E202" si="5">IFERROR(_xlfn.RANK.EQ(C139,$C$10:$C$531,0),"")</f>
        <v/>
      </c>
    </row>
    <row r="140" spans="1:5" x14ac:dyDescent="0.25">
      <c r="A140" s="6" t="str">
        <f>IF(Algebra!A140=0,"",Algebra!A140)</f>
        <v/>
      </c>
      <c r="B140" s="7" t="str">
        <f>IF(Algebra!B140=0,"",Algebra!B140)</f>
        <v/>
      </c>
      <c r="C140" s="19"/>
      <c r="D140" s="80" t="str">
        <f t="shared" si="4"/>
        <v/>
      </c>
      <c r="E140" s="23" t="str">
        <f t="shared" si="5"/>
        <v/>
      </c>
    </row>
    <row r="141" spans="1:5" x14ac:dyDescent="0.25">
      <c r="A141" s="6" t="str">
        <f>IF(Algebra!A141=0,"",Algebra!A141)</f>
        <v/>
      </c>
      <c r="B141" s="7" t="str">
        <f>IF(Algebra!B141=0,"",Algebra!B141)</f>
        <v/>
      </c>
      <c r="C141" s="19"/>
      <c r="D141" s="80" t="str">
        <f t="shared" si="4"/>
        <v/>
      </c>
      <c r="E141" s="23" t="str">
        <f t="shared" si="5"/>
        <v/>
      </c>
    </row>
    <row r="142" spans="1:5" x14ac:dyDescent="0.25">
      <c r="A142" s="6" t="str">
        <f>IF(Algebra!A142=0,"",Algebra!A142)</f>
        <v/>
      </c>
      <c r="B142" s="7" t="str">
        <f>IF(Algebra!B142=0,"",Algebra!B142)</f>
        <v/>
      </c>
      <c r="C142" s="19"/>
      <c r="D142" s="80" t="str">
        <f t="shared" si="4"/>
        <v/>
      </c>
      <c r="E142" s="23" t="str">
        <f t="shared" si="5"/>
        <v/>
      </c>
    </row>
    <row r="143" spans="1:5" x14ac:dyDescent="0.25">
      <c r="A143" s="6" t="str">
        <f>IF(Algebra!A143=0,"",Algebra!A143)</f>
        <v/>
      </c>
      <c r="B143" s="7" t="str">
        <f>IF(Algebra!B143=0,"",Algebra!B143)</f>
        <v/>
      </c>
      <c r="C143" s="19"/>
      <c r="D143" s="80" t="str">
        <f t="shared" si="4"/>
        <v/>
      </c>
      <c r="E143" s="23" t="str">
        <f t="shared" si="5"/>
        <v/>
      </c>
    </row>
    <row r="144" spans="1:5" x14ac:dyDescent="0.25">
      <c r="A144" s="6" t="str">
        <f>IF(Algebra!A144=0,"",Algebra!A144)</f>
        <v/>
      </c>
      <c r="B144" s="7" t="str">
        <f>IF(Algebra!B144=0,"",Algebra!B144)</f>
        <v/>
      </c>
      <c r="C144" s="19"/>
      <c r="D144" s="80" t="str">
        <f t="shared" si="4"/>
        <v/>
      </c>
      <c r="E144" s="23" t="str">
        <f t="shared" si="5"/>
        <v/>
      </c>
    </row>
    <row r="145" spans="1:5" x14ac:dyDescent="0.25">
      <c r="A145" s="6" t="str">
        <f>IF(Algebra!A145=0,"",Algebra!A145)</f>
        <v/>
      </c>
      <c r="B145" s="7" t="str">
        <f>IF(Algebra!B145=0,"",Algebra!B145)</f>
        <v/>
      </c>
      <c r="C145" s="19"/>
      <c r="D145" s="80" t="str">
        <f t="shared" si="4"/>
        <v/>
      </c>
      <c r="E145" s="23" t="str">
        <f t="shared" si="5"/>
        <v/>
      </c>
    </row>
    <row r="146" spans="1:5" x14ac:dyDescent="0.25">
      <c r="A146" s="6" t="str">
        <f>IF(Algebra!A146=0,"",Algebra!A146)</f>
        <v/>
      </c>
      <c r="B146" s="7" t="str">
        <f>IF(Algebra!B146=0,"",Algebra!B146)</f>
        <v/>
      </c>
      <c r="C146" s="19"/>
      <c r="D146" s="80" t="str">
        <f t="shared" si="4"/>
        <v/>
      </c>
      <c r="E146" s="23" t="str">
        <f t="shared" si="5"/>
        <v/>
      </c>
    </row>
    <row r="147" spans="1:5" x14ac:dyDescent="0.25">
      <c r="A147" s="6" t="str">
        <f>IF(Algebra!A147=0,"",Algebra!A147)</f>
        <v/>
      </c>
      <c r="B147" s="7" t="str">
        <f>IF(Algebra!B147=0,"",Algebra!B147)</f>
        <v/>
      </c>
      <c r="C147" s="19"/>
      <c r="D147" s="80" t="str">
        <f t="shared" si="4"/>
        <v/>
      </c>
      <c r="E147" s="23" t="str">
        <f t="shared" si="5"/>
        <v/>
      </c>
    </row>
    <row r="148" spans="1:5" x14ac:dyDescent="0.25">
      <c r="A148" s="6" t="str">
        <f>IF(Algebra!A148=0,"",Algebra!A148)</f>
        <v/>
      </c>
      <c r="B148" s="7" t="str">
        <f>IF(Algebra!B148=0,"",Algebra!B148)</f>
        <v/>
      </c>
      <c r="C148" s="19"/>
      <c r="D148" s="80" t="str">
        <f t="shared" si="4"/>
        <v/>
      </c>
      <c r="E148" s="23" t="str">
        <f t="shared" si="5"/>
        <v/>
      </c>
    </row>
    <row r="149" spans="1:5" x14ac:dyDescent="0.25">
      <c r="A149" s="6" t="str">
        <f>IF(Algebra!A149=0,"",Algebra!A149)</f>
        <v/>
      </c>
      <c r="B149" s="7" t="str">
        <f>IF(Algebra!B149=0,"",Algebra!B149)</f>
        <v/>
      </c>
      <c r="C149" s="19"/>
      <c r="D149" s="80" t="str">
        <f t="shared" si="4"/>
        <v/>
      </c>
      <c r="E149" s="23" t="str">
        <f t="shared" si="5"/>
        <v/>
      </c>
    </row>
    <row r="150" spans="1:5" x14ac:dyDescent="0.25">
      <c r="A150" s="6" t="str">
        <f>IF(Algebra!A150=0,"",Algebra!A150)</f>
        <v/>
      </c>
      <c r="B150" s="7" t="str">
        <f>IF(Algebra!B150=0,"",Algebra!B150)</f>
        <v/>
      </c>
      <c r="C150" s="19"/>
      <c r="D150" s="80" t="str">
        <f t="shared" si="4"/>
        <v/>
      </c>
      <c r="E150" s="23" t="str">
        <f t="shared" si="5"/>
        <v/>
      </c>
    </row>
    <row r="151" spans="1:5" x14ac:dyDescent="0.25">
      <c r="A151" s="6" t="str">
        <f>IF(Algebra!A151=0,"",Algebra!A151)</f>
        <v/>
      </c>
      <c r="B151" s="7" t="str">
        <f>IF(Algebra!B151=0,"",Algebra!B151)</f>
        <v/>
      </c>
      <c r="C151" s="19"/>
      <c r="D151" s="80" t="str">
        <f t="shared" si="4"/>
        <v/>
      </c>
      <c r="E151" s="23" t="str">
        <f t="shared" si="5"/>
        <v/>
      </c>
    </row>
    <row r="152" spans="1:5" x14ac:dyDescent="0.25">
      <c r="A152" s="6" t="str">
        <f>IF(Algebra!A152=0,"",Algebra!A152)</f>
        <v/>
      </c>
      <c r="B152" s="7" t="str">
        <f>IF(Algebra!B152=0,"",Algebra!B152)</f>
        <v/>
      </c>
      <c r="C152" s="19"/>
      <c r="D152" s="80" t="str">
        <f t="shared" si="4"/>
        <v/>
      </c>
      <c r="E152" s="23" t="str">
        <f t="shared" si="5"/>
        <v/>
      </c>
    </row>
    <row r="153" spans="1:5" x14ac:dyDescent="0.25">
      <c r="A153" s="6" t="str">
        <f>IF(Algebra!A153=0,"",Algebra!A153)</f>
        <v/>
      </c>
      <c r="B153" s="7" t="str">
        <f>IF(Algebra!B153=0,"",Algebra!B153)</f>
        <v/>
      </c>
      <c r="C153" s="19"/>
      <c r="D153" s="80" t="str">
        <f t="shared" si="4"/>
        <v/>
      </c>
      <c r="E153" s="23" t="str">
        <f t="shared" si="5"/>
        <v/>
      </c>
    </row>
    <row r="154" spans="1:5" x14ac:dyDescent="0.25">
      <c r="A154" s="6" t="str">
        <f>IF(Algebra!A154=0,"",Algebra!A154)</f>
        <v/>
      </c>
      <c r="B154" s="7" t="str">
        <f>IF(Algebra!B154=0,"",Algebra!B154)</f>
        <v/>
      </c>
      <c r="C154" s="19"/>
      <c r="D154" s="80" t="str">
        <f t="shared" si="4"/>
        <v/>
      </c>
      <c r="E154" s="23" t="str">
        <f t="shared" si="5"/>
        <v/>
      </c>
    </row>
    <row r="155" spans="1:5" x14ac:dyDescent="0.25">
      <c r="A155" s="6" t="str">
        <f>IF(Algebra!A155=0,"",Algebra!A155)</f>
        <v/>
      </c>
      <c r="B155" s="7" t="str">
        <f>IF(Algebra!B155=0,"",Algebra!B155)</f>
        <v/>
      </c>
      <c r="C155" s="19"/>
      <c r="D155" s="80" t="str">
        <f t="shared" si="4"/>
        <v/>
      </c>
      <c r="E155" s="23" t="str">
        <f t="shared" si="5"/>
        <v/>
      </c>
    </row>
    <row r="156" spans="1:5" x14ac:dyDescent="0.25">
      <c r="A156" s="6" t="str">
        <f>IF(Algebra!A156=0,"",Algebra!A156)</f>
        <v/>
      </c>
      <c r="B156" s="7" t="str">
        <f>IF(Algebra!B156=0,"",Algebra!B156)</f>
        <v/>
      </c>
      <c r="C156" s="19"/>
      <c r="D156" s="80" t="str">
        <f t="shared" si="4"/>
        <v/>
      </c>
      <c r="E156" s="23" t="str">
        <f t="shared" si="5"/>
        <v/>
      </c>
    </row>
    <row r="157" spans="1:5" x14ac:dyDescent="0.25">
      <c r="A157" s="6" t="str">
        <f>IF(Algebra!A157=0,"",Algebra!A157)</f>
        <v/>
      </c>
      <c r="B157" s="7" t="str">
        <f>IF(Algebra!B157=0,"",Algebra!B157)</f>
        <v/>
      </c>
      <c r="C157" s="19"/>
      <c r="D157" s="80" t="str">
        <f t="shared" si="4"/>
        <v/>
      </c>
      <c r="E157" s="23" t="str">
        <f t="shared" si="5"/>
        <v/>
      </c>
    </row>
    <row r="158" spans="1:5" x14ac:dyDescent="0.25">
      <c r="A158" s="6" t="str">
        <f>IF(Algebra!A158=0,"",Algebra!A158)</f>
        <v/>
      </c>
      <c r="B158" s="7" t="str">
        <f>IF(Algebra!B158=0,"",Algebra!B158)</f>
        <v/>
      </c>
      <c r="C158" s="19"/>
      <c r="D158" s="80" t="str">
        <f t="shared" si="4"/>
        <v/>
      </c>
      <c r="E158" s="23" t="str">
        <f t="shared" si="5"/>
        <v/>
      </c>
    </row>
    <row r="159" spans="1:5" x14ac:dyDescent="0.25">
      <c r="A159" s="6" t="str">
        <f>IF(Algebra!A159=0,"",Algebra!A159)</f>
        <v/>
      </c>
      <c r="B159" s="7" t="str">
        <f>IF(Algebra!B159=0,"",Algebra!B159)</f>
        <v/>
      </c>
      <c r="C159" s="19"/>
      <c r="D159" s="80" t="str">
        <f t="shared" si="4"/>
        <v/>
      </c>
      <c r="E159" s="23" t="str">
        <f t="shared" si="5"/>
        <v/>
      </c>
    </row>
    <row r="160" spans="1:5" x14ac:dyDescent="0.25">
      <c r="A160" s="6" t="str">
        <f>IF(Algebra!A160=0,"",Algebra!A160)</f>
        <v/>
      </c>
      <c r="B160" s="7" t="str">
        <f>IF(Algebra!B160=0,"",Algebra!B160)</f>
        <v/>
      </c>
      <c r="C160" s="19"/>
      <c r="D160" s="80" t="str">
        <f t="shared" si="4"/>
        <v/>
      </c>
      <c r="E160" s="23" t="str">
        <f t="shared" si="5"/>
        <v/>
      </c>
    </row>
    <row r="161" spans="1:5" x14ac:dyDescent="0.25">
      <c r="A161" s="6" t="str">
        <f>IF(Algebra!A161=0,"",Algebra!A161)</f>
        <v/>
      </c>
      <c r="B161" s="7" t="str">
        <f>IF(Algebra!B161=0,"",Algebra!B161)</f>
        <v/>
      </c>
      <c r="C161" s="19"/>
      <c r="D161" s="80" t="str">
        <f t="shared" si="4"/>
        <v/>
      </c>
      <c r="E161" s="23" t="str">
        <f t="shared" si="5"/>
        <v/>
      </c>
    </row>
    <row r="162" spans="1:5" x14ac:dyDescent="0.25">
      <c r="A162" s="6" t="str">
        <f>IF(Algebra!A162=0,"",Algebra!A162)</f>
        <v/>
      </c>
      <c r="B162" s="7" t="str">
        <f>IF(Algebra!B162=0,"",Algebra!B162)</f>
        <v/>
      </c>
      <c r="C162" s="19"/>
      <c r="D162" s="80" t="str">
        <f t="shared" si="4"/>
        <v/>
      </c>
      <c r="E162" s="23" t="str">
        <f t="shared" si="5"/>
        <v/>
      </c>
    </row>
    <row r="163" spans="1:5" x14ac:dyDescent="0.25">
      <c r="A163" s="6" t="str">
        <f>IF(Algebra!A163=0,"",Algebra!A163)</f>
        <v/>
      </c>
      <c r="B163" s="7" t="str">
        <f>IF(Algebra!B163=0,"",Algebra!B163)</f>
        <v/>
      </c>
      <c r="C163" s="19"/>
      <c r="D163" s="80" t="str">
        <f t="shared" si="4"/>
        <v/>
      </c>
      <c r="E163" s="23" t="str">
        <f t="shared" si="5"/>
        <v/>
      </c>
    </row>
    <row r="164" spans="1:5" x14ac:dyDescent="0.25">
      <c r="A164" s="6" t="str">
        <f>IF(Algebra!A164=0,"",Algebra!A164)</f>
        <v/>
      </c>
      <c r="B164" s="7" t="str">
        <f>IF(Algebra!B164=0,"",Algebra!B164)</f>
        <v/>
      </c>
      <c r="C164" s="19"/>
      <c r="D164" s="80" t="str">
        <f t="shared" si="4"/>
        <v/>
      </c>
      <c r="E164" s="23" t="str">
        <f t="shared" si="5"/>
        <v/>
      </c>
    </row>
    <row r="165" spans="1:5" x14ac:dyDescent="0.25">
      <c r="A165" s="6" t="str">
        <f>IF(Algebra!A165=0,"",Algebra!A165)</f>
        <v/>
      </c>
      <c r="B165" s="7" t="str">
        <f>IF(Algebra!B165=0,"",Algebra!B165)</f>
        <v/>
      </c>
      <c r="C165" s="19"/>
      <c r="D165" s="80" t="str">
        <f t="shared" si="4"/>
        <v/>
      </c>
      <c r="E165" s="23" t="str">
        <f t="shared" si="5"/>
        <v/>
      </c>
    </row>
    <row r="166" spans="1:5" x14ac:dyDescent="0.25">
      <c r="A166" s="6" t="str">
        <f>IF(Algebra!A166=0,"",Algebra!A166)</f>
        <v/>
      </c>
      <c r="B166" s="7" t="str">
        <f>IF(Algebra!B166=0,"",Algebra!B166)</f>
        <v/>
      </c>
      <c r="C166" s="19"/>
      <c r="D166" s="80" t="str">
        <f t="shared" si="4"/>
        <v/>
      </c>
      <c r="E166" s="23" t="str">
        <f t="shared" si="5"/>
        <v/>
      </c>
    </row>
    <row r="167" spans="1:5" x14ac:dyDescent="0.25">
      <c r="A167" s="6" t="str">
        <f>IF(Algebra!A167=0,"",Algebra!A167)</f>
        <v/>
      </c>
      <c r="B167" s="7" t="str">
        <f>IF(Algebra!B167=0,"",Algebra!B167)</f>
        <v/>
      </c>
      <c r="C167" s="19"/>
      <c r="D167" s="80" t="str">
        <f t="shared" si="4"/>
        <v/>
      </c>
      <c r="E167" s="23" t="str">
        <f t="shared" si="5"/>
        <v/>
      </c>
    </row>
    <row r="168" spans="1:5" x14ac:dyDescent="0.25">
      <c r="A168" s="6" t="str">
        <f>IF(Algebra!A168=0,"",Algebra!A168)</f>
        <v/>
      </c>
      <c r="B168" s="7" t="str">
        <f>IF(Algebra!B168=0,"",Algebra!B168)</f>
        <v/>
      </c>
      <c r="C168" s="19"/>
      <c r="D168" s="80" t="str">
        <f t="shared" si="4"/>
        <v/>
      </c>
      <c r="E168" s="23" t="str">
        <f t="shared" si="5"/>
        <v/>
      </c>
    </row>
    <row r="169" spans="1:5" x14ac:dyDescent="0.25">
      <c r="A169" s="6" t="str">
        <f>IF(Algebra!A169=0,"",Algebra!A169)</f>
        <v/>
      </c>
      <c r="B169" s="7" t="str">
        <f>IF(Algebra!B169=0,"",Algebra!B169)</f>
        <v/>
      </c>
      <c r="C169" s="19"/>
      <c r="D169" s="80" t="str">
        <f t="shared" si="4"/>
        <v/>
      </c>
      <c r="E169" s="23" t="str">
        <f t="shared" si="5"/>
        <v/>
      </c>
    </row>
    <row r="170" spans="1:5" x14ac:dyDescent="0.25">
      <c r="A170" s="6" t="str">
        <f>IF(Algebra!A170=0,"",Algebra!A170)</f>
        <v/>
      </c>
      <c r="B170" s="7" t="str">
        <f>IF(Algebra!B170=0,"",Algebra!B170)</f>
        <v/>
      </c>
      <c r="C170" s="19"/>
      <c r="D170" s="80" t="str">
        <f t="shared" si="4"/>
        <v/>
      </c>
      <c r="E170" s="23" t="str">
        <f t="shared" si="5"/>
        <v/>
      </c>
    </row>
    <row r="171" spans="1:5" x14ac:dyDescent="0.25">
      <c r="A171" s="6" t="str">
        <f>IF(Algebra!A171=0,"",Algebra!A171)</f>
        <v/>
      </c>
      <c r="B171" s="7" t="str">
        <f>IF(Algebra!B171=0,"",Algebra!B171)</f>
        <v/>
      </c>
      <c r="C171" s="19"/>
      <c r="D171" s="80" t="str">
        <f t="shared" si="4"/>
        <v/>
      </c>
      <c r="E171" s="23" t="str">
        <f t="shared" si="5"/>
        <v/>
      </c>
    </row>
    <row r="172" spans="1:5" x14ac:dyDescent="0.25">
      <c r="A172" s="6" t="str">
        <f>IF(Algebra!A172=0,"",Algebra!A172)</f>
        <v/>
      </c>
      <c r="B172" s="7" t="str">
        <f>IF(Algebra!B172=0,"",Algebra!B172)</f>
        <v/>
      </c>
      <c r="C172" s="19"/>
      <c r="D172" s="80" t="str">
        <f t="shared" si="4"/>
        <v/>
      </c>
      <c r="E172" s="23" t="str">
        <f t="shared" si="5"/>
        <v/>
      </c>
    </row>
    <row r="173" spans="1:5" x14ac:dyDescent="0.25">
      <c r="A173" s="6" t="str">
        <f>IF(Algebra!A173=0,"",Algebra!A173)</f>
        <v/>
      </c>
      <c r="B173" s="7" t="str">
        <f>IF(Algebra!B173=0,"",Algebra!B173)</f>
        <v/>
      </c>
      <c r="C173" s="19"/>
      <c r="D173" s="80" t="str">
        <f t="shared" si="4"/>
        <v/>
      </c>
      <c r="E173" s="23" t="str">
        <f t="shared" si="5"/>
        <v/>
      </c>
    </row>
    <row r="174" spans="1:5" x14ac:dyDescent="0.25">
      <c r="A174" s="6" t="str">
        <f>IF(Algebra!A174=0,"",Algebra!A174)</f>
        <v/>
      </c>
      <c r="B174" s="7" t="str">
        <f>IF(Algebra!B174=0,"",Algebra!B174)</f>
        <v/>
      </c>
      <c r="C174" s="19"/>
      <c r="D174" s="80" t="str">
        <f t="shared" si="4"/>
        <v/>
      </c>
      <c r="E174" s="23" t="str">
        <f t="shared" si="5"/>
        <v/>
      </c>
    </row>
    <row r="175" spans="1:5" x14ac:dyDescent="0.25">
      <c r="A175" s="6" t="str">
        <f>IF(Algebra!A175=0,"",Algebra!A175)</f>
        <v/>
      </c>
      <c r="B175" s="7" t="str">
        <f>IF(Algebra!B175=0,"",Algebra!B175)</f>
        <v/>
      </c>
      <c r="C175" s="19"/>
      <c r="D175" s="80" t="str">
        <f t="shared" si="4"/>
        <v/>
      </c>
      <c r="E175" s="23" t="str">
        <f t="shared" si="5"/>
        <v/>
      </c>
    </row>
    <row r="176" spans="1:5" x14ac:dyDescent="0.25">
      <c r="A176" s="6" t="str">
        <f>IF(Algebra!A176=0,"",Algebra!A176)</f>
        <v/>
      </c>
      <c r="B176" s="7" t="str">
        <f>IF(Algebra!B176=0,"",Algebra!B176)</f>
        <v/>
      </c>
      <c r="C176" s="19"/>
      <c r="D176" s="80" t="str">
        <f t="shared" si="4"/>
        <v/>
      </c>
      <c r="E176" s="23" t="str">
        <f t="shared" si="5"/>
        <v/>
      </c>
    </row>
    <row r="177" spans="1:5" x14ac:dyDescent="0.25">
      <c r="A177" s="6" t="str">
        <f>IF(Algebra!A177=0,"",Algebra!A177)</f>
        <v/>
      </c>
      <c r="B177" s="7" t="str">
        <f>IF(Algebra!B177=0,"",Algebra!B177)</f>
        <v/>
      </c>
      <c r="C177" s="19"/>
      <c r="D177" s="80" t="str">
        <f t="shared" si="4"/>
        <v/>
      </c>
      <c r="E177" s="23" t="str">
        <f t="shared" si="5"/>
        <v/>
      </c>
    </row>
    <row r="178" spans="1:5" x14ac:dyDescent="0.25">
      <c r="A178" s="6" t="str">
        <f>IF(Algebra!A178=0,"",Algebra!A178)</f>
        <v/>
      </c>
      <c r="B178" s="7" t="str">
        <f>IF(Algebra!B178=0,"",Algebra!B178)</f>
        <v/>
      </c>
      <c r="C178" s="19"/>
      <c r="D178" s="80" t="str">
        <f t="shared" si="4"/>
        <v/>
      </c>
      <c r="E178" s="23" t="str">
        <f t="shared" si="5"/>
        <v/>
      </c>
    </row>
    <row r="179" spans="1:5" x14ac:dyDescent="0.25">
      <c r="A179" s="6" t="str">
        <f>IF(Algebra!A179=0,"",Algebra!A179)</f>
        <v/>
      </c>
      <c r="B179" s="7" t="str">
        <f>IF(Algebra!B179=0,"",Algebra!B179)</f>
        <v/>
      </c>
      <c r="C179" s="19"/>
      <c r="D179" s="80" t="str">
        <f t="shared" si="4"/>
        <v/>
      </c>
      <c r="E179" s="23" t="str">
        <f t="shared" si="5"/>
        <v/>
      </c>
    </row>
    <row r="180" spans="1:5" x14ac:dyDescent="0.25">
      <c r="A180" s="6" t="str">
        <f>IF(Algebra!A180=0,"",Algebra!A180)</f>
        <v/>
      </c>
      <c r="B180" s="7" t="str">
        <f>IF(Algebra!B180=0,"",Algebra!B180)</f>
        <v/>
      </c>
      <c r="C180" s="19"/>
      <c r="D180" s="80" t="str">
        <f t="shared" si="4"/>
        <v/>
      </c>
      <c r="E180" s="23" t="str">
        <f t="shared" si="5"/>
        <v/>
      </c>
    </row>
    <row r="181" spans="1:5" x14ac:dyDescent="0.25">
      <c r="A181" s="6" t="str">
        <f>IF(Algebra!A181=0,"",Algebra!A181)</f>
        <v/>
      </c>
      <c r="B181" s="7" t="str">
        <f>IF(Algebra!B181=0,"",Algebra!B181)</f>
        <v/>
      </c>
      <c r="C181" s="19"/>
      <c r="D181" s="80" t="str">
        <f t="shared" si="4"/>
        <v/>
      </c>
      <c r="E181" s="23" t="str">
        <f t="shared" si="5"/>
        <v/>
      </c>
    </row>
    <row r="182" spans="1:5" x14ac:dyDescent="0.25">
      <c r="A182" s="6" t="str">
        <f>IF(Algebra!A182=0,"",Algebra!A182)</f>
        <v/>
      </c>
      <c r="B182" s="7" t="str">
        <f>IF(Algebra!B182=0,"",Algebra!B182)</f>
        <v/>
      </c>
      <c r="C182" s="19"/>
      <c r="D182" s="80" t="str">
        <f t="shared" si="4"/>
        <v/>
      </c>
      <c r="E182" s="23" t="str">
        <f t="shared" si="5"/>
        <v/>
      </c>
    </row>
    <row r="183" spans="1:5" x14ac:dyDescent="0.25">
      <c r="A183" s="6" t="str">
        <f>IF(Algebra!A183=0,"",Algebra!A183)</f>
        <v/>
      </c>
      <c r="B183" s="7" t="str">
        <f>IF(Algebra!B183=0,"",Algebra!B183)</f>
        <v/>
      </c>
      <c r="C183" s="19"/>
      <c r="D183" s="80" t="str">
        <f t="shared" si="4"/>
        <v/>
      </c>
      <c r="E183" s="23" t="str">
        <f t="shared" si="5"/>
        <v/>
      </c>
    </row>
    <row r="184" spans="1:5" x14ac:dyDescent="0.25">
      <c r="A184" s="6" t="str">
        <f>IF(Algebra!A184=0,"",Algebra!A184)</f>
        <v/>
      </c>
      <c r="B184" s="7" t="str">
        <f>IF(Algebra!B184=0,"",Algebra!B184)</f>
        <v/>
      </c>
      <c r="C184" s="19"/>
      <c r="D184" s="80" t="str">
        <f t="shared" si="4"/>
        <v/>
      </c>
      <c r="E184" s="23" t="str">
        <f t="shared" si="5"/>
        <v/>
      </c>
    </row>
    <row r="185" spans="1:5" x14ac:dyDescent="0.25">
      <c r="A185" s="6" t="str">
        <f>IF(Algebra!A185=0,"",Algebra!A185)</f>
        <v/>
      </c>
      <c r="B185" s="7" t="str">
        <f>IF(Algebra!B185=0,"",Algebra!B185)</f>
        <v/>
      </c>
      <c r="C185" s="19"/>
      <c r="D185" s="80" t="str">
        <f t="shared" si="4"/>
        <v/>
      </c>
      <c r="E185" s="23" t="str">
        <f t="shared" si="5"/>
        <v/>
      </c>
    </row>
    <row r="186" spans="1:5" x14ac:dyDescent="0.25">
      <c r="A186" s="6" t="str">
        <f>IF(Algebra!A186=0,"",Algebra!A186)</f>
        <v/>
      </c>
      <c r="B186" s="7" t="str">
        <f>IF(Algebra!B186=0,"",Algebra!B186)</f>
        <v/>
      </c>
      <c r="C186" s="19"/>
      <c r="D186" s="80" t="str">
        <f t="shared" si="4"/>
        <v/>
      </c>
      <c r="E186" s="23" t="str">
        <f t="shared" si="5"/>
        <v/>
      </c>
    </row>
    <row r="187" spans="1:5" x14ac:dyDescent="0.25">
      <c r="A187" s="6" t="str">
        <f>IF(Algebra!A187=0,"",Algebra!A187)</f>
        <v/>
      </c>
      <c r="B187" s="7" t="str">
        <f>IF(Algebra!B187=0,"",Algebra!B187)</f>
        <v/>
      </c>
      <c r="C187" s="19"/>
      <c r="D187" s="80" t="str">
        <f t="shared" si="4"/>
        <v/>
      </c>
      <c r="E187" s="23" t="str">
        <f t="shared" si="5"/>
        <v/>
      </c>
    </row>
    <row r="188" spans="1:5" x14ac:dyDescent="0.25">
      <c r="A188" s="6" t="str">
        <f>IF(Algebra!A188=0,"",Algebra!A188)</f>
        <v/>
      </c>
      <c r="B188" s="7" t="str">
        <f>IF(Algebra!B188=0,"",Algebra!B188)</f>
        <v/>
      </c>
      <c r="C188" s="19"/>
      <c r="D188" s="80" t="str">
        <f t="shared" si="4"/>
        <v/>
      </c>
      <c r="E188" s="23" t="str">
        <f t="shared" si="5"/>
        <v/>
      </c>
    </row>
    <row r="189" spans="1:5" x14ac:dyDescent="0.25">
      <c r="A189" s="6" t="str">
        <f>IF(Algebra!A189=0,"",Algebra!A189)</f>
        <v/>
      </c>
      <c r="B189" s="7" t="str">
        <f>IF(Algebra!B189=0,"",Algebra!B189)</f>
        <v/>
      </c>
      <c r="C189" s="19"/>
      <c r="D189" s="80" t="str">
        <f t="shared" si="4"/>
        <v/>
      </c>
      <c r="E189" s="23" t="str">
        <f t="shared" si="5"/>
        <v/>
      </c>
    </row>
    <row r="190" spans="1:5" x14ac:dyDescent="0.25">
      <c r="A190" s="6" t="str">
        <f>IF(Algebra!A190=0,"",Algebra!A190)</f>
        <v/>
      </c>
      <c r="B190" s="7" t="str">
        <f>IF(Algebra!B190=0,"",Algebra!B190)</f>
        <v/>
      </c>
      <c r="C190" s="19"/>
      <c r="D190" s="80" t="str">
        <f t="shared" si="4"/>
        <v/>
      </c>
      <c r="E190" s="23" t="str">
        <f t="shared" si="5"/>
        <v/>
      </c>
    </row>
    <row r="191" spans="1:5" x14ac:dyDescent="0.25">
      <c r="A191" s="6" t="str">
        <f>IF(Algebra!A191=0,"",Algebra!A191)</f>
        <v/>
      </c>
      <c r="B191" s="7" t="str">
        <f>IF(Algebra!B191=0,"",Algebra!B191)</f>
        <v/>
      </c>
      <c r="C191" s="19"/>
      <c r="D191" s="80" t="str">
        <f t="shared" si="4"/>
        <v/>
      </c>
      <c r="E191" s="23" t="str">
        <f t="shared" si="5"/>
        <v/>
      </c>
    </row>
    <row r="192" spans="1:5" x14ac:dyDescent="0.25">
      <c r="A192" s="6" t="str">
        <f>IF(Algebra!A192=0,"",Algebra!A192)</f>
        <v/>
      </c>
      <c r="B192" s="7" t="str">
        <f>IF(Algebra!B192=0,"",Algebra!B192)</f>
        <v/>
      </c>
      <c r="C192" s="19"/>
      <c r="D192" s="80" t="str">
        <f t="shared" si="4"/>
        <v/>
      </c>
      <c r="E192" s="23" t="str">
        <f t="shared" si="5"/>
        <v/>
      </c>
    </row>
    <row r="193" spans="1:5" x14ac:dyDescent="0.25">
      <c r="A193" s="6" t="str">
        <f>IF(Algebra!A193=0,"",Algebra!A193)</f>
        <v/>
      </c>
      <c r="B193" s="7" t="str">
        <f>IF(Algebra!B193=0,"",Algebra!B193)</f>
        <v/>
      </c>
      <c r="C193" s="19"/>
      <c r="D193" s="80" t="str">
        <f t="shared" si="4"/>
        <v/>
      </c>
      <c r="E193" s="23" t="str">
        <f t="shared" si="5"/>
        <v/>
      </c>
    </row>
    <row r="194" spans="1:5" x14ac:dyDescent="0.25">
      <c r="A194" s="6" t="str">
        <f>IF(Algebra!A194=0,"",Algebra!A194)</f>
        <v/>
      </c>
      <c r="B194" s="7" t="str">
        <f>IF(Algebra!B194=0,"",Algebra!B194)</f>
        <v/>
      </c>
      <c r="C194" s="19"/>
      <c r="D194" s="80" t="str">
        <f t="shared" si="4"/>
        <v/>
      </c>
      <c r="E194" s="23" t="str">
        <f t="shared" si="5"/>
        <v/>
      </c>
    </row>
    <row r="195" spans="1:5" x14ac:dyDescent="0.25">
      <c r="A195" s="6" t="str">
        <f>IF(Algebra!A195=0,"",Algebra!A195)</f>
        <v/>
      </c>
      <c r="B195" s="7" t="str">
        <f>IF(Algebra!B195=0,"",Algebra!B195)</f>
        <v/>
      </c>
      <c r="C195" s="19"/>
      <c r="D195" s="80" t="str">
        <f t="shared" si="4"/>
        <v/>
      </c>
      <c r="E195" s="23" t="str">
        <f t="shared" si="5"/>
        <v/>
      </c>
    </row>
    <row r="196" spans="1:5" x14ac:dyDescent="0.25">
      <c r="A196" s="6" t="str">
        <f>IF(Algebra!A196=0,"",Algebra!A196)</f>
        <v/>
      </c>
      <c r="B196" s="7" t="str">
        <f>IF(Algebra!B196=0,"",Algebra!B196)</f>
        <v/>
      </c>
      <c r="C196" s="19"/>
      <c r="D196" s="80" t="str">
        <f t="shared" si="4"/>
        <v/>
      </c>
      <c r="E196" s="23" t="str">
        <f t="shared" si="5"/>
        <v/>
      </c>
    </row>
    <row r="197" spans="1:5" x14ac:dyDescent="0.25">
      <c r="A197" s="6" t="str">
        <f>IF(Algebra!A197=0,"",Algebra!A197)</f>
        <v/>
      </c>
      <c r="B197" s="7" t="str">
        <f>IF(Algebra!B197=0,"",Algebra!B197)</f>
        <v/>
      </c>
      <c r="C197" s="19"/>
      <c r="D197" s="80" t="str">
        <f t="shared" si="4"/>
        <v/>
      </c>
      <c r="E197" s="23" t="str">
        <f t="shared" si="5"/>
        <v/>
      </c>
    </row>
    <row r="198" spans="1:5" x14ac:dyDescent="0.25">
      <c r="A198" s="6" t="str">
        <f>IF(Algebra!A198=0,"",Algebra!A198)</f>
        <v/>
      </c>
      <c r="B198" s="7" t="str">
        <f>IF(Algebra!B198=0,"",Algebra!B198)</f>
        <v/>
      </c>
      <c r="C198" s="19"/>
      <c r="D198" s="80" t="str">
        <f t="shared" si="4"/>
        <v/>
      </c>
      <c r="E198" s="23" t="str">
        <f t="shared" si="5"/>
        <v/>
      </c>
    </row>
    <row r="199" spans="1:5" x14ac:dyDescent="0.25">
      <c r="A199" s="6" t="str">
        <f>IF(Algebra!A199=0,"",Algebra!A199)</f>
        <v/>
      </c>
      <c r="B199" s="7" t="str">
        <f>IF(Algebra!B199=0,"",Algebra!B199)</f>
        <v/>
      </c>
      <c r="C199" s="19"/>
      <c r="D199" s="80" t="str">
        <f t="shared" si="4"/>
        <v/>
      </c>
      <c r="E199" s="23" t="str">
        <f t="shared" si="5"/>
        <v/>
      </c>
    </row>
    <row r="200" spans="1:5" x14ac:dyDescent="0.25">
      <c r="A200" s="6" t="str">
        <f>IF(Algebra!A200=0,"",Algebra!A200)</f>
        <v/>
      </c>
      <c r="B200" s="7" t="str">
        <f>IF(Algebra!B200=0,"",Algebra!B200)</f>
        <v/>
      </c>
      <c r="C200" s="19"/>
      <c r="D200" s="80" t="str">
        <f t="shared" si="4"/>
        <v/>
      </c>
      <c r="E200" s="23" t="str">
        <f t="shared" si="5"/>
        <v/>
      </c>
    </row>
    <row r="201" spans="1:5" x14ac:dyDescent="0.25">
      <c r="A201" s="6" t="str">
        <f>IF(Algebra!A201=0,"",Algebra!A201)</f>
        <v/>
      </c>
      <c r="B201" s="7" t="str">
        <f>IF(Algebra!B201=0,"",Algebra!B201)</f>
        <v/>
      </c>
      <c r="C201" s="19"/>
      <c r="D201" s="80" t="str">
        <f t="shared" si="4"/>
        <v/>
      </c>
      <c r="E201" s="23" t="str">
        <f t="shared" si="5"/>
        <v/>
      </c>
    </row>
    <row r="202" spans="1:5" x14ac:dyDescent="0.25">
      <c r="A202" s="6" t="str">
        <f>IF(Algebra!A202=0,"",Algebra!A202)</f>
        <v/>
      </c>
      <c r="B202" s="7" t="str">
        <f>IF(Algebra!B202=0,"",Algebra!B202)</f>
        <v/>
      </c>
      <c r="C202" s="19"/>
      <c r="D202" s="80" t="str">
        <f t="shared" si="4"/>
        <v/>
      </c>
      <c r="E202" s="23" t="str">
        <f t="shared" si="5"/>
        <v/>
      </c>
    </row>
    <row r="203" spans="1:5" x14ac:dyDescent="0.25">
      <c r="A203" s="6" t="str">
        <f>IF(Algebra!A203=0,"",Algebra!A203)</f>
        <v/>
      </c>
      <c r="B203" s="7" t="str">
        <f>IF(Algebra!B203=0,"",Algebra!B203)</f>
        <v/>
      </c>
      <c r="C203" s="19"/>
      <c r="D203" s="80" t="str">
        <f t="shared" ref="D203:D266" si="6">IF(C203="","",IF(C203/$C$8&gt;=0.5,"Pass","Needs Improvement"))</f>
        <v/>
      </c>
      <c r="E203" s="23" t="str">
        <f t="shared" ref="E203:E266" si="7">IFERROR(_xlfn.RANK.EQ(C203,$C$10:$C$531,0),"")</f>
        <v/>
      </c>
    </row>
    <row r="204" spans="1:5" x14ac:dyDescent="0.25">
      <c r="A204" s="6" t="str">
        <f>IF(Algebra!A204=0,"",Algebra!A204)</f>
        <v/>
      </c>
      <c r="B204" s="7" t="str">
        <f>IF(Algebra!B204=0,"",Algebra!B204)</f>
        <v/>
      </c>
      <c r="C204" s="19"/>
      <c r="D204" s="80" t="str">
        <f t="shared" si="6"/>
        <v/>
      </c>
      <c r="E204" s="23" t="str">
        <f t="shared" si="7"/>
        <v/>
      </c>
    </row>
    <row r="205" spans="1:5" x14ac:dyDescent="0.25">
      <c r="A205" s="6" t="str">
        <f>IF(Algebra!A205=0,"",Algebra!A205)</f>
        <v/>
      </c>
      <c r="B205" s="7" t="str">
        <f>IF(Algebra!B205=0,"",Algebra!B205)</f>
        <v/>
      </c>
      <c r="C205" s="19"/>
      <c r="D205" s="80" t="str">
        <f t="shared" si="6"/>
        <v/>
      </c>
      <c r="E205" s="23" t="str">
        <f t="shared" si="7"/>
        <v/>
      </c>
    </row>
    <row r="206" spans="1:5" x14ac:dyDescent="0.25">
      <c r="A206" s="6" t="str">
        <f>IF(Algebra!A206=0,"",Algebra!A206)</f>
        <v/>
      </c>
      <c r="B206" s="7" t="str">
        <f>IF(Algebra!B206=0,"",Algebra!B206)</f>
        <v/>
      </c>
      <c r="C206" s="19"/>
      <c r="D206" s="80" t="str">
        <f t="shared" si="6"/>
        <v/>
      </c>
      <c r="E206" s="23" t="str">
        <f t="shared" si="7"/>
        <v/>
      </c>
    </row>
    <row r="207" spans="1:5" x14ac:dyDescent="0.25">
      <c r="A207" s="6" t="str">
        <f>IF(Algebra!A207=0,"",Algebra!A207)</f>
        <v/>
      </c>
      <c r="B207" s="7" t="str">
        <f>IF(Algebra!B207=0,"",Algebra!B207)</f>
        <v/>
      </c>
      <c r="C207" s="19"/>
      <c r="D207" s="80" t="str">
        <f t="shared" si="6"/>
        <v/>
      </c>
      <c r="E207" s="23" t="str">
        <f t="shared" si="7"/>
        <v/>
      </c>
    </row>
    <row r="208" spans="1:5" x14ac:dyDescent="0.25">
      <c r="A208" s="6" t="str">
        <f>IF(Algebra!A208=0,"",Algebra!A208)</f>
        <v/>
      </c>
      <c r="B208" s="7" t="str">
        <f>IF(Algebra!B208=0,"",Algebra!B208)</f>
        <v/>
      </c>
      <c r="C208" s="19"/>
      <c r="D208" s="80" t="str">
        <f t="shared" si="6"/>
        <v/>
      </c>
      <c r="E208" s="23" t="str">
        <f t="shared" si="7"/>
        <v/>
      </c>
    </row>
    <row r="209" spans="1:5" x14ac:dyDescent="0.25">
      <c r="A209" s="6" t="str">
        <f>IF(Algebra!A209=0,"",Algebra!A209)</f>
        <v/>
      </c>
      <c r="B209" s="7" t="str">
        <f>IF(Algebra!B209=0,"",Algebra!B209)</f>
        <v/>
      </c>
      <c r="C209" s="19"/>
      <c r="D209" s="80" t="str">
        <f t="shared" si="6"/>
        <v/>
      </c>
      <c r="E209" s="23" t="str">
        <f t="shared" si="7"/>
        <v/>
      </c>
    </row>
    <row r="210" spans="1:5" x14ac:dyDescent="0.25">
      <c r="A210" s="6" t="str">
        <f>IF(Algebra!A210=0,"",Algebra!A210)</f>
        <v/>
      </c>
      <c r="B210" s="7" t="str">
        <f>IF(Algebra!B210=0,"",Algebra!B210)</f>
        <v/>
      </c>
      <c r="C210" s="19"/>
      <c r="D210" s="80" t="str">
        <f t="shared" si="6"/>
        <v/>
      </c>
      <c r="E210" s="23" t="str">
        <f t="shared" si="7"/>
        <v/>
      </c>
    </row>
    <row r="211" spans="1:5" x14ac:dyDescent="0.25">
      <c r="A211" s="6" t="str">
        <f>IF(Algebra!A211=0,"",Algebra!A211)</f>
        <v/>
      </c>
      <c r="B211" s="7" t="str">
        <f>IF(Algebra!B211=0,"",Algebra!B211)</f>
        <v/>
      </c>
      <c r="C211" s="19"/>
      <c r="D211" s="80" t="str">
        <f t="shared" si="6"/>
        <v/>
      </c>
      <c r="E211" s="23" t="str">
        <f t="shared" si="7"/>
        <v/>
      </c>
    </row>
    <row r="212" spans="1:5" x14ac:dyDescent="0.25">
      <c r="A212" s="6" t="str">
        <f>IF(Algebra!A212=0,"",Algebra!A212)</f>
        <v/>
      </c>
      <c r="B212" s="7" t="str">
        <f>IF(Algebra!B212=0,"",Algebra!B212)</f>
        <v/>
      </c>
      <c r="C212" s="19"/>
      <c r="D212" s="80" t="str">
        <f t="shared" si="6"/>
        <v/>
      </c>
      <c r="E212" s="23" t="str">
        <f t="shared" si="7"/>
        <v/>
      </c>
    </row>
    <row r="213" spans="1:5" x14ac:dyDescent="0.25">
      <c r="A213" s="6" t="str">
        <f>IF(Algebra!A213=0,"",Algebra!A213)</f>
        <v/>
      </c>
      <c r="B213" s="7" t="str">
        <f>IF(Algebra!B213=0,"",Algebra!B213)</f>
        <v/>
      </c>
      <c r="C213" s="19"/>
      <c r="D213" s="80" t="str">
        <f t="shared" si="6"/>
        <v/>
      </c>
      <c r="E213" s="23" t="str">
        <f t="shared" si="7"/>
        <v/>
      </c>
    </row>
    <row r="214" spans="1:5" x14ac:dyDescent="0.25">
      <c r="A214" s="6" t="str">
        <f>IF(Algebra!A214=0,"",Algebra!A214)</f>
        <v/>
      </c>
      <c r="B214" s="7" t="str">
        <f>IF(Algebra!B214=0,"",Algebra!B214)</f>
        <v/>
      </c>
      <c r="C214" s="19"/>
      <c r="D214" s="80" t="str">
        <f t="shared" si="6"/>
        <v/>
      </c>
      <c r="E214" s="23" t="str">
        <f t="shared" si="7"/>
        <v/>
      </c>
    </row>
    <row r="215" spans="1:5" x14ac:dyDescent="0.25">
      <c r="A215" s="6" t="str">
        <f>IF(Algebra!A215=0,"",Algebra!A215)</f>
        <v/>
      </c>
      <c r="B215" s="7" t="str">
        <f>IF(Algebra!B215=0,"",Algebra!B215)</f>
        <v/>
      </c>
      <c r="C215" s="19"/>
      <c r="D215" s="80" t="str">
        <f t="shared" si="6"/>
        <v/>
      </c>
      <c r="E215" s="23" t="str">
        <f t="shared" si="7"/>
        <v/>
      </c>
    </row>
    <row r="216" spans="1:5" x14ac:dyDescent="0.25">
      <c r="A216" s="6" t="str">
        <f>IF(Algebra!A216=0,"",Algebra!A216)</f>
        <v/>
      </c>
      <c r="B216" s="7" t="str">
        <f>IF(Algebra!B216=0,"",Algebra!B216)</f>
        <v/>
      </c>
      <c r="C216" s="19"/>
      <c r="D216" s="80" t="str">
        <f t="shared" si="6"/>
        <v/>
      </c>
      <c r="E216" s="23" t="str">
        <f t="shared" si="7"/>
        <v/>
      </c>
    </row>
    <row r="217" spans="1:5" x14ac:dyDescent="0.25">
      <c r="A217" s="6" t="str">
        <f>IF(Algebra!A217=0,"",Algebra!A217)</f>
        <v/>
      </c>
      <c r="B217" s="7" t="str">
        <f>IF(Algebra!B217=0,"",Algebra!B217)</f>
        <v/>
      </c>
      <c r="C217" s="19"/>
      <c r="D217" s="80" t="str">
        <f t="shared" si="6"/>
        <v/>
      </c>
      <c r="E217" s="23" t="str">
        <f t="shared" si="7"/>
        <v/>
      </c>
    </row>
    <row r="218" spans="1:5" x14ac:dyDescent="0.25">
      <c r="A218" s="6" t="str">
        <f>IF(Algebra!A218=0,"",Algebra!A218)</f>
        <v/>
      </c>
      <c r="B218" s="7" t="str">
        <f>IF(Algebra!B218=0,"",Algebra!B218)</f>
        <v/>
      </c>
      <c r="C218" s="19"/>
      <c r="D218" s="80" t="str">
        <f t="shared" si="6"/>
        <v/>
      </c>
      <c r="E218" s="23" t="str">
        <f t="shared" si="7"/>
        <v/>
      </c>
    </row>
    <row r="219" spans="1:5" x14ac:dyDescent="0.25">
      <c r="A219" s="6" t="str">
        <f>IF(Algebra!A219=0,"",Algebra!A219)</f>
        <v/>
      </c>
      <c r="B219" s="7" t="str">
        <f>IF(Algebra!B219=0,"",Algebra!B219)</f>
        <v/>
      </c>
      <c r="C219" s="19"/>
      <c r="D219" s="80" t="str">
        <f t="shared" si="6"/>
        <v/>
      </c>
      <c r="E219" s="23" t="str">
        <f t="shared" si="7"/>
        <v/>
      </c>
    </row>
    <row r="220" spans="1:5" x14ac:dyDescent="0.25">
      <c r="A220" s="6" t="str">
        <f>IF(Algebra!A220=0,"",Algebra!A220)</f>
        <v/>
      </c>
      <c r="B220" s="7" t="str">
        <f>IF(Algebra!B220=0,"",Algebra!B220)</f>
        <v/>
      </c>
      <c r="C220" s="19"/>
      <c r="D220" s="80" t="str">
        <f t="shared" si="6"/>
        <v/>
      </c>
      <c r="E220" s="23" t="str">
        <f t="shared" si="7"/>
        <v/>
      </c>
    </row>
    <row r="221" spans="1:5" x14ac:dyDescent="0.25">
      <c r="A221" s="6" t="str">
        <f>IF(Algebra!A221=0,"",Algebra!A221)</f>
        <v/>
      </c>
      <c r="B221" s="7" t="str">
        <f>IF(Algebra!B221=0,"",Algebra!B221)</f>
        <v/>
      </c>
      <c r="C221" s="19"/>
      <c r="D221" s="80" t="str">
        <f t="shared" si="6"/>
        <v/>
      </c>
      <c r="E221" s="23" t="str">
        <f t="shared" si="7"/>
        <v/>
      </c>
    </row>
    <row r="222" spans="1:5" x14ac:dyDescent="0.25">
      <c r="A222" s="6" t="str">
        <f>IF(Algebra!A222=0,"",Algebra!A222)</f>
        <v/>
      </c>
      <c r="B222" s="7" t="str">
        <f>IF(Algebra!B222=0,"",Algebra!B222)</f>
        <v/>
      </c>
      <c r="C222" s="19"/>
      <c r="D222" s="80" t="str">
        <f t="shared" si="6"/>
        <v/>
      </c>
      <c r="E222" s="23" t="str">
        <f t="shared" si="7"/>
        <v/>
      </c>
    </row>
    <row r="223" spans="1:5" x14ac:dyDescent="0.25">
      <c r="A223" s="6" t="str">
        <f>IF(Algebra!A223=0,"",Algebra!A223)</f>
        <v/>
      </c>
      <c r="B223" s="7" t="str">
        <f>IF(Algebra!B223=0,"",Algebra!B223)</f>
        <v/>
      </c>
      <c r="C223" s="19"/>
      <c r="D223" s="80" t="str">
        <f t="shared" si="6"/>
        <v/>
      </c>
      <c r="E223" s="23" t="str">
        <f t="shared" si="7"/>
        <v/>
      </c>
    </row>
    <row r="224" spans="1:5" x14ac:dyDescent="0.25">
      <c r="A224" s="6" t="str">
        <f>IF(Algebra!A224=0,"",Algebra!A224)</f>
        <v/>
      </c>
      <c r="B224" s="7" t="str">
        <f>IF(Algebra!B224=0,"",Algebra!B224)</f>
        <v/>
      </c>
      <c r="C224" s="19"/>
      <c r="D224" s="80" t="str">
        <f t="shared" si="6"/>
        <v/>
      </c>
      <c r="E224" s="23" t="str">
        <f t="shared" si="7"/>
        <v/>
      </c>
    </row>
    <row r="225" spans="1:5" x14ac:dyDescent="0.25">
      <c r="A225" s="6" t="str">
        <f>IF(Algebra!A225=0,"",Algebra!A225)</f>
        <v/>
      </c>
      <c r="B225" s="7" t="str">
        <f>IF(Algebra!B225=0,"",Algebra!B225)</f>
        <v/>
      </c>
      <c r="C225" s="19"/>
      <c r="D225" s="80" t="str">
        <f t="shared" si="6"/>
        <v/>
      </c>
      <c r="E225" s="23" t="str">
        <f t="shared" si="7"/>
        <v/>
      </c>
    </row>
    <row r="226" spans="1:5" x14ac:dyDescent="0.25">
      <c r="A226" s="6" t="str">
        <f>IF(Algebra!A226=0,"",Algebra!A226)</f>
        <v/>
      </c>
      <c r="B226" s="7" t="str">
        <f>IF(Algebra!B226=0,"",Algebra!B226)</f>
        <v/>
      </c>
      <c r="C226" s="19"/>
      <c r="D226" s="80" t="str">
        <f t="shared" si="6"/>
        <v/>
      </c>
      <c r="E226" s="23" t="str">
        <f t="shared" si="7"/>
        <v/>
      </c>
    </row>
    <row r="227" spans="1:5" x14ac:dyDescent="0.25">
      <c r="A227" s="6" t="str">
        <f>IF(Algebra!A227=0,"",Algebra!A227)</f>
        <v/>
      </c>
      <c r="B227" s="7" t="str">
        <f>IF(Algebra!B227=0,"",Algebra!B227)</f>
        <v/>
      </c>
      <c r="C227" s="19"/>
      <c r="D227" s="80" t="str">
        <f t="shared" si="6"/>
        <v/>
      </c>
      <c r="E227" s="23" t="str">
        <f t="shared" si="7"/>
        <v/>
      </c>
    </row>
    <row r="228" spans="1:5" x14ac:dyDescent="0.25">
      <c r="A228" s="6" t="str">
        <f>IF(Algebra!A228=0,"",Algebra!A228)</f>
        <v/>
      </c>
      <c r="B228" s="7" t="str">
        <f>IF(Algebra!B228=0,"",Algebra!B228)</f>
        <v/>
      </c>
      <c r="C228" s="19"/>
      <c r="D228" s="80" t="str">
        <f t="shared" si="6"/>
        <v/>
      </c>
      <c r="E228" s="23" t="str">
        <f t="shared" si="7"/>
        <v/>
      </c>
    </row>
    <row r="229" spans="1:5" x14ac:dyDescent="0.25">
      <c r="A229" s="6" t="str">
        <f>IF(Algebra!A229=0,"",Algebra!A229)</f>
        <v/>
      </c>
      <c r="B229" s="7" t="str">
        <f>IF(Algebra!B229=0,"",Algebra!B229)</f>
        <v/>
      </c>
      <c r="C229" s="19"/>
      <c r="D229" s="80" t="str">
        <f t="shared" si="6"/>
        <v/>
      </c>
      <c r="E229" s="23" t="str">
        <f t="shared" si="7"/>
        <v/>
      </c>
    </row>
    <row r="230" spans="1:5" x14ac:dyDescent="0.25">
      <c r="A230" s="6" t="str">
        <f>IF(Algebra!A230=0,"",Algebra!A230)</f>
        <v/>
      </c>
      <c r="B230" s="7" t="str">
        <f>IF(Algebra!B230=0,"",Algebra!B230)</f>
        <v/>
      </c>
      <c r="C230" s="19"/>
      <c r="D230" s="80" t="str">
        <f t="shared" si="6"/>
        <v/>
      </c>
      <c r="E230" s="23" t="str">
        <f t="shared" si="7"/>
        <v/>
      </c>
    </row>
    <row r="231" spans="1:5" x14ac:dyDescent="0.25">
      <c r="A231" s="6" t="str">
        <f>IF(Algebra!A231=0,"",Algebra!A231)</f>
        <v/>
      </c>
      <c r="B231" s="7" t="str">
        <f>IF(Algebra!B231=0,"",Algebra!B231)</f>
        <v/>
      </c>
      <c r="C231" s="19"/>
      <c r="D231" s="80" t="str">
        <f t="shared" si="6"/>
        <v/>
      </c>
      <c r="E231" s="23" t="str">
        <f t="shared" si="7"/>
        <v/>
      </c>
    </row>
    <row r="232" spans="1:5" x14ac:dyDescent="0.25">
      <c r="A232" s="6" t="str">
        <f>IF(Algebra!A232=0,"",Algebra!A232)</f>
        <v/>
      </c>
      <c r="B232" s="7" t="str">
        <f>IF(Algebra!B232=0,"",Algebra!B232)</f>
        <v/>
      </c>
      <c r="C232" s="19"/>
      <c r="D232" s="80" t="str">
        <f t="shared" si="6"/>
        <v/>
      </c>
      <c r="E232" s="23" t="str">
        <f t="shared" si="7"/>
        <v/>
      </c>
    </row>
    <row r="233" spans="1:5" x14ac:dyDescent="0.25">
      <c r="A233" s="6" t="str">
        <f>IF(Algebra!A233=0,"",Algebra!A233)</f>
        <v/>
      </c>
      <c r="B233" s="7" t="str">
        <f>IF(Algebra!B233=0,"",Algebra!B233)</f>
        <v/>
      </c>
      <c r="C233" s="19"/>
      <c r="D233" s="80" t="str">
        <f t="shared" si="6"/>
        <v/>
      </c>
      <c r="E233" s="23" t="str">
        <f t="shared" si="7"/>
        <v/>
      </c>
    </row>
    <row r="234" spans="1:5" x14ac:dyDescent="0.25">
      <c r="A234" s="6" t="str">
        <f>IF(Algebra!A234=0,"",Algebra!A234)</f>
        <v/>
      </c>
      <c r="B234" s="7" t="str">
        <f>IF(Algebra!B234=0,"",Algebra!B234)</f>
        <v/>
      </c>
      <c r="C234" s="19"/>
      <c r="D234" s="80" t="str">
        <f t="shared" si="6"/>
        <v/>
      </c>
      <c r="E234" s="23" t="str">
        <f t="shared" si="7"/>
        <v/>
      </c>
    </row>
    <row r="235" spans="1:5" x14ac:dyDescent="0.25">
      <c r="A235" s="6" t="str">
        <f>IF(Algebra!A235=0,"",Algebra!A235)</f>
        <v/>
      </c>
      <c r="B235" s="7" t="str">
        <f>IF(Algebra!B235=0,"",Algebra!B235)</f>
        <v/>
      </c>
      <c r="C235" s="19"/>
      <c r="D235" s="80" t="str">
        <f t="shared" si="6"/>
        <v/>
      </c>
      <c r="E235" s="23" t="str">
        <f t="shared" si="7"/>
        <v/>
      </c>
    </row>
    <row r="236" spans="1:5" x14ac:dyDescent="0.25">
      <c r="A236" s="6" t="str">
        <f>IF(Algebra!A236=0,"",Algebra!A236)</f>
        <v/>
      </c>
      <c r="B236" s="7" t="str">
        <f>IF(Algebra!B236=0,"",Algebra!B236)</f>
        <v/>
      </c>
      <c r="C236" s="19"/>
      <c r="D236" s="80" t="str">
        <f t="shared" si="6"/>
        <v/>
      </c>
      <c r="E236" s="23" t="str">
        <f t="shared" si="7"/>
        <v/>
      </c>
    </row>
    <row r="237" spans="1:5" x14ac:dyDescent="0.25">
      <c r="A237" s="6" t="str">
        <f>IF(Algebra!A237=0,"",Algebra!A237)</f>
        <v/>
      </c>
      <c r="B237" s="7" t="str">
        <f>IF(Algebra!B237=0,"",Algebra!B237)</f>
        <v/>
      </c>
      <c r="C237" s="19"/>
      <c r="D237" s="80" t="str">
        <f t="shared" si="6"/>
        <v/>
      </c>
      <c r="E237" s="23" t="str">
        <f t="shared" si="7"/>
        <v/>
      </c>
    </row>
    <row r="238" spans="1:5" x14ac:dyDescent="0.25">
      <c r="A238" s="6" t="str">
        <f>IF(Algebra!A238=0,"",Algebra!A238)</f>
        <v/>
      </c>
      <c r="B238" s="7" t="str">
        <f>IF(Algebra!B238=0,"",Algebra!B238)</f>
        <v/>
      </c>
      <c r="C238" s="19"/>
      <c r="D238" s="80" t="str">
        <f t="shared" si="6"/>
        <v/>
      </c>
      <c r="E238" s="23" t="str">
        <f t="shared" si="7"/>
        <v/>
      </c>
    </row>
    <row r="239" spans="1:5" x14ac:dyDescent="0.25">
      <c r="A239" s="6" t="str">
        <f>IF(Algebra!A239=0,"",Algebra!A239)</f>
        <v/>
      </c>
      <c r="B239" s="7" t="str">
        <f>IF(Algebra!B239=0,"",Algebra!B239)</f>
        <v/>
      </c>
      <c r="C239" s="19"/>
      <c r="D239" s="80" t="str">
        <f t="shared" si="6"/>
        <v/>
      </c>
      <c r="E239" s="23" t="str">
        <f t="shared" si="7"/>
        <v/>
      </c>
    </row>
    <row r="240" spans="1:5" x14ac:dyDescent="0.25">
      <c r="A240" s="6" t="str">
        <f>IF(Algebra!A240=0,"",Algebra!A240)</f>
        <v/>
      </c>
      <c r="B240" s="7" t="str">
        <f>IF(Algebra!B240=0,"",Algebra!B240)</f>
        <v/>
      </c>
      <c r="C240" s="19"/>
      <c r="D240" s="80" t="str">
        <f t="shared" si="6"/>
        <v/>
      </c>
      <c r="E240" s="23" t="str">
        <f t="shared" si="7"/>
        <v/>
      </c>
    </row>
    <row r="241" spans="1:5" x14ac:dyDescent="0.25">
      <c r="A241" s="6" t="str">
        <f>IF(Algebra!A241=0,"",Algebra!A241)</f>
        <v/>
      </c>
      <c r="B241" s="7" t="str">
        <f>IF(Algebra!B241=0,"",Algebra!B241)</f>
        <v/>
      </c>
      <c r="C241" s="19"/>
      <c r="D241" s="80" t="str">
        <f t="shared" si="6"/>
        <v/>
      </c>
      <c r="E241" s="23" t="str">
        <f t="shared" si="7"/>
        <v/>
      </c>
    </row>
    <row r="242" spans="1:5" x14ac:dyDescent="0.25">
      <c r="A242" s="6" t="str">
        <f>IF(Algebra!A242=0,"",Algebra!A242)</f>
        <v/>
      </c>
      <c r="B242" s="7" t="str">
        <f>IF(Algebra!B242=0,"",Algebra!B242)</f>
        <v/>
      </c>
      <c r="C242" s="19"/>
      <c r="D242" s="80" t="str">
        <f t="shared" si="6"/>
        <v/>
      </c>
      <c r="E242" s="23" t="str">
        <f t="shared" si="7"/>
        <v/>
      </c>
    </row>
    <row r="243" spans="1:5" x14ac:dyDescent="0.25">
      <c r="A243" s="6" t="str">
        <f>IF(Algebra!A243=0,"",Algebra!A243)</f>
        <v/>
      </c>
      <c r="B243" s="7" t="str">
        <f>IF(Algebra!B243=0,"",Algebra!B243)</f>
        <v/>
      </c>
      <c r="C243" s="19"/>
      <c r="D243" s="80" t="str">
        <f t="shared" si="6"/>
        <v/>
      </c>
      <c r="E243" s="23" t="str">
        <f t="shared" si="7"/>
        <v/>
      </c>
    </row>
    <row r="244" spans="1:5" x14ac:dyDescent="0.25">
      <c r="A244" s="6" t="str">
        <f>IF(Algebra!A244=0,"",Algebra!A244)</f>
        <v/>
      </c>
      <c r="B244" s="7" t="str">
        <f>IF(Algebra!B244=0,"",Algebra!B244)</f>
        <v/>
      </c>
      <c r="C244" s="19"/>
      <c r="D244" s="80" t="str">
        <f t="shared" si="6"/>
        <v/>
      </c>
      <c r="E244" s="23" t="str">
        <f t="shared" si="7"/>
        <v/>
      </c>
    </row>
    <row r="245" spans="1:5" x14ac:dyDescent="0.25">
      <c r="A245" s="6" t="str">
        <f>IF(Algebra!A245=0,"",Algebra!A245)</f>
        <v/>
      </c>
      <c r="B245" s="7" t="str">
        <f>IF(Algebra!B245=0,"",Algebra!B245)</f>
        <v/>
      </c>
      <c r="C245" s="19"/>
      <c r="D245" s="80" t="str">
        <f t="shared" si="6"/>
        <v/>
      </c>
      <c r="E245" s="23" t="str">
        <f t="shared" si="7"/>
        <v/>
      </c>
    </row>
    <row r="246" spans="1:5" x14ac:dyDescent="0.25">
      <c r="A246" s="6" t="str">
        <f>IF(Algebra!A246=0,"",Algebra!A246)</f>
        <v/>
      </c>
      <c r="B246" s="7" t="str">
        <f>IF(Algebra!B246=0,"",Algebra!B246)</f>
        <v/>
      </c>
      <c r="C246" s="19"/>
      <c r="D246" s="80" t="str">
        <f t="shared" si="6"/>
        <v/>
      </c>
      <c r="E246" s="23" t="str">
        <f t="shared" si="7"/>
        <v/>
      </c>
    </row>
    <row r="247" spans="1:5" x14ac:dyDescent="0.25">
      <c r="A247" s="6" t="str">
        <f>IF(Algebra!A247=0,"",Algebra!A247)</f>
        <v/>
      </c>
      <c r="B247" s="7" t="str">
        <f>IF(Algebra!B247=0,"",Algebra!B247)</f>
        <v/>
      </c>
      <c r="C247" s="19"/>
      <c r="D247" s="80" t="str">
        <f t="shared" si="6"/>
        <v/>
      </c>
      <c r="E247" s="23" t="str">
        <f t="shared" si="7"/>
        <v/>
      </c>
    </row>
    <row r="248" spans="1:5" x14ac:dyDescent="0.25">
      <c r="A248" s="6" t="str">
        <f>IF(Algebra!A248=0,"",Algebra!A248)</f>
        <v/>
      </c>
      <c r="B248" s="7" t="str">
        <f>IF(Algebra!B248=0,"",Algebra!B248)</f>
        <v/>
      </c>
      <c r="C248" s="19"/>
      <c r="D248" s="80" t="str">
        <f t="shared" si="6"/>
        <v/>
      </c>
      <c r="E248" s="23" t="str">
        <f t="shared" si="7"/>
        <v/>
      </c>
    </row>
    <row r="249" spans="1:5" x14ac:dyDescent="0.25">
      <c r="A249" s="6" t="str">
        <f>IF(Algebra!A249=0,"",Algebra!A249)</f>
        <v/>
      </c>
      <c r="B249" s="7" t="str">
        <f>IF(Algebra!B249=0,"",Algebra!B249)</f>
        <v/>
      </c>
      <c r="C249" s="19"/>
      <c r="D249" s="80" t="str">
        <f t="shared" si="6"/>
        <v/>
      </c>
      <c r="E249" s="23" t="str">
        <f t="shared" si="7"/>
        <v/>
      </c>
    </row>
    <row r="250" spans="1:5" x14ac:dyDescent="0.25">
      <c r="A250" s="6" t="str">
        <f>IF(Algebra!A250=0,"",Algebra!A250)</f>
        <v/>
      </c>
      <c r="B250" s="7" t="str">
        <f>IF(Algebra!B250=0,"",Algebra!B250)</f>
        <v/>
      </c>
      <c r="C250" s="19"/>
      <c r="D250" s="80" t="str">
        <f t="shared" si="6"/>
        <v/>
      </c>
      <c r="E250" s="23" t="str">
        <f t="shared" si="7"/>
        <v/>
      </c>
    </row>
    <row r="251" spans="1:5" x14ac:dyDescent="0.25">
      <c r="A251" s="6" t="str">
        <f>IF(Algebra!A251=0,"",Algebra!A251)</f>
        <v/>
      </c>
      <c r="B251" s="7" t="str">
        <f>IF(Algebra!B251=0,"",Algebra!B251)</f>
        <v/>
      </c>
      <c r="C251" s="19"/>
      <c r="D251" s="80" t="str">
        <f t="shared" si="6"/>
        <v/>
      </c>
      <c r="E251" s="23" t="str">
        <f t="shared" si="7"/>
        <v/>
      </c>
    </row>
    <row r="252" spans="1:5" x14ac:dyDescent="0.25">
      <c r="A252" s="6" t="str">
        <f>IF(Algebra!A252=0,"",Algebra!A252)</f>
        <v/>
      </c>
      <c r="B252" s="7" t="str">
        <f>IF(Algebra!B252=0,"",Algebra!B252)</f>
        <v/>
      </c>
      <c r="C252" s="19"/>
      <c r="D252" s="80" t="str">
        <f t="shared" si="6"/>
        <v/>
      </c>
      <c r="E252" s="23" t="str">
        <f t="shared" si="7"/>
        <v/>
      </c>
    </row>
    <row r="253" spans="1:5" x14ac:dyDescent="0.25">
      <c r="A253" s="6" t="str">
        <f>IF(Algebra!A253=0,"",Algebra!A253)</f>
        <v/>
      </c>
      <c r="B253" s="7" t="str">
        <f>IF(Algebra!B253=0,"",Algebra!B253)</f>
        <v/>
      </c>
      <c r="C253" s="19"/>
      <c r="D253" s="80" t="str">
        <f t="shared" si="6"/>
        <v/>
      </c>
      <c r="E253" s="23" t="str">
        <f t="shared" si="7"/>
        <v/>
      </c>
    </row>
    <row r="254" spans="1:5" x14ac:dyDescent="0.25">
      <c r="A254" s="6" t="str">
        <f>IF(Algebra!A254=0,"",Algebra!A254)</f>
        <v/>
      </c>
      <c r="B254" s="7" t="str">
        <f>IF(Algebra!B254=0,"",Algebra!B254)</f>
        <v/>
      </c>
      <c r="C254" s="19"/>
      <c r="D254" s="80" t="str">
        <f t="shared" si="6"/>
        <v/>
      </c>
      <c r="E254" s="23" t="str">
        <f t="shared" si="7"/>
        <v/>
      </c>
    </row>
    <row r="255" spans="1:5" x14ac:dyDescent="0.25">
      <c r="A255" s="6" t="str">
        <f>IF(Algebra!A255=0,"",Algebra!A255)</f>
        <v/>
      </c>
      <c r="B255" s="7" t="str">
        <f>IF(Algebra!B255=0,"",Algebra!B255)</f>
        <v/>
      </c>
      <c r="C255" s="19"/>
      <c r="D255" s="80" t="str">
        <f t="shared" si="6"/>
        <v/>
      </c>
      <c r="E255" s="23" t="str">
        <f t="shared" si="7"/>
        <v/>
      </c>
    </row>
    <row r="256" spans="1:5" x14ac:dyDescent="0.25">
      <c r="A256" s="6" t="str">
        <f>IF(Algebra!A256=0,"",Algebra!A256)</f>
        <v/>
      </c>
      <c r="B256" s="7" t="str">
        <f>IF(Algebra!B256=0,"",Algebra!B256)</f>
        <v/>
      </c>
      <c r="C256" s="19"/>
      <c r="D256" s="80" t="str">
        <f t="shared" si="6"/>
        <v/>
      </c>
      <c r="E256" s="23" t="str">
        <f t="shared" si="7"/>
        <v/>
      </c>
    </row>
    <row r="257" spans="1:5" x14ac:dyDescent="0.25">
      <c r="A257" s="6" t="str">
        <f>IF(Algebra!A257=0,"",Algebra!A257)</f>
        <v/>
      </c>
      <c r="B257" s="7" t="str">
        <f>IF(Algebra!B257=0,"",Algebra!B257)</f>
        <v/>
      </c>
      <c r="C257" s="19"/>
      <c r="D257" s="80" t="str">
        <f t="shared" si="6"/>
        <v/>
      </c>
      <c r="E257" s="23" t="str">
        <f t="shared" si="7"/>
        <v/>
      </c>
    </row>
    <row r="258" spans="1:5" x14ac:dyDescent="0.25">
      <c r="A258" s="6" t="str">
        <f>IF(Algebra!A258=0,"",Algebra!A258)</f>
        <v/>
      </c>
      <c r="B258" s="7" t="str">
        <f>IF(Algebra!B258=0,"",Algebra!B258)</f>
        <v/>
      </c>
      <c r="C258" s="19"/>
      <c r="D258" s="80" t="str">
        <f t="shared" si="6"/>
        <v/>
      </c>
      <c r="E258" s="23" t="str">
        <f t="shared" si="7"/>
        <v/>
      </c>
    </row>
    <row r="259" spans="1:5" x14ac:dyDescent="0.25">
      <c r="A259" s="6" t="str">
        <f>IF(Algebra!A259=0,"",Algebra!A259)</f>
        <v/>
      </c>
      <c r="B259" s="7" t="str">
        <f>IF(Algebra!B259=0,"",Algebra!B259)</f>
        <v/>
      </c>
      <c r="C259" s="19"/>
      <c r="D259" s="80" t="str">
        <f t="shared" si="6"/>
        <v/>
      </c>
      <c r="E259" s="23" t="str">
        <f t="shared" si="7"/>
        <v/>
      </c>
    </row>
    <row r="260" spans="1:5" x14ac:dyDescent="0.25">
      <c r="A260" s="6" t="str">
        <f>IF(Algebra!A260=0,"",Algebra!A260)</f>
        <v/>
      </c>
      <c r="B260" s="7" t="str">
        <f>IF(Algebra!B260=0,"",Algebra!B260)</f>
        <v/>
      </c>
      <c r="C260" s="19"/>
      <c r="D260" s="80" t="str">
        <f t="shared" si="6"/>
        <v/>
      </c>
      <c r="E260" s="23" t="str">
        <f t="shared" si="7"/>
        <v/>
      </c>
    </row>
    <row r="261" spans="1:5" x14ac:dyDescent="0.25">
      <c r="A261" s="6" t="str">
        <f>IF(Algebra!A261=0,"",Algebra!A261)</f>
        <v/>
      </c>
      <c r="B261" s="7" t="str">
        <f>IF(Algebra!B261=0,"",Algebra!B261)</f>
        <v/>
      </c>
      <c r="C261" s="19"/>
      <c r="D261" s="80" t="str">
        <f t="shared" si="6"/>
        <v/>
      </c>
      <c r="E261" s="23" t="str">
        <f t="shared" si="7"/>
        <v/>
      </c>
    </row>
    <row r="262" spans="1:5" x14ac:dyDescent="0.25">
      <c r="A262" s="6" t="str">
        <f>IF(Algebra!A262=0,"",Algebra!A262)</f>
        <v/>
      </c>
      <c r="B262" s="7" t="str">
        <f>IF(Algebra!B262=0,"",Algebra!B262)</f>
        <v/>
      </c>
      <c r="C262" s="19"/>
      <c r="D262" s="80" t="str">
        <f t="shared" si="6"/>
        <v/>
      </c>
      <c r="E262" s="23" t="str">
        <f t="shared" si="7"/>
        <v/>
      </c>
    </row>
    <row r="263" spans="1:5" x14ac:dyDescent="0.25">
      <c r="A263" s="6" t="str">
        <f>IF(Algebra!A263=0,"",Algebra!A263)</f>
        <v/>
      </c>
      <c r="B263" s="7" t="str">
        <f>IF(Algebra!B263=0,"",Algebra!B263)</f>
        <v/>
      </c>
      <c r="C263" s="19"/>
      <c r="D263" s="80" t="str">
        <f t="shared" si="6"/>
        <v/>
      </c>
      <c r="E263" s="23" t="str">
        <f t="shared" si="7"/>
        <v/>
      </c>
    </row>
    <row r="264" spans="1:5" x14ac:dyDescent="0.25">
      <c r="A264" s="6" t="str">
        <f>IF(Algebra!A264=0,"",Algebra!A264)</f>
        <v/>
      </c>
      <c r="B264" s="7" t="str">
        <f>IF(Algebra!B264=0,"",Algebra!B264)</f>
        <v/>
      </c>
      <c r="C264" s="19"/>
      <c r="D264" s="80" t="str">
        <f t="shared" si="6"/>
        <v/>
      </c>
      <c r="E264" s="23" t="str">
        <f t="shared" si="7"/>
        <v/>
      </c>
    </row>
    <row r="265" spans="1:5" x14ac:dyDescent="0.25">
      <c r="A265" s="6" t="str">
        <f>IF(Algebra!A265=0,"",Algebra!A265)</f>
        <v/>
      </c>
      <c r="B265" s="7" t="str">
        <f>IF(Algebra!B265=0,"",Algebra!B265)</f>
        <v/>
      </c>
      <c r="C265" s="19"/>
      <c r="D265" s="80" t="str">
        <f t="shared" si="6"/>
        <v/>
      </c>
      <c r="E265" s="23" t="str">
        <f t="shared" si="7"/>
        <v/>
      </c>
    </row>
    <row r="266" spans="1:5" x14ac:dyDescent="0.25">
      <c r="A266" s="6" t="str">
        <f>IF(Algebra!A266=0,"",Algebra!A266)</f>
        <v/>
      </c>
      <c r="B266" s="7" t="str">
        <f>IF(Algebra!B266=0,"",Algebra!B266)</f>
        <v/>
      </c>
      <c r="C266" s="19"/>
      <c r="D266" s="80" t="str">
        <f t="shared" si="6"/>
        <v/>
      </c>
      <c r="E266" s="23" t="str">
        <f t="shared" si="7"/>
        <v/>
      </c>
    </row>
    <row r="267" spans="1:5" x14ac:dyDescent="0.25">
      <c r="A267" s="6" t="str">
        <f>IF(Algebra!A267=0,"",Algebra!A267)</f>
        <v/>
      </c>
      <c r="B267" s="7" t="str">
        <f>IF(Algebra!B267=0,"",Algebra!B267)</f>
        <v/>
      </c>
      <c r="C267" s="19"/>
      <c r="D267" s="80" t="str">
        <f t="shared" ref="D267:D330" si="8">IF(C267="","",IF(C267/$C$8&gt;=0.5,"Pass","Needs Improvement"))</f>
        <v/>
      </c>
      <c r="E267" s="23" t="str">
        <f t="shared" ref="E267:E330" si="9">IFERROR(_xlfn.RANK.EQ(C267,$C$10:$C$531,0),"")</f>
        <v/>
      </c>
    </row>
    <row r="268" spans="1:5" x14ac:dyDescent="0.25">
      <c r="A268" s="6" t="str">
        <f>IF(Algebra!A268=0,"",Algebra!A268)</f>
        <v/>
      </c>
      <c r="B268" s="7" t="str">
        <f>IF(Algebra!B268=0,"",Algebra!B268)</f>
        <v/>
      </c>
      <c r="C268" s="19"/>
      <c r="D268" s="80" t="str">
        <f t="shared" si="8"/>
        <v/>
      </c>
      <c r="E268" s="23" t="str">
        <f t="shared" si="9"/>
        <v/>
      </c>
    </row>
    <row r="269" spans="1:5" x14ac:dyDescent="0.25">
      <c r="A269" s="6" t="str">
        <f>IF(Algebra!A269=0,"",Algebra!A269)</f>
        <v/>
      </c>
      <c r="B269" s="7" t="str">
        <f>IF(Algebra!B269=0,"",Algebra!B269)</f>
        <v/>
      </c>
      <c r="C269" s="19"/>
      <c r="D269" s="80" t="str">
        <f t="shared" si="8"/>
        <v/>
      </c>
      <c r="E269" s="23" t="str">
        <f t="shared" si="9"/>
        <v/>
      </c>
    </row>
    <row r="270" spans="1:5" x14ac:dyDescent="0.25">
      <c r="A270" s="6" t="str">
        <f>IF(Algebra!A270=0,"",Algebra!A270)</f>
        <v/>
      </c>
      <c r="B270" s="7" t="str">
        <f>IF(Algebra!B270=0,"",Algebra!B270)</f>
        <v/>
      </c>
      <c r="C270" s="19"/>
      <c r="D270" s="80" t="str">
        <f t="shared" si="8"/>
        <v/>
      </c>
      <c r="E270" s="23" t="str">
        <f t="shared" si="9"/>
        <v/>
      </c>
    </row>
    <row r="271" spans="1:5" x14ac:dyDescent="0.25">
      <c r="A271" s="6" t="str">
        <f>IF(Algebra!A271=0,"",Algebra!A271)</f>
        <v/>
      </c>
      <c r="B271" s="7" t="str">
        <f>IF(Algebra!B271=0,"",Algebra!B271)</f>
        <v/>
      </c>
      <c r="C271" s="19"/>
      <c r="D271" s="80" t="str">
        <f t="shared" si="8"/>
        <v/>
      </c>
      <c r="E271" s="23" t="str">
        <f t="shared" si="9"/>
        <v/>
      </c>
    </row>
    <row r="272" spans="1:5" x14ac:dyDescent="0.25">
      <c r="A272" s="6" t="str">
        <f>IF(Algebra!A272=0,"",Algebra!A272)</f>
        <v/>
      </c>
      <c r="B272" s="7" t="str">
        <f>IF(Algebra!B272=0,"",Algebra!B272)</f>
        <v/>
      </c>
      <c r="C272" s="19"/>
      <c r="D272" s="80" t="str">
        <f t="shared" si="8"/>
        <v/>
      </c>
      <c r="E272" s="23" t="str">
        <f t="shared" si="9"/>
        <v/>
      </c>
    </row>
    <row r="273" spans="1:5" x14ac:dyDescent="0.25">
      <c r="A273" s="6" t="str">
        <f>IF(Algebra!A273=0,"",Algebra!A273)</f>
        <v/>
      </c>
      <c r="B273" s="7" t="str">
        <f>IF(Algebra!B273=0,"",Algebra!B273)</f>
        <v/>
      </c>
      <c r="C273" s="19"/>
      <c r="D273" s="80" t="str">
        <f t="shared" si="8"/>
        <v/>
      </c>
      <c r="E273" s="23" t="str">
        <f t="shared" si="9"/>
        <v/>
      </c>
    </row>
    <row r="274" spans="1:5" x14ac:dyDescent="0.25">
      <c r="A274" s="6" t="str">
        <f>IF(Algebra!A274=0,"",Algebra!A274)</f>
        <v/>
      </c>
      <c r="B274" s="7" t="str">
        <f>IF(Algebra!B274=0,"",Algebra!B274)</f>
        <v/>
      </c>
      <c r="C274" s="19"/>
      <c r="D274" s="80" t="str">
        <f t="shared" si="8"/>
        <v/>
      </c>
      <c r="E274" s="23" t="str">
        <f t="shared" si="9"/>
        <v/>
      </c>
    </row>
    <row r="275" spans="1:5" x14ac:dyDescent="0.25">
      <c r="A275" s="6" t="str">
        <f>IF(Algebra!A275=0,"",Algebra!A275)</f>
        <v/>
      </c>
      <c r="B275" s="7" t="str">
        <f>IF(Algebra!B275=0,"",Algebra!B275)</f>
        <v/>
      </c>
      <c r="C275" s="19"/>
      <c r="D275" s="80" t="str">
        <f t="shared" si="8"/>
        <v/>
      </c>
      <c r="E275" s="23" t="str">
        <f t="shared" si="9"/>
        <v/>
      </c>
    </row>
    <row r="276" spans="1:5" x14ac:dyDescent="0.25">
      <c r="A276" s="6" t="str">
        <f>IF(Algebra!A276=0,"",Algebra!A276)</f>
        <v/>
      </c>
      <c r="B276" s="7" t="str">
        <f>IF(Algebra!B276=0,"",Algebra!B276)</f>
        <v/>
      </c>
      <c r="C276" s="19"/>
      <c r="D276" s="80" t="str">
        <f t="shared" si="8"/>
        <v/>
      </c>
      <c r="E276" s="23" t="str">
        <f t="shared" si="9"/>
        <v/>
      </c>
    </row>
    <row r="277" spans="1:5" x14ac:dyDescent="0.25">
      <c r="A277" s="6" t="str">
        <f>IF(Algebra!A277=0,"",Algebra!A277)</f>
        <v/>
      </c>
      <c r="B277" s="7" t="str">
        <f>IF(Algebra!B277=0,"",Algebra!B277)</f>
        <v/>
      </c>
      <c r="C277" s="19"/>
      <c r="D277" s="80" t="str">
        <f t="shared" si="8"/>
        <v/>
      </c>
      <c r="E277" s="23" t="str">
        <f t="shared" si="9"/>
        <v/>
      </c>
    </row>
    <row r="278" spans="1:5" x14ac:dyDescent="0.25">
      <c r="A278" s="6" t="str">
        <f>IF(Algebra!A278=0,"",Algebra!A278)</f>
        <v/>
      </c>
      <c r="B278" s="7" t="str">
        <f>IF(Algebra!B278=0,"",Algebra!B278)</f>
        <v/>
      </c>
      <c r="C278" s="19"/>
      <c r="D278" s="80" t="str">
        <f t="shared" si="8"/>
        <v/>
      </c>
      <c r="E278" s="23" t="str">
        <f t="shared" si="9"/>
        <v/>
      </c>
    </row>
    <row r="279" spans="1:5" x14ac:dyDescent="0.25">
      <c r="A279" s="6" t="str">
        <f>IF(Algebra!A279=0,"",Algebra!A279)</f>
        <v/>
      </c>
      <c r="B279" s="7" t="str">
        <f>IF(Algebra!B279=0,"",Algebra!B279)</f>
        <v/>
      </c>
      <c r="C279" s="19"/>
      <c r="D279" s="80" t="str">
        <f t="shared" si="8"/>
        <v/>
      </c>
      <c r="E279" s="23" t="str">
        <f t="shared" si="9"/>
        <v/>
      </c>
    </row>
    <row r="280" spans="1:5" x14ac:dyDescent="0.25">
      <c r="A280" s="6" t="str">
        <f>IF(Algebra!A280=0,"",Algebra!A280)</f>
        <v/>
      </c>
      <c r="B280" s="7" t="str">
        <f>IF(Algebra!B280=0,"",Algebra!B280)</f>
        <v/>
      </c>
      <c r="C280" s="19"/>
      <c r="D280" s="80" t="str">
        <f t="shared" si="8"/>
        <v/>
      </c>
      <c r="E280" s="23" t="str">
        <f t="shared" si="9"/>
        <v/>
      </c>
    </row>
    <row r="281" spans="1:5" x14ac:dyDescent="0.25">
      <c r="A281" s="6" t="str">
        <f>IF(Algebra!A281=0,"",Algebra!A281)</f>
        <v/>
      </c>
      <c r="B281" s="7" t="str">
        <f>IF(Algebra!B281=0,"",Algebra!B281)</f>
        <v/>
      </c>
      <c r="C281" s="19"/>
      <c r="D281" s="80" t="str">
        <f t="shared" si="8"/>
        <v/>
      </c>
      <c r="E281" s="23" t="str">
        <f t="shared" si="9"/>
        <v/>
      </c>
    </row>
    <row r="282" spans="1:5" x14ac:dyDescent="0.25">
      <c r="A282" s="6" t="str">
        <f>IF(Algebra!A282=0,"",Algebra!A282)</f>
        <v/>
      </c>
      <c r="B282" s="7" t="str">
        <f>IF(Algebra!B282=0,"",Algebra!B282)</f>
        <v/>
      </c>
      <c r="C282" s="19"/>
      <c r="D282" s="80" t="str">
        <f t="shared" si="8"/>
        <v/>
      </c>
      <c r="E282" s="23" t="str">
        <f t="shared" si="9"/>
        <v/>
      </c>
    </row>
    <row r="283" spans="1:5" x14ac:dyDescent="0.25">
      <c r="A283" s="6" t="str">
        <f>IF(Algebra!A283=0,"",Algebra!A283)</f>
        <v/>
      </c>
      <c r="B283" s="7" t="str">
        <f>IF(Algebra!B283=0,"",Algebra!B283)</f>
        <v/>
      </c>
      <c r="C283" s="19"/>
      <c r="D283" s="80" t="str">
        <f t="shared" si="8"/>
        <v/>
      </c>
      <c r="E283" s="23" t="str">
        <f t="shared" si="9"/>
        <v/>
      </c>
    </row>
    <row r="284" spans="1:5" x14ac:dyDescent="0.25">
      <c r="A284" s="6" t="str">
        <f>IF(Algebra!A284=0,"",Algebra!A284)</f>
        <v/>
      </c>
      <c r="B284" s="7" t="str">
        <f>IF(Algebra!B284=0,"",Algebra!B284)</f>
        <v/>
      </c>
      <c r="C284" s="19"/>
      <c r="D284" s="80" t="str">
        <f t="shared" si="8"/>
        <v/>
      </c>
      <c r="E284" s="23" t="str">
        <f t="shared" si="9"/>
        <v/>
      </c>
    </row>
    <row r="285" spans="1:5" x14ac:dyDescent="0.25">
      <c r="A285" s="6" t="str">
        <f>IF(Algebra!A285=0,"",Algebra!A285)</f>
        <v/>
      </c>
      <c r="B285" s="7" t="str">
        <f>IF(Algebra!B285=0,"",Algebra!B285)</f>
        <v/>
      </c>
      <c r="C285" s="19"/>
      <c r="D285" s="80" t="str">
        <f t="shared" si="8"/>
        <v/>
      </c>
      <c r="E285" s="23" t="str">
        <f t="shared" si="9"/>
        <v/>
      </c>
    </row>
    <row r="286" spans="1:5" x14ac:dyDescent="0.25">
      <c r="A286" s="6" t="str">
        <f>IF(Algebra!A286=0,"",Algebra!A286)</f>
        <v/>
      </c>
      <c r="B286" s="7" t="str">
        <f>IF(Algebra!B286=0,"",Algebra!B286)</f>
        <v/>
      </c>
      <c r="C286" s="19"/>
      <c r="D286" s="80" t="str">
        <f t="shared" si="8"/>
        <v/>
      </c>
      <c r="E286" s="23" t="str">
        <f t="shared" si="9"/>
        <v/>
      </c>
    </row>
    <row r="287" spans="1:5" x14ac:dyDescent="0.25">
      <c r="A287" s="6" t="str">
        <f>IF(Algebra!A287=0,"",Algebra!A287)</f>
        <v/>
      </c>
      <c r="B287" s="7" t="str">
        <f>IF(Algebra!B287=0,"",Algebra!B287)</f>
        <v/>
      </c>
      <c r="C287" s="19"/>
      <c r="D287" s="80" t="str">
        <f t="shared" si="8"/>
        <v/>
      </c>
      <c r="E287" s="23" t="str">
        <f t="shared" si="9"/>
        <v/>
      </c>
    </row>
    <row r="288" spans="1:5" x14ac:dyDescent="0.25">
      <c r="A288" s="6" t="str">
        <f>IF(Algebra!A288=0,"",Algebra!A288)</f>
        <v/>
      </c>
      <c r="B288" s="7" t="str">
        <f>IF(Algebra!B288=0,"",Algebra!B288)</f>
        <v/>
      </c>
      <c r="C288" s="19"/>
      <c r="D288" s="80" t="str">
        <f t="shared" si="8"/>
        <v/>
      </c>
      <c r="E288" s="23" t="str">
        <f t="shared" si="9"/>
        <v/>
      </c>
    </row>
    <row r="289" spans="1:5" x14ac:dyDescent="0.25">
      <c r="A289" s="6" t="str">
        <f>IF(Algebra!A289=0,"",Algebra!A289)</f>
        <v/>
      </c>
      <c r="B289" s="7" t="str">
        <f>IF(Algebra!B289=0,"",Algebra!B289)</f>
        <v/>
      </c>
      <c r="C289" s="19"/>
      <c r="D289" s="80" t="str">
        <f t="shared" si="8"/>
        <v/>
      </c>
      <c r="E289" s="23" t="str">
        <f t="shared" si="9"/>
        <v/>
      </c>
    </row>
    <row r="290" spans="1:5" x14ac:dyDescent="0.25">
      <c r="A290" s="6" t="str">
        <f>IF(Algebra!A290=0,"",Algebra!A290)</f>
        <v/>
      </c>
      <c r="B290" s="7" t="str">
        <f>IF(Algebra!B290=0,"",Algebra!B290)</f>
        <v/>
      </c>
      <c r="C290" s="19"/>
      <c r="D290" s="80" t="str">
        <f t="shared" si="8"/>
        <v/>
      </c>
      <c r="E290" s="23" t="str">
        <f t="shared" si="9"/>
        <v/>
      </c>
    </row>
    <row r="291" spans="1:5" x14ac:dyDescent="0.25">
      <c r="A291" s="6" t="str">
        <f>IF(Algebra!A291=0,"",Algebra!A291)</f>
        <v/>
      </c>
      <c r="B291" s="7" t="str">
        <f>IF(Algebra!B291=0,"",Algebra!B291)</f>
        <v/>
      </c>
      <c r="C291" s="19"/>
      <c r="D291" s="80" t="str">
        <f t="shared" si="8"/>
        <v/>
      </c>
      <c r="E291" s="23" t="str">
        <f t="shared" si="9"/>
        <v/>
      </c>
    </row>
    <row r="292" spans="1:5" x14ac:dyDescent="0.25">
      <c r="A292" s="6" t="str">
        <f>IF(Algebra!A292=0,"",Algebra!A292)</f>
        <v/>
      </c>
      <c r="B292" s="7" t="str">
        <f>IF(Algebra!B292=0,"",Algebra!B292)</f>
        <v/>
      </c>
      <c r="C292" s="19"/>
      <c r="D292" s="80" t="str">
        <f t="shared" si="8"/>
        <v/>
      </c>
      <c r="E292" s="23" t="str">
        <f t="shared" si="9"/>
        <v/>
      </c>
    </row>
    <row r="293" spans="1:5" x14ac:dyDescent="0.25">
      <c r="A293" s="6" t="str">
        <f>IF(Algebra!A293=0,"",Algebra!A293)</f>
        <v/>
      </c>
      <c r="B293" s="7" t="str">
        <f>IF(Algebra!B293=0,"",Algebra!B293)</f>
        <v/>
      </c>
      <c r="C293" s="19"/>
      <c r="D293" s="80" t="str">
        <f t="shared" si="8"/>
        <v/>
      </c>
      <c r="E293" s="23" t="str">
        <f t="shared" si="9"/>
        <v/>
      </c>
    </row>
    <row r="294" spans="1:5" x14ac:dyDescent="0.25">
      <c r="A294" s="6" t="str">
        <f>IF(Algebra!A294=0,"",Algebra!A294)</f>
        <v/>
      </c>
      <c r="B294" s="7" t="str">
        <f>IF(Algebra!B294=0,"",Algebra!B294)</f>
        <v/>
      </c>
      <c r="C294" s="19"/>
      <c r="D294" s="80" t="str">
        <f t="shared" si="8"/>
        <v/>
      </c>
      <c r="E294" s="23" t="str">
        <f t="shared" si="9"/>
        <v/>
      </c>
    </row>
    <row r="295" spans="1:5" x14ac:dyDescent="0.25">
      <c r="A295" s="6" t="str">
        <f>IF(Algebra!A295=0,"",Algebra!A295)</f>
        <v/>
      </c>
      <c r="B295" s="7" t="str">
        <f>IF(Algebra!B295=0,"",Algebra!B295)</f>
        <v/>
      </c>
      <c r="C295" s="19"/>
      <c r="D295" s="80" t="str">
        <f t="shared" si="8"/>
        <v/>
      </c>
      <c r="E295" s="23" t="str">
        <f t="shared" si="9"/>
        <v/>
      </c>
    </row>
    <row r="296" spans="1:5" x14ac:dyDescent="0.25">
      <c r="A296" s="6" t="str">
        <f>IF(Algebra!A296=0,"",Algebra!A296)</f>
        <v/>
      </c>
      <c r="B296" s="7" t="str">
        <f>IF(Algebra!B296=0,"",Algebra!B296)</f>
        <v/>
      </c>
      <c r="C296" s="19"/>
      <c r="D296" s="80" t="str">
        <f t="shared" si="8"/>
        <v/>
      </c>
      <c r="E296" s="23" t="str">
        <f t="shared" si="9"/>
        <v/>
      </c>
    </row>
    <row r="297" spans="1:5" x14ac:dyDescent="0.25">
      <c r="A297" s="6" t="str">
        <f>IF(Algebra!A297=0,"",Algebra!A297)</f>
        <v/>
      </c>
      <c r="B297" s="7" t="str">
        <f>IF(Algebra!B297=0,"",Algebra!B297)</f>
        <v/>
      </c>
      <c r="C297" s="19"/>
      <c r="D297" s="80" t="str">
        <f t="shared" si="8"/>
        <v/>
      </c>
      <c r="E297" s="23" t="str">
        <f t="shared" si="9"/>
        <v/>
      </c>
    </row>
    <row r="298" spans="1:5" x14ac:dyDescent="0.25">
      <c r="A298" s="6" t="str">
        <f>IF(Algebra!A298=0,"",Algebra!A298)</f>
        <v/>
      </c>
      <c r="B298" s="7" t="str">
        <f>IF(Algebra!B298=0,"",Algebra!B298)</f>
        <v/>
      </c>
      <c r="C298" s="19"/>
      <c r="D298" s="80" t="str">
        <f t="shared" si="8"/>
        <v/>
      </c>
      <c r="E298" s="23" t="str">
        <f t="shared" si="9"/>
        <v/>
      </c>
    </row>
    <row r="299" spans="1:5" x14ac:dyDescent="0.25">
      <c r="A299" s="6" t="str">
        <f>IF(Algebra!A299=0,"",Algebra!A299)</f>
        <v/>
      </c>
      <c r="B299" s="7" t="str">
        <f>IF(Algebra!B299=0,"",Algebra!B299)</f>
        <v/>
      </c>
      <c r="C299" s="19"/>
      <c r="D299" s="80" t="str">
        <f t="shared" si="8"/>
        <v/>
      </c>
      <c r="E299" s="23" t="str">
        <f t="shared" si="9"/>
        <v/>
      </c>
    </row>
    <row r="300" spans="1:5" x14ac:dyDescent="0.25">
      <c r="A300" s="6" t="str">
        <f>IF(Algebra!A300=0,"",Algebra!A300)</f>
        <v/>
      </c>
      <c r="B300" s="7" t="str">
        <f>IF(Algebra!B300=0,"",Algebra!B300)</f>
        <v/>
      </c>
      <c r="C300" s="19"/>
      <c r="D300" s="80" t="str">
        <f t="shared" si="8"/>
        <v/>
      </c>
      <c r="E300" s="23" t="str">
        <f t="shared" si="9"/>
        <v/>
      </c>
    </row>
    <row r="301" spans="1:5" x14ac:dyDescent="0.25">
      <c r="A301" s="6" t="str">
        <f>IF(Algebra!A301=0,"",Algebra!A301)</f>
        <v/>
      </c>
      <c r="B301" s="7" t="str">
        <f>IF(Algebra!B301=0,"",Algebra!B301)</f>
        <v/>
      </c>
      <c r="C301" s="19"/>
      <c r="D301" s="80" t="str">
        <f t="shared" si="8"/>
        <v/>
      </c>
      <c r="E301" s="23" t="str">
        <f t="shared" si="9"/>
        <v/>
      </c>
    </row>
    <row r="302" spans="1:5" x14ac:dyDescent="0.25">
      <c r="A302" s="6" t="str">
        <f>IF(Algebra!A302=0,"",Algebra!A302)</f>
        <v/>
      </c>
      <c r="B302" s="7" t="str">
        <f>IF(Algebra!B302=0,"",Algebra!B302)</f>
        <v/>
      </c>
      <c r="C302" s="19"/>
      <c r="D302" s="80" t="str">
        <f t="shared" si="8"/>
        <v/>
      </c>
      <c r="E302" s="23" t="str">
        <f t="shared" si="9"/>
        <v/>
      </c>
    </row>
    <row r="303" spans="1:5" x14ac:dyDescent="0.25">
      <c r="A303" s="6" t="str">
        <f>IF(Algebra!A303=0,"",Algebra!A303)</f>
        <v/>
      </c>
      <c r="B303" s="7" t="str">
        <f>IF(Algebra!B303=0,"",Algebra!B303)</f>
        <v/>
      </c>
      <c r="C303" s="19"/>
      <c r="D303" s="80" t="str">
        <f t="shared" si="8"/>
        <v/>
      </c>
      <c r="E303" s="23" t="str">
        <f t="shared" si="9"/>
        <v/>
      </c>
    </row>
    <row r="304" spans="1:5" x14ac:dyDescent="0.25">
      <c r="A304" s="6" t="str">
        <f>IF(Algebra!A304=0,"",Algebra!A304)</f>
        <v/>
      </c>
      <c r="B304" s="7" t="str">
        <f>IF(Algebra!B304=0,"",Algebra!B304)</f>
        <v/>
      </c>
      <c r="C304" s="19"/>
      <c r="D304" s="80" t="str">
        <f t="shared" si="8"/>
        <v/>
      </c>
      <c r="E304" s="23" t="str">
        <f t="shared" si="9"/>
        <v/>
      </c>
    </row>
    <row r="305" spans="1:5" x14ac:dyDescent="0.25">
      <c r="A305" s="6" t="str">
        <f>IF(Algebra!A305=0,"",Algebra!A305)</f>
        <v/>
      </c>
      <c r="B305" s="7" t="str">
        <f>IF(Algebra!B305=0,"",Algebra!B305)</f>
        <v/>
      </c>
      <c r="C305" s="19"/>
      <c r="D305" s="80" t="str">
        <f t="shared" si="8"/>
        <v/>
      </c>
      <c r="E305" s="23" t="str">
        <f t="shared" si="9"/>
        <v/>
      </c>
    </row>
    <row r="306" spans="1:5" x14ac:dyDescent="0.25">
      <c r="A306" s="6" t="str">
        <f>IF(Algebra!A306=0,"",Algebra!A306)</f>
        <v/>
      </c>
      <c r="B306" s="7" t="str">
        <f>IF(Algebra!B306=0,"",Algebra!B306)</f>
        <v/>
      </c>
      <c r="C306" s="19"/>
      <c r="D306" s="80" t="str">
        <f t="shared" si="8"/>
        <v/>
      </c>
      <c r="E306" s="23" t="str">
        <f t="shared" si="9"/>
        <v/>
      </c>
    </row>
    <row r="307" spans="1:5" x14ac:dyDescent="0.25">
      <c r="A307" s="6" t="str">
        <f>IF(Algebra!A307=0,"",Algebra!A307)</f>
        <v/>
      </c>
      <c r="B307" s="7" t="str">
        <f>IF(Algebra!B307=0,"",Algebra!B307)</f>
        <v/>
      </c>
      <c r="C307" s="19"/>
      <c r="D307" s="80" t="str">
        <f t="shared" si="8"/>
        <v/>
      </c>
      <c r="E307" s="23" t="str">
        <f t="shared" si="9"/>
        <v/>
      </c>
    </row>
    <row r="308" spans="1:5" x14ac:dyDescent="0.25">
      <c r="A308" s="6" t="str">
        <f>IF(Algebra!A308=0,"",Algebra!A308)</f>
        <v/>
      </c>
      <c r="B308" s="7" t="str">
        <f>IF(Algebra!B308=0,"",Algebra!B308)</f>
        <v/>
      </c>
      <c r="C308" s="19"/>
      <c r="D308" s="80" t="str">
        <f t="shared" si="8"/>
        <v/>
      </c>
      <c r="E308" s="23" t="str">
        <f t="shared" si="9"/>
        <v/>
      </c>
    </row>
    <row r="309" spans="1:5" x14ac:dyDescent="0.25">
      <c r="A309" s="6" t="str">
        <f>IF(Algebra!A309=0,"",Algebra!A309)</f>
        <v/>
      </c>
      <c r="B309" s="7" t="str">
        <f>IF(Algebra!B309=0,"",Algebra!B309)</f>
        <v/>
      </c>
      <c r="C309" s="19"/>
      <c r="D309" s="80" t="str">
        <f t="shared" si="8"/>
        <v/>
      </c>
      <c r="E309" s="23" t="str">
        <f t="shared" si="9"/>
        <v/>
      </c>
    </row>
    <row r="310" spans="1:5" x14ac:dyDescent="0.25">
      <c r="A310" s="6" t="str">
        <f>IF(Algebra!A310=0,"",Algebra!A310)</f>
        <v/>
      </c>
      <c r="B310" s="7" t="str">
        <f>IF(Algebra!B310=0,"",Algebra!B310)</f>
        <v/>
      </c>
      <c r="C310" s="19"/>
      <c r="D310" s="80" t="str">
        <f t="shared" si="8"/>
        <v/>
      </c>
      <c r="E310" s="23" t="str">
        <f t="shared" si="9"/>
        <v/>
      </c>
    </row>
    <row r="311" spans="1:5" x14ac:dyDescent="0.25">
      <c r="A311" s="6" t="str">
        <f>IF(Algebra!A311=0,"",Algebra!A311)</f>
        <v/>
      </c>
      <c r="B311" s="7" t="str">
        <f>IF(Algebra!B311=0,"",Algebra!B311)</f>
        <v/>
      </c>
      <c r="C311" s="19"/>
      <c r="D311" s="80" t="str">
        <f t="shared" si="8"/>
        <v/>
      </c>
      <c r="E311" s="23" t="str">
        <f t="shared" si="9"/>
        <v/>
      </c>
    </row>
    <row r="312" spans="1:5" x14ac:dyDescent="0.25">
      <c r="A312" s="6" t="str">
        <f>IF(Algebra!A312=0,"",Algebra!A312)</f>
        <v/>
      </c>
      <c r="B312" s="7" t="str">
        <f>IF(Algebra!B312=0,"",Algebra!B312)</f>
        <v/>
      </c>
      <c r="C312" s="19"/>
      <c r="D312" s="80" t="str">
        <f t="shared" si="8"/>
        <v/>
      </c>
      <c r="E312" s="23" t="str">
        <f t="shared" si="9"/>
        <v/>
      </c>
    </row>
    <row r="313" spans="1:5" x14ac:dyDescent="0.25">
      <c r="A313" s="6" t="str">
        <f>IF(Algebra!A313=0,"",Algebra!A313)</f>
        <v/>
      </c>
      <c r="B313" s="7" t="str">
        <f>IF(Algebra!B313=0,"",Algebra!B313)</f>
        <v/>
      </c>
      <c r="C313" s="19"/>
      <c r="D313" s="80" t="str">
        <f t="shared" si="8"/>
        <v/>
      </c>
      <c r="E313" s="23" t="str">
        <f t="shared" si="9"/>
        <v/>
      </c>
    </row>
    <row r="314" spans="1:5" x14ac:dyDescent="0.25">
      <c r="A314" s="6" t="str">
        <f>IF(Algebra!A314=0,"",Algebra!A314)</f>
        <v/>
      </c>
      <c r="B314" s="7" t="str">
        <f>IF(Algebra!B314=0,"",Algebra!B314)</f>
        <v/>
      </c>
      <c r="C314" s="19"/>
      <c r="D314" s="80" t="str">
        <f t="shared" si="8"/>
        <v/>
      </c>
      <c r="E314" s="23" t="str">
        <f t="shared" si="9"/>
        <v/>
      </c>
    </row>
    <row r="315" spans="1:5" x14ac:dyDescent="0.25">
      <c r="A315" s="6" t="str">
        <f>IF(Algebra!A315=0,"",Algebra!A315)</f>
        <v/>
      </c>
      <c r="B315" s="7" t="str">
        <f>IF(Algebra!B315=0,"",Algebra!B315)</f>
        <v/>
      </c>
      <c r="C315" s="19"/>
      <c r="D315" s="80" t="str">
        <f t="shared" si="8"/>
        <v/>
      </c>
      <c r="E315" s="23" t="str">
        <f t="shared" si="9"/>
        <v/>
      </c>
    </row>
    <row r="316" spans="1:5" x14ac:dyDescent="0.25">
      <c r="A316" s="6" t="str">
        <f>IF(Algebra!A316=0,"",Algebra!A316)</f>
        <v/>
      </c>
      <c r="B316" s="7" t="str">
        <f>IF(Algebra!B316=0,"",Algebra!B316)</f>
        <v/>
      </c>
      <c r="C316" s="19"/>
      <c r="D316" s="80" t="str">
        <f t="shared" si="8"/>
        <v/>
      </c>
      <c r="E316" s="23" t="str">
        <f t="shared" si="9"/>
        <v/>
      </c>
    </row>
    <row r="317" spans="1:5" x14ac:dyDescent="0.25">
      <c r="A317" s="6" t="str">
        <f>IF(Algebra!A317=0,"",Algebra!A317)</f>
        <v/>
      </c>
      <c r="B317" s="7" t="str">
        <f>IF(Algebra!B317=0,"",Algebra!B317)</f>
        <v/>
      </c>
      <c r="C317" s="19"/>
      <c r="D317" s="80" t="str">
        <f t="shared" si="8"/>
        <v/>
      </c>
      <c r="E317" s="23" t="str">
        <f t="shared" si="9"/>
        <v/>
      </c>
    </row>
    <row r="318" spans="1:5" x14ac:dyDescent="0.25">
      <c r="A318" s="6" t="str">
        <f>IF(Algebra!A318=0,"",Algebra!A318)</f>
        <v/>
      </c>
      <c r="B318" s="7" t="str">
        <f>IF(Algebra!B318=0,"",Algebra!B318)</f>
        <v/>
      </c>
      <c r="C318" s="19"/>
      <c r="D318" s="80" t="str">
        <f t="shared" si="8"/>
        <v/>
      </c>
      <c r="E318" s="23" t="str">
        <f t="shared" si="9"/>
        <v/>
      </c>
    </row>
    <row r="319" spans="1:5" x14ac:dyDescent="0.25">
      <c r="A319" s="6" t="str">
        <f>IF(Algebra!A319=0,"",Algebra!A319)</f>
        <v/>
      </c>
      <c r="B319" s="7" t="str">
        <f>IF(Algebra!B319=0,"",Algebra!B319)</f>
        <v/>
      </c>
      <c r="C319" s="19"/>
      <c r="D319" s="80" t="str">
        <f t="shared" si="8"/>
        <v/>
      </c>
      <c r="E319" s="23" t="str">
        <f t="shared" si="9"/>
        <v/>
      </c>
    </row>
    <row r="320" spans="1:5" x14ac:dyDescent="0.25">
      <c r="A320" s="6" t="str">
        <f>IF(Algebra!A320=0,"",Algebra!A320)</f>
        <v/>
      </c>
      <c r="B320" s="7" t="str">
        <f>IF(Algebra!B320=0,"",Algebra!B320)</f>
        <v/>
      </c>
      <c r="C320" s="19"/>
      <c r="D320" s="80" t="str">
        <f t="shared" si="8"/>
        <v/>
      </c>
      <c r="E320" s="23" t="str">
        <f t="shared" si="9"/>
        <v/>
      </c>
    </row>
    <row r="321" spans="1:5" x14ac:dyDescent="0.25">
      <c r="A321" s="6" t="str">
        <f>IF(Algebra!A321=0,"",Algebra!A321)</f>
        <v/>
      </c>
      <c r="B321" s="7" t="str">
        <f>IF(Algebra!B321=0,"",Algebra!B321)</f>
        <v/>
      </c>
      <c r="C321" s="19"/>
      <c r="D321" s="80" t="str">
        <f t="shared" si="8"/>
        <v/>
      </c>
      <c r="E321" s="23" t="str">
        <f t="shared" si="9"/>
        <v/>
      </c>
    </row>
    <row r="322" spans="1:5" x14ac:dyDescent="0.25">
      <c r="A322" s="6" t="str">
        <f>IF(Algebra!A322=0,"",Algebra!A322)</f>
        <v/>
      </c>
      <c r="B322" s="7" t="str">
        <f>IF(Algebra!B322=0,"",Algebra!B322)</f>
        <v/>
      </c>
      <c r="C322" s="19"/>
      <c r="D322" s="80" t="str">
        <f t="shared" si="8"/>
        <v/>
      </c>
      <c r="E322" s="23" t="str">
        <f t="shared" si="9"/>
        <v/>
      </c>
    </row>
    <row r="323" spans="1:5" x14ac:dyDescent="0.25">
      <c r="A323" s="6" t="str">
        <f>IF(Algebra!A323=0,"",Algebra!A323)</f>
        <v/>
      </c>
      <c r="B323" s="7" t="str">
        <f>IF(Algebra!B323=0,"",Algebra!B323)</f>
        <v/>
      </c>
      <c r="C323" s="19"/>
      <c r="D323" s="80" t="str">
        <f t="shared" si="8"/>
        <v/>
      </c>
      <c r="E323" s="23" t="str">
        <f t="shared" si="9"/>
        <v/>
      </c>
    </row>
    <row r="324" spans="1:5" x14ac:dyDescent="0.25">
      <c r="A324" s="6" t="str">
        <f>IF(Algebra!A324=0,"",Algebra!A324)</f>
        <v/>
      </c>
      <c r="B324" s="7" t="str">
        <f>IF(Algebra!B324=0,"",Algebra!B324)</f>
        <v/>
      </c>
      <c r="C324" s="19"/>
      <c r="D324" s="80" t="str">
        <f t="shared" si="8"/>
        <v/>
      </c>
      <c r="E324" s="23" t="str">
        <f t="shared" si="9"/>
        <v/>
      </c>
    </row>
    <row r="325" spans="1:5" x14ac:dyDescent="0.25">
      <c r="A325" s="6" t="str">
        <f>IF(Algebra!A325=0,"",Algebra!A325)</f>
        <v/>
      </c>
      <c r="B325" s="7" t="str">
        <f>IF(Algebra!B325=0,"",Algebra!B325)</f>
        <v/>
      </c>
      <c r="C325" s="19"/>
      <c r="D325" s="80" t="str">
        <f t="shared" si="8"/>
        <v/>
      </c>
      <c r="E325" s="23" t="str">
        <f t="shared" si="9"/>
        <v/>
      </c>
    </row>
    <row r="326" spans="1:5" x14ac:dyDescent="0.25">
      <c r="A326" s="6" t="str">
        <f>IF(Algebra!A326=0,"",Algebra!A326)</f>
        <v/>
      </c>
      <c r="B326" s="7" t="str">
        <f>IF(Algebra!B326=0,"",Algebra!B326)</f>
        <v/>
      </c>
      <c r="C326" s="19"/>
      <c r="D326" s="80" t="str">
        <f t="shared" si="8"/>
        <v/>
      </c>
      <c r="E326" s="23" t="str">
        <f t="shared" si="9"/>
        <v/>
      </c>
    </row>
    <row r="327" spans="1:5" x14ac:dyDescent="0.25">
      <c r="A327" s="6" t="str">
        <f>IF(Algebra!A327=0,"",Algebra!A327)</f>
        <v/>
      </c>
      <c r="B327" s="7" t="str">
        <f>IF(Algebra!B327=0,"",Algebra!B327)</f>
        <v/>
      </c>
      <c r="C327" s="19"/>
      <c r="D327" s="80" t="str">
        <f t="shared" si="8"/>
        <v/>
      </c>
      <c r="E327" s="23" t="str">
        <f t="shared" si="9"/>
        <v/>
      </c>
    </row>
    <row r="328" spans="1:5" x14ac:dyDescent="0.25">
      <c r="A328" s="6" t="str">
        <f>IF(Algebra!A328=0,"",Algebra!A328)</f>
        <v/>
      </c>
      <c r="B328" s="7" t="str">
        <f>IF(Algebra!B328=0,"",Algebra!B328)</f>
        <v/>
      </c>
      <c r="C328" s="19"/>
      <c r="D328" s="80" t="str">
        <f t="shared" si="8"/>
        <v/>
      </c>
      <c r="E328" s="23" t="str">
        <f t="shared" si="9"/>
        <v/>
      </c>
    </row>
    <row r="329" spans="1:5" x14ac:dyDescent="0.25">
      <c r="A329" s="6" t="str">
        <f>IF(Algebra!A329=0,"",Algebra!A329)</f>
        <v/>
      </c>
      <c r="B329" s="7" t="str">
        <f>IF(Algebra!B329=0,"",Algebra!B329)</f>
        <v/>
      </c>
      <c r="C329" s="19"/>
      <c r="D329" s="80" t="str">
        <f t="shared" si="8"/>
        <v/>
      </c>
      <c r="E329" s="23" t="str">
        <f t="shared" si="9"/>
        <v/>
      </c>
    </row>
    <row r="330" spans="1:5" x14ac:dyDescent="0.25">
      <c r="A330" s="6" t="str">
        <f>IF(Algebra!A330=0,"",Algebra!A330)</f>
        <v/>
      </c>
      <c r="B330" s="7" t="str">
        <f>IF(Algebra!B330=0,"",Algebra!B330)</f>
        <v/>
      </c>
      <c r="C330" s="19"/>
      <c r="D330" s="80" t="str">
        <f t="shared" si="8"/>
        <v/>
      </c>
      <c r="E330" s="23" t="str">
        <f t="shared" si="9"/>
        <v/>
      </c>
    </row>
    <row r="331" spans="1:5" x14ac:dyDescent="0.25">
      <c r="A331" s="6" t="str">
        <f>IF(Algebra!A331=0,"",Algebra!A331)</f>
        <v/>
      </c>
      <c r="B331" s="7" t="str">
        <f>IF(Algebra!B331=0,"",Algebra!B331)</f>
        <v/>
      </c>
      <c r="C331" s="19"/>
      <c r="D331" s="80" t="str">
        <f t="shared" ref="D331:D394" si="10">IF(C331="","",IF(C331/$C$8&gt;=0.5,"Pass","Needs Improvement"))</f>
        <v/>
      </c>
      <c r="E331" s="23" t="str">
        <f t="shared" ref="E331:E394" si="11">IFERROR(_xlfn.RANK.EQ(C331,$C$10:$C$531,0),"")</f>
        <v/>
      </c>
    </row>
    <row r="332" spans="1:5" x14ac:dyDescent="0.25">
      <c r="A332" s="6" t="str">
        <f>IF(Algebra!A332=0,"",Algebra!A332)</f>
        <v/>
      </c>
      <c r="B332" s="7" t="str">
        <f>IF(Algebra!B332=0,"",Algebra!B332)</f>
        <v/>
      </c>
      <c r="C332" s="19"/>
      <c r="D332" s="80" t="str">
        <f t="shared" si="10"/>
        <v/>
      </c>
      <c r="E332" s="23" t="str">
        <f t="shared" si="11"/>
        <v/>
      </c>
    </row>
    <row r="333" spans="1:5" x14ac:dyDescent="0.25">
      <c r="A333" s="6" t="str">
        <f>IF(Algebra!A333=0,"",Algebra!A333)</f>
        <v/>
      </c>
      <c r="B333" s="7" t="str">
        <f>IF(Algebra!B333=0,"",Algebra!B333)</f>
        <v/>
      </c>
      <c r="C333" s="19"/>
      <c r="D333" s="80" t="str">
        <f t="shared" si="10"/>
        <v/>
      </c>
      <c r="E333" s="23" t="str">
        <f t="shared" si="11"/>
        <v/>
      </c>
    </row>
    <row r="334" spans="1:5" x14ac:dyDescent="0.25">
      <c r="A334" s="6" t="str">
        <f>IF(Algebra!A334=0,"",Algebra!A334)</f>
        <v/>
      </c>
      <c r="B334" s="7" t="str">
        <f>IF(Algebra!B334=0,"",Algebra!B334)</f>
        <v/>
      </c>
      <c r="C334" s="19"/>
      <c r="D334" s="80" t="str">
        <f t="shared" si="10"/>
        <v/>
      </c>
      <c r="E334" s="23" t="str">
        <f t="shared" si="11"/>
        <v/>
      </c>
    </row>
    <row r="335" spans="1:5" x14ac:dyDescent="0.25">
      <c r="A335" s="6" t="str">
        <f>IF(Algebra!A335=0,"",Algebra!A335)</f>
        <v/>
      </c>
      <c r="B335" s="7" t="str">
        <f>IF(Algebra!B335=0,"",Algebra!B335)</f>
        <v/>
      </c>
      <c r="C335" s="19"/>
      <c r="D335" s="80" t="str">
        <f t="shared" si="10"/>
        <v/>
      </c>
      <c r="E335" s="23" t="str">
        <f t="shared" si="11"/>
        <v/>
      </c>
    </row>
    <row r="336" spans="1:5" x14ac:dyDescent="0.25">
      <c r="A336" s="6" t="str">
        <f>IF(Algebra!A336=0,"",Algebra!A336)</f>
        <v/>
      </c>
      <c r="B336" s="7" t="str">
        <f>IF(Algebra!B336=0,"",Algebra!B336)</f>
        <v/>
      </c>
      <c r="C336" s="19"/>
      <c r="D336" s="80" t="str">
        <f t="shared" si="10"/>
        <v/>
      </c>
      <c r="E336" s="23" t="str">
        <f t="shared" si="11"/>
        <v/>
      </c>
    </row>
    <row r="337" spans="1:5" x14ac:dyDescent="0.25">
      <c r="A337" s="6" t="str">
        <f>IF(Algebra!A337=0,"",Algebra!A337)</f>
        <v/>
      </c>
      <c r="B337" s="7" t="str">
        <f>IF(Algebra!B337=0,"",Algebra!B337)</f>
        <v/>
      </c>
      <c r="C337" s="19"/>
      <c r="D337" s="80" t="str">
        <f t="shared" si="10"/>
        <v/>
      </c>
      <c r="E337" s="23" t="str">
        <f t="shared" si="11"/>
        <v/>
      </c>
    </row>
    <row r="338" spans="1:5" x14ac:dyDescent="0.25">
      <c r="A338" s="6" t="str">
        <f>IF(Algebra!A338=0,"",Algebra!A338)</f>
        <v/>
      </c>
      <c r="B338" s="7" t="str">
        <f>IF(Algebra!B338=0,"",Algebra!B338)</f>
        <v/>
      </c>
      <c r="C338" s="19"/>
      <c r="D338" s="80" t="str">
        <f t="shared" si="10"/>
        <v/>
      </c>
      <c r="E338" s="23" t="str">
        <f t="shared" si="11"/>
        <v/>
      </c>
    </row>
    <row r="339" spans="1:5" x14ac:dyDescent="0.25">
      <c r="A339" s="6" t="str">
        <f>IF(Algebra!A339=0,"",Algebra!A339)</f>
        <v/>
      </c>
      <c r="B339" s="7" t="str">
        <f>IF(Algebra!B339=0,"",Algebra!B339)</f>
        <v/>
      </c>
      <c r="C339" s="19"/>
      <c r="D339" s="80" t="str">
        <f t="shared" si="10"/>
        <v/>
      </c>
      <c r="E339" s="23" t="str">
        <f t="shared" si="11"/>
        <v/>
      </c>
    </row>
    <row r="340" spans="1:5" x14ac:dyDescent="0.25">
      <c r="A340" s="6" t="str">
        <f>IF(Algebra!A340=0,"",Algebra!A340)</f>
        <v/>
      </c>
      <c r="B340" s="7" t="str">
        <f>IF(Algebra!B340=0,"",Algebra!B340)</f>
        <v/>
      </c>
      <c r="C340" s="19"/>
      <c r="D340" s="80" t="str">
        <f t="shared" si="10"/>
        <v/>
      </c>
      <c r="E340" s="23" t="str">
        <f t="shared" si="11"/>
        <v/>
      </c>
    </row>
    <row r="341" spans="1:5" x14ac:dyDescent="0.25">
      <c r="A341" s="6" t="str">
        <f>IF(Algebra!A341=0,"",Algebra!A341)</f>
        <v/>
      </c>
      <c r="B341" s="7" t="str">
        <f>IF(Algebra!B341=0,"",Algebra!B341)</f>
        <v/>
      </c>
      <c r="C341" s="19"/>
      <c r="D341" s="80" t="str">
        <f t="shared" si="10"/>
        <v/>
      </c>
      <c r="E341" s="23" t="str">
        <f t="shared" si="11"/>
        <v/>
      </c>
    </row>
    <row r="342" spans="1:5" x14ac:dyDescent="0.25">
      <c r="A342" s="6" t="str">
        <f>IF(Algebra!A342=0,"",Algebra!A342)</f>
        <v/>
      </c>
      <c r="B342" s="7" t="str">
        <f>IF(Algebra!B342=0,"",Algebra!B342)</f>
        <v/>
      </c>
      <c r="C342" s="19"/>
      <c r="D342" s="80" t="str">
        <f t="shared" si="10"/>
        <v/>
      </c>
      <c r="E342" s="23" t="str">
        <f t="shared" si="11"/>
        <v/>
      </c>
    </row>
    <row r="343" spans="1:5" x14ac:dyDescent="0.25">
      <c r="A343" s="6" t="str">
        <f>IF(Algebra!A343=0,"",Algebra!A343)</f>
        <v/>
      </c>
      <c r="B343" s="7" t="str">
        <f>IF(Algebra!B343=0,"",Algebra!B343)</f>
        <v/>
      </c>
      <c r="C343" s="19"/>
      <c r="D343" s="80" t="str">
        <f t="shared" si="10"/>
        <v/>
      </c>
      <c r="E343" s="23" t="str">
        <f t="shared" si="11"/>
        <v/>
      </c>
    </row>
    <row r="344" spans="1:5" x14ac:dyDescent="0.25">
      <c r="A344" s="6" t="str">
        <f>IF(Algebra!A344=0,"",Algebra!A344)</f>
        <v/>
      </c>
      <c r="B344" s="7" t="str">
        <f>IF(Algebra!B344=0,"",Algebra!B344)</f>
        <v/>
      </c>
      <c r="C344" s="19"/>
      <c r="D344" s="80" t="str">
        <f t="shared" si="10"/>
        <v/>
      </c>
      <c r="E344" s="23" t="str">
        <f t="shared" si="11"/>
        <v/>
      </c>
    </row>
    <row r="345" spans="1:5" x14ac:dyDescent="0.25">
      <c r="A345" s="6" t="str">
        <f>IF(Algebra!A345=0,"",Algebra!A345)</f>
        <v/>
      </c>
      <c r="B345" s="7" t="str">
        <f>IF(Algebra!B345=0,"",Algebra!B345)</f>
        <v/>
      </c>
      <c r="C345" s="19"/>
      <c r="D345" s="80" t="str">
        <f t="shared" si="10"/>
        <v/>
      </c>
      <c r="E345" s="23" t="str">
        <f t="shared" si="11"/>
        <v/>
      </c>
    </row>
    <row r="346" spans="1:5" x14ac:dyDescent="0.25">
      <c r="A346" s="6" t="str">
        <f>IF(Algebra!A346=0,"",Algebra!A346)</f>
        <v/>
      </c>
      <c r="B346" s="7" t="str">
        <f>IF(Algebra!B346=0,"",Algebra!B346)</f>
        <v/>
      </c>
      <c r="C346" s="19"/>
      <c r="D346" s="80" t="str">
        <f t="shared" si="10"/>
        <v/>
      </c>
      <c r="E346" s="23" t="str">
        <f t="shared" si="11"/>
        <v/>
      </c>
    </row>
    <row r="347" spans="1:5" x14ac:dyDescent="0.25">
      <c r="A347" s="6" t="str">
        <f>IF(Algebra!A347=0,"",Algebra!A347)</f>
        <v/>
      </c>
      <c r="B347" s="7" t="str">
        <f>IF(Algebra!B347=0,"",Algebra!B347)</f>
        <v/>
      </c>
      <c r="C347" s="19"/>
      <c r="D347" s="80" t="str">
        <f t="shared" si="10"/>
        <v/>
      </c>
      <c r="E347" s="23" t="str">
        <f t="shared" si="11"/>
        <v/>
      </c>
    </row>
    <row r="348" spans="1:5" x14ac:dyDescent="0.25">
      <c r="A348" s="6" t="str">
        <f>IF(Algebra!A348=0,"",Algebra!A348)</f>
        <v/>
      </c>
      <c r="B348" s="7" t="str">
        <f>IF(Algebra!B348=0,"",Algebra!B348)</f>
        <v/>
      </c>
      <c r="C348" s="19"/>
      <c r="D348" s="80" t="str">
        <f t="shared" si="10"/>
        <v/>
      </c>
      <c r="E348" s="23" t="str">
        <f t="shared" si="11"/>
        <v/>
      </c>
    </row>
    <row r="349" spans="1:5" x14ac:dyDescent="0.25">
      <c r="A349" s="6" t="str">
        <f>IF(Algebra!A349=0,"",Algebra!A349)</f>
        <v/>
      </c>
      <c r="B349" s="7" t="str">
        <f>IF(Algebra!B349=0,"",Algebra!B349)</f>
        <v/>
      </c>
      <c r="C349" s="19"/>
      <c r="D349" s="80" t="str">
        <f t="shared" si="10"/>
        <v/>
      </c>
      <c r="E349" s="23" t="str">
        <f t="shared" si="11"/>
        <v/>
      </c>
    </row>
    <row r="350" spans="1:5" x14ac:dyDescent="0.25">
      <c r="A350" s="6" t="str">
        <f>IF(Algebra!A350=0,"",Algebra!A350)</f>
        <v/>
      </c>
      <c r="B350" s="7" t="str">
        <f>IF(Algebra!B350=0,"",Algebra!B350)</f>
        <v/>
      </c>
      <c r="C350" s="19"/>
      <c r="D350" s="80" t="str">
        <f t="shared" si="10"/>
        <v/>
      </c>
      <c r="E350" s="23" t="str">
        <f t="shared" si="11"/>
        <v/>
      </c>
    </row>
    <row r="351" spans="1:5" x14ac:dyDescent="0.25">
      <c r="A351" s="6" t="str">
        <f>IF(Algebra!A351=0,"",Algebra!A351)</f>
        <v/>
      </c>
      <c r="B351" s="7" t="str">
        <f>IF(Algebra!B351=0,"",Algebra!B351)</f>
        <v/>
      </c>
      <c r="C351" s="19"/>
      <c r="D351" s="80" t="str">
        <f t="shared" si="10"/>
        <v/>
      </c>
      <c r="E351" s="23" t="str">
        <f t="shared" si="11"/>
        <v/>
      </c>
    </row>
    <row r="352" spans="1:5" x14ac:dyDescent="0.25">
      <c r="A352" s="6" t="str">
        <f>IF(Algebra!A352=0,"",Algebra!A352)</f>
        <v/>
      </c>
      <c r="B352" s="7" t="str">
        <f>IF(Algebra!B352=0,"",Algebra!B352)</f>
        <v/>
      </c>
      <c r="C352" s="19"/>
      <c r="D352" s="80" t="str">
        <f t="shared" si="10"/>
        <v/>
      </c>
      <c r="E352" s="23" t="str">
        <f t="shared" si="11"/>
        <v/>
      </c>
    </row>
    <row r="353" spans="1:5" x14ac:dyDescent="0.25">
      <c r="A353" s="6" t="str">
        <f>IF(Algebra!A353=0,"",Algebra!A353)</f>
        <v/>
      </c>
      <c r="B353" s="7" t="str">
        <f>IF(Algebra!B353=0,"",Algebra!B353)</f>
        <v/>
      </c>
      <c r="C353" s="19"/>
      <c r="D353" s="80" t="str">
        <f t="shared" si="10"/>
        <v/>
      </c>
      <c r="E353" s="23" t="str">
        <f t="shared" si="11"/>
        <v/>
      </c>
    </row>
    <row r="354" spans="1:5" x14ac:dyDescent="0.25">
      <c r="A354" s="6" t="str">
        <f>IF(Algebra!A354=0,"",Algebra!A354)</f>
        <v/>
      </c>
      <c r="B354" s="7" t="str">
        <f>IF(Algebra!B354=0,"",Algebra!B354)</f>
        <v/>
      </c>
      <c r="C354" s="19"/>
      <c r="D354" s="80" t="str">
        <f t="shared" si="10"/>
        <v/>
      </c>
      <c r="E354" s="23" t="str">
        <f t="shared" si="11"/>
        <v/>
      </c>
    </row>
    <row r="355" spans="1:5" x14ac:dyDescent="0.25">
      <c r="A355" s="6" t="str">
        <f>IF(Algebra!A355=0,"",Algebra!A355)</f>
        <v/>
      </c>
      <c r="B355" s="7" t="str">
        <f>IF(Algebra!B355=0,"",Algebra!B355)</f>
        <v/>
      </c>
      <c r="C355" s="19"/>
      <c r="D355" s="80" t="str">
        <f t="shared" si="10"/>
        <v/>
      </c>
      <c r="E355" s="23" t="str">
        <f t="shared" si="11"/>
        <v/>
      </c>
    </row>
    <row r="356" spans="1:5" x14ac:dyDescent="0.25">
      <c r="A356" s="6" t="str">
        <f>IF(Algebra!A356=0,"",Algebra!A356)</f>
        <v/>
      </c>
      <c r="B356" s="7" t="str">
        <f>IF(Algebra!B356=0,"",Algebra!B356)</f>
        <v/>
      </c>
      <c r="C356" s="19"/>
      <c r="D356" s="80" t="str">
        <f t="shared" si="10"/>
        <v/>
      </c>
      <c r="E356" s="23" t="str">
        <f t="shared" si="11"/>
        <v/>
      </c>
    </row>
    <row r="357" spans="1:5" x14ac:dyDescent="0.25">
      <c r="A357" s="6" t="str">
        <f>IF(Algebra!A357=0,"",Algebra!A357)</f>
        <v/>
      </c>
      <c r="B357" s="7" t="str">
        <f>IF(Algebra!B357=0,"",Algebra!B357)</f>
        <v/>
      </c>
      <c r="C357" s="19"/>
      <c r="D357" s="80" t="str">
        <f t="shared" si="10"/>
        <v/>
      </c>
      <c r="E357" s="23" t="str">
        <f t="shared" si="11"/>
        <v/>
      </c>
    </row>
    <row r="358" spans="1:5" x14ac:dyDescent="0.25">
      <c r="A358" s="6" t="str">
        <f>IF(Algebra!A358=0,"",Algebra!A358)</f>
        <v/>
      </c>
      <c r="B358" s="7" t="str">
        <f>IF(Algebra!B358=0,"",Algebra!B358)</f>
        <v/>
      </c>
      <c r="C358" s="19"/>
      <c r="D358" s="80" t="str">
        <f t="shared" si="10"/>
        <v/>
      </c>
      <c r="E358" s="23" t="str">
        <f t="shared" si="11"/>
        <v/>
      </c>
    </row>
    <row r="359" spans="1:5" x14ac:dyDescent="0.25">
      <c r="A359" s="6" t="str">
        <f>IF(Algebra!A359=0,"",Algebra!A359)</f>
        <v/>
      </c>
      <c r="B359" s="7" t="str">
        <f>IF(Algebra!B359=0,"",Algebra!B359)</f>
        <v/>
      </c>
      <c r="C359" s="19"/>
      <c r="D359" s="80" t="str">
        <f t="shared" si="10"/>
        <v/>
      </c>
      <c r="E359" s="23" t="str">
        <f t="shared" si="11"/>
        <v/>
      </c>
    </row>
    <row r="360" spans="1:5" x14ac:dyDescent="0.25">
      <c r="A360" s="6" t="str">
        <f>IF(Algebra!A360=0,"",Algebra!A360)</f>
        <v/>
      </c>
      <c r="B360" s="7" t="str">
        <f>IF(Algebra!B360=0,"",Algebra!B360)</f>
        <v/>
      </c>
      <c r="C360" s="19"/>
      <c r="D360" s="80" t="str">
        <f t="shared" si="10"/>
        <v/>
      </c>
      <c r="E360" s="23" t="str">
        <f t="shared" si="11"/>
        <v/>
      </c>
    </row>
    <row r="361" spans="1:5" x14ac:dyDescent="0.25">
      <c r="A361" s="6" t="str">
        <f>IF(Algebra!A361=0,"",Algebra!A361)</f>
        <v/>
      </c>
      <c r="B361" s="7" t="str">
        <f>IF(Algebra!B361=0,"",Algebra!B361)</f>
        <v/>
      </c>
      <c r="C361" s="19"/>
      <c r="D361" s="80" t="str">
        <f t="shared" si="10"/>
        <v/>
      </c>
      <c r="E361" s="23" t="str">
        <f t="shared" si="11"/>
        <v/>
      </c>
    </row>
    <row r="362" spans="1:5" x14ac:dyDescent="0.25">
      <c r="A362" s="6" t="str">
        <f>IF(Algebra!A362=0,"",Algebra!A362)</f>
        <v/>
      </c>
      <c r="B362" s="7" t="str">
        <f>IF(Algebra!B362=0,"",Algebra!B362)</f>
        <v/>
      </c>
      <c r="C362" s="19"/>
      <c r="D362" s="80" t="str">
        <f t="shared" si="10"/>
        <v/>
      </c>
      <c r="E362" s="23" t="str">
        <f t="shared" si="11"/>
        <v/>
      </c>
    </row>
    <row r="363" spans="1:5" x14ac:dyDescent="0.25">
      <c r="A363" s="6" t="str">
        <f>IF(Algebra!A363=0,"",Algebra!A363)</f>
        <v/>
      </c>
      <c r="B363" s="7" t="str">
        <f>IF(Algebra!B363=0,"",Algebra!B363)</f>
        <v/>
      </c>
      <c r="C363" s="19"/>
      <c r="D363" s="80" t="str">
        <f t="shared" si="10"/>
        <v/>
      </c>
      <c r="E363" s="23" t="str">
        <f t="shared" si="11"/>
        <v/>
      </c>
    </row>
    <row r="364" spans="1:5" x14ac:dyDescent="0.25">
      <c r="A364" s="6" t="str">
        <f>IF(Algebra!A364=0,"",Algebra!A364)</f>
        <v/>
      </c>
      <c r="B364" s="7" t="str">
        <f>IF(Algebra!B364=0,"",Algebra!B364)</f>
        <v/>
      </c>
      <c r="C364" s="19"/>
      <c r="D364" s="80" t="str">
        <f t="shared" si="10"/>
        <v/>
      </c>
      <c r="E364" s="23" t="str">
        <f t="shared" si="11"/>
        <v/>
      </c>
    </row>
    <row r="365" spans="1:5" x14ac:dyDescent="0.25">
      <c r="A365" s="6" t="str">
        <f>IF(Algebra!A365=0,"",Algebra!A365)</f>
        <v/>
      </c>
      <c r="B365" s="7" t="str">
        <f>IF(Algebra!B365=0,"",Algebra!B365)</f>
        <v/>
      </c>
      <c r="C365" s="19"/>
      <c r="D365" s="80" t="str">
        <f t="shared" si="10"/>
        <v/>
      </c>
      <c r="E365" s="23" t="str">
        <f t="shared" si="11"/>
        <v/>
      </c>
    </row>
    <row r="366" spans="1:5" x14ac:dyDescent="0.25">
      <c r="A366" s="6" t="str">
        <f>IF(Algebra!A366=0,"",Algebra!A366)</f>
        <v/>
      </c>
      <c r="B366" s="7" t="str">
        <f>IF(Algebra!B366=0,"",Algebra!B366)</f>
        <v/>
      </c>
      <c r="C366" s="19"/>
      <c r="D366" s="80" t="str">
        <f t="shared" si="10"/>
        <v/>
      </c>
      <c r="E366" s="23" t="str">
        <f t="shared" si="11"/>
        <v/>
      </c>
    </row>
    <row r="367" spans="1:5" x14ac:dyDescent="0.25">
      <c r="A367" s="6" t="str">
        <f>IF(Algebra!A367=0,"",Algebra!A367)</f>
        <v/>
      </c>
      <c r="B367" s="7" t="str">
        <f>IF(Algebra!B367=0,"",Algebra!B367)</f>
        <v/>
      </c>
      <c r="C367" s="19"/>
      <c r="D367" s="80" t="str">
        <f t="shared" si="10"/>
        <v/>
      </c>
      <c r="E367" s="23" t="str">
        <f t="shared" si="11"/>
        <v/>
      </c>
    </row>
    <row r="368" spans="1:5" x14ac:dyDescent="0.25">
      <c r="A368" s="6" t="str">
        <f>IF(Algebra!A368=0,"",Algebra!A368)</f>
        <v/>
      </c>
      <c r="B368" s="7" t="str">
        <f>IF(Algebra!B368=0,"",Algebra!B368)</f>
        <v/>
      </c>
      <c r="C368" s="19"/>
      <c r="D368" s="80" t="str">
        <f t="shared" si="10"/>
        <v/>
      </c>
      <c r="E368" s="23" t="str">
        <f t="shared" si="11"/>
        <v/>
      </c>
    </row>
    <row r="369" spans="1:5" x14ac:dyDescent="0.25">
      <c r="A369" s="6" t="str">
        <f>IF(Algebra!A369=0,"",Algebra!A369)</f>
        <v/>
      </c>
      <c r="B369" s="7" t="str">
        <f>IF(Algebra!B369=0,"",Algebra!B369)</f>
        <v/>
      </c>
      <c r="C369" s="19"/>
      <c r="D369" s="80" t="str">
        <f t="shared" si="10"/>
        <v/>
      </c>
      <c r="E369" s="23" t="str">
        <f t="shared" si="11"/>
        <v/>
      </c>
    </row>
    <row r="370" spans="1:5" x14ac:dyDescent="0.25">
      <c r="A370" s="6" t="str">
        <f>IF(Algebra!A370=0,"",Algebra!A370)</f>
        <v/>
      </c>
      <c r="B370" s="7" t="str">
        <f>IF(Algebra!B370=0,"",Algebra!B370)</f>
        <v/>
      </c>
      <c r="C370" s="19"/>
      <c r="D370" s="80" t="str">
        <f t="shared" si="10"/>
        <v/>
      </c>
      <c r="E370" s="23" t="str">
        <f t="shared" si="11"/>
        <v/>
      </c>
    </row>
    <row r="371" spans="1:5" x14ac:dyDescent="0.25">
      <c r="A371" s="6" t="str">
        <f>IF(Algebra!A371=0,"",Algebra!A371)</f>
        <v/>
      </c>
      <c r="B371" s="7" t="str">
        <f>IF(Algebra!B371=0,"",Algebra!B371)</f>
        <v/>
      </c>
      <c r="C371" s="19"/>
      <c r="D371" s="80" t="str">
        <f t="shared" si="10"/>
        <v/>
      </c>
      <c r="E371" s="23" t="str">
        <f t="shared" si="11"/>
        <v/>
      </c>
    </row>
    <row r="372" spans="1:5" x14ac:dyDescent="0.25">
      <c r="A372" s="6" t="str">
        <f>IF(Algebra!A372=0,"",Algebra!A372)</f>
        <v/>
      </c>
      <c r="B372" s="7" t="str">
        <f>IF(Algebra!B372=0,"",Algebra!B372)</f>
        <v/>
      </c>
      <c r="C372" s="19"/>
      <c r="D372" s="80" t="str">
        <f t="shared" si="10"/>
        <v/>
      </c>
      <c r="E372" s="23" t="str">
        <f t="shared" si="11"/>
        <v/>
      </c>
    </row>
    <row r="373" spans="1:5" x14ac:dyDescent="0.25">
      <c r="A373" s="6" t="str">
        <f>IF(Algebra!A373=0,"",Algebra!A373)</f>
        <v/>
      </c>
      <c r="B373" s="7" t="str">
        <f>IF(Algebra!B373=0,"",Algebra!B373)</f>
        <v/>
      </c>
      <c r="C373" s="19"/>
      <c r="D373" s="80" t="str">
        <f t="shared" si="10"/>
        <v/>
      </c>
      <c r="E373" s="23" t="str">
        <f t="shared" si="11"/>
        <v/>
      </c>
    </row>
    <row r="374" spans="1:5" x14ac:dyDescent="0.25">
      <c r="A374" s="6" t="str">
        <f>IF(Algebra!A374=0,"",Algebra!A374)</f>
        <v/>
      </c>
      <c r="B374" s="7" t="str">
        <f>IF(Algebra!B374=0,"",Algebra!B374)</f>
        <v/>
      </c>
      <c r="C374" s="19"/>
      <c r="D374" s="80" t="str">
        <f t="shared" si="10"/>
        <v/>
      </c>
      <c r="E374" s="23" t="str">
        <f t="shared" si="11"/>
        <v/>
      </c>
    </row>
    <row r="375" spans="1:5" x14ac:dyDescent="0.25">
      <c r="A375" s="6" t="str">
        <f>IF(Algebra!A375=0,"",Algebra!A375)</f>
        <v/>
      </c>
      <c r="B375" s="7" t="str">
        <f>IF(Algebra!B375=0,"",Algebra!B375)</f>
        <v/>
      </c>
      <c r="C375" s="19"/>
      <c r="D375" s="80" t="str">
        <f t="shared" si="10"/>
        <v/>
      </c>
      <c r="E375" s="23" t="str">
        <f t="shared" si="11"/>
        <v/>
      </c>
    </row>
    <row r="376" spans="1:5" x14ac:dyDescent="0.25">
      <c r="A376" s="6" t="str">
        <f>IF(Algebra!A376=0,"",Algebra!A376)</f>
        <v/>
      </c>
      <c r="B376" s="7" t="str">
        <f>IF(Algebra!B376=0,"",Algebra!B376)</f>
        <v/>
      </c>
      <c r="C376" s="19"/>
      <c r="D376" s="80" t="str">
        <f t="shared" si="10"/>
        <v/>
      </c>
      <c r="E376" s="23" t="str">
        <f t="shared" si="11"/>
        <v/>
      </c>
    </row>
    <row r="377" spans="1:5" x14ac:dyDescent="0.25">
      <c r="A377" s="6" t="str">
        <f>IF(Algebra!A377=0,"",Algebra!A377)</f>
        <v/>
      </c>
      <c r="B377" s="7" t="str">
        <f>IF(Algebra!B377=0,"",Algebra!B377)</f>
        <v/>
      </c>
      <c r="C377" s="19"/>
      <c r="D377" s="80" t="str">
        <f t="shared" si="10"/>
        <v/>
      </c>
      <c r="E377" s="23" t="str">
        <f t="shared" si="11"/>
        <v/>
      </c>
    </row>
    <row r="378" spans="1:5" x14ac:dyDescent="0.25">
      <c r="A378" s="6" t="str">
        <f>IF(Algebra!A378=0,"",Algebra!A378)</f>
        <v/>
      </c>
      <c r="B378" s="7" t="str">
        <f>IF(Algebra!B378=0,"",Algebra!B378)</f>
        <v/>
      </c>
      <c r="C378" s="19"/>
      <c r="D378" s="80" t="str">
        <f t="shared" si="10"/>
        <v/>
      </c>
      <c r="E378" s="23" t="str">
        <f t="shared" si="11"/>
        <v/>
      </c>
    </row>
    <row r="379" spans="1:5" x14ac:dyDescent="0.25">
      <c r="A379" s="6" t="str">
        <f>IF(Algebra!A379=0,"",Algebra!A379)</f>
        <v/>
      </c>
      <c r="B379" s="7" t="str">
        <f>IF(Algebra!B379=0,"",Algebra!B379)</f>
        <v/>
      </c>
      <c r="C379" s="19"/>
      <c r="D379" s="80" t="str">
        <f t="shared" si="10"/>
        <v/>
      </c>
      <c r="E379" s="23" t="str">
        <f t="shared" si="11"/>
        <v/>
      </c>
    </row>
    <row r="380" spans="1:5" x14ac:dyDescent="0.25">
      <c r="A380" s="6" t="str">
        <f>IF(Algebra!A380=0,"",Algebra!A380)</f>
        <v/>
      </c>
      <c r="B380" s="7" t="str">
        <f>IF(Algebra!B380=0,"",Algebra!B380)</f>
        <v/>
      </c>
      <c r="C380" s="19"/>
      <c r="D380" s="80" t="str">
        <f t="shared" si="10"/>
        <v/>
      </c>
      <c r="E380" s="23" t="str">
        <f t="shared" si="11"/>
        <v/>
      </c>
    </row>
    <row r="381" spans="1:5" x14ac:dyDescent="0.25">
      <c r="A381" s="6" t="str">
        <f>IF(Algebra!A381=0,"",Algebra!A381)</f>
        <v/>
      </c>
      <c r="B381" s="7" t="str">
        <f>IF(Algebra!B381=0,"",Algebra!B381)</f>
        <v/>
      </c>
      <c r="C381" s="19"/>
      <c r="D381" s="80" t="str">
        <f t="shared" si="10"/>
        <v/>
      </c>
      <c r="E381" s="23" t="str">
        <f t="shared" si="11"/>
        <v/>
      </c>
    </row>
    <row r="382" spans="1:5" x14ac:dyDescent="0.25">
      <c r="A382" s="6" t="str">
        <f>IF(Algebra!A382=0,"",Algebra!A382)</f>
        <v/>
      </c>
      <c r="B382" s="7" t="str">
        <f>IF(Algebra!B382=0,"",Algebra!B382)</f>
        <v/>
      </c>
      <c r="C382" s="19"/>
      <c r="D382" s="80" t="str">
        <f t="shared" si="10"/>
        <v/>
      </c>
      <c r="E382" s="23" t="str">
        <f t="shared" si="11"/>
        <v/>
      </c>
    </row>
    <row r="383" spans="1:5" x14ac:dyDescent="0.25">
      <c r="A383" s="6" t="str">
        <f>IF(Algebra!A383=0,"",Algebra!A383)</f>
        <v/>
      </c>
      <c r="B383" s="7" t="str">
        <f>IF(Algebra!B383=0,"",Algebra!B383)</f>
        <v/>
      </c>
      <c r="C383" s="19"/>
      <c r="D383" s="80" t="str">
        <f t="shared" si="10"/>
        <v/>
      </c>
      <c r="E383" s="23" t="str">
        <f t="shared" si="11"/>
        <v/>
      </c>
    </row>
    <row r="384" spans="1:5" x14ac:dyDescent="0.25">
      <c r="A384" s="6" t="str">
        <f>IF(Algebra!A384=0,"",Algebra!A384)</f>
        <v/>
      </c>
      <c r="B384" s="7" t="str">
        <f>IF(Algebra!B384=0,"",Algebra!B384)</f>
        <v/>
      </c>
      <c r="C384" s="19"/>
      <c r="D384" s="80" t="str">
        <f t="shared" si="10"/>
        <v/>
      </c>
      <c r="E384" s="23" t="str">
        <f t="shared" si="11"/>
        <v/>
      </c>
    </row>
    <row r="385" spans="1:5" x14ac:dyDescent="0.25">
      <c r="A385" s="6" t="str">
        <f>IF(Algebra!A385=0,"",Algebra!A385)</f>
        <v/>
      </c>
      <c r="B385" s="7" t="str">
        <f>IF(Algebra!B385=0,"",Algebra!B385)</f>
        <v/>
      </c>
      <c r="C385" s="19"/>
      <c r="D385" s="80" t="str">
        <f t="shared" si="10"/>
        <v/>
      </c>
      <c r="E385" s="23" t="str">
        <f t="shared" si="11"/>
        <v/>
      </c>
    </row>
    <row r="386" spans="1:5" x14ac:dyDescent="0.25">
      <c r="A386" s="6" t="str">
        <f>IF(Algebra!A386=0,"",Algebra!A386)</f>
        <v/>
      </c>
      <c r="B386" s="7" t="str">
        <f>IF(Algebra!B386=0,"",Algebra!B386)</f>
        <v/>
      </c>
      <c r="C386" s="19"/>
      <c r="D386" s="80" t="str">
        <f t="shared" si="10"/>
        <v/>
      </c>
      <c r="E386" s="23" t="str">
        <f t="shared" si="11"/>
        <v/>
      </c>
    </row>
    <row r="387" spans="1:5" x14ac:dyDescent="0.25">
      <c r="A387" s="6" t="str">
        <f>IF(Algebra!A387=0,"",Algebra!A387)</f>
        <v/>
      </c>
      <c r="B387" s="7" t="str">
        <f>IF(Algebra!B387=0,"",Algebra!B387)</f>
        <v/>
      </c>
      <c r="C387" s="19"/>
      <c r="D387" s="80" t="str">
        <f t="shared" si="10"/>
        <v/>
      </c>
      <c r="E387" s="23" t="str">
        <f t="shared" si="11"/>
        <v/>
      </c>
    </row>
    <row r="388" spans="1:5" x14ac:dyDescent="0.25">
      <c r="A388" s="6" t="str">
        <f>IF(Algebra!A388=0,"",Algebra!A388)</f>
        <v/>
      </c>
      <c r="B388" s="7" t="str">
        <f>IF(Algebra!B388=0,"",Algebra!B388)</f>
        <v/>
      </c>
      <c r="C388" s="19"/>
      <c r="D388" s="80" t="str">
        <f t="shared" si="10"/>
        <v/>
      </c>
      <c r="E388" s="23" t="str">
        <f t="shared" si="11"/>
        <v/>
      </c>
    </row>
    <row r="389" spans="1:5" x14ac:dyDescent="0.25">
      <c r="A389" s="6" t="str">
        <f>IF(Algebra!A389=0,"",Algebra!A389)</f>
        <v/>
      </c>
      <c r="B389" s="7" t="str">
        <f>IF(Algebra!B389=0,"",Algebra!B389)</f>
        <v/>
      </c>
      <c r="C389" s="19"/>
      <c r="D389" s="80" t="str">
        <f t="shared" si="10"/>
        <v/>
      </c>
      <c r="E389" s="23" t="str">
        <f t="shared" si="11"/>
        <v/>
      </c>
    </row>
    <row r="390" spans="1:5" x14ac:dyDescent="0.25">
      <c r="A390" s="6" t="str">
        <f>IF(Algebra!A390=0,"",Algebra!A390)</f>
        <v/>
      </c>
      <c r="B390" s="7" t="str">
        <f>IF(Algebra!B390=0,"",Algebra!B390)</f>
        <v/>
      </c>
      <c r="C390" s="19"/>
      <c r="D390" s="80" t="str">
        <f t="shared" si="10"/>
        <v/>
      </c>
      <c r="E390" s="23" t="str">
        <f t="shared" si="11"/>
        <v/>
      </c>
    </row>
    <row r="391" spans="1:5" x14ac:dyDescent="0.25">
      <c r="A391" s="6" t="str">
        <f>IF(Algebra!A391=0,"",Algebra!A391)</f>
        <v/>
      </c>
      <c r="B391" s="7" t="str">
        <f>IF(Algebra!B391=0,"",Algebra!B391)</f>
        <v/>
      </c>
      <c r="C391" s="19"/>
      <c r="D391" s="80" t="str">
        <f t="shared" si="10"/>
        <v/>
      </c>
      <c r="E391" s="23" t="str">
        <f t="shared" si="11"/>
        <v/>
      </c>
    </row>
    <row r="392" spans="1:5" x14ac:dyDescent="0.25">
      <c r="A392" s="6" t="str">
        <f>IF(Algebra!A392=0,"",Algebra!A392)</f>
        <v/>
      </c>
      <c r="B392" s="7" t="str">
        <f>IF(Algebra!B392=0,"",Algebra!B392)</f>
        <v/>
      </c>
      <c r="C392" s="19"/>
      <c r="D392" s="80" t="str">
        <f t="shared" si="10"/>
        <v/>
      </c>
      <c r="E392" s="23" t="str">
        <f t="shared" si="11"/>
        <v/>
      </c>
    </row>
    <row r="393" spans="1:5" x14ac:dyDescent="0.25">
      <c r="A393" s="6" t="str">
        <f>IF(Algebra!A393=0,"",Algebra!A393)</f>
        <v/>
      </c>
      <c r="B393" s="7" t="str">
        <f>IF(Algebra!B393=0,"",Algebra!B393)</f>
        <v/>
      </c>
      <c r="C393" s="19"/>
      <c r="D393" s="80" t="str">
        <f t="shared" si="10"/>
        <v/>
      </c>
      <c r="E393" s="23" t="str">
        <f t="shared" si="11"/>
        <v/>
      </c>
    </row>
    <row r="394" spans="1:5" x14ac:dyDescent="0.25">
      <c r="A394" s="6" t="str">
        <f>IF(Algebra!A394=0,"",Algebra!A394)</f>
        <v/>
      </c>
      <c r="B394" s="7" t="str">
        <f>IF(Algebra!B394=0,"",Algebra!B394)</f>
        <v/>
      </c>
      <c r="C394" s="19"/>
      <c r="D394" s="80" t="str">
        <f t="shared" si="10"/>
        <v/>
      </c>
      <c r="E394" s="23" t="str">
        <f t="shared" si="11"/>
        <v/>
      </c>
    </row>
    <row r="395" spans="1:5" x14ac:dyDescent="0.25">
      <c r="A395" s="6" t="str">
        <f>IF(Algebra!A395=0,"",Algebra!A395)</f>
        <v/>
      </c>
      <c r="B395" s="7" t="str">
        <f>IF(Algebra!B395=0,"",Algebra!B395)</f>
        <v/>
      </c>
      <c r="C395" s="19"/>
      <c r="D395" s="80" t="str">
        <f t="shared" ref="D395:D458" si="12">IF(C395="","",IF(C395/$C$8&gt;=0.5,"Pass","Needs Improvement"))</f>
        <v/>
      </c>
      <c r="E395" s="23" t="str">
        <f t="shared" ref="E395:E458" si="13">IFERROR(_xlfn.RANK.EQ(C395,$C$10:$C$531,0),"")</f>
        <v/>
      </c>
    </row>
    <row r="396" spans="1:5" x14ac:dyDescent="0.25">
      <c r="A396" s="6" t="str">
        <f>IF(Algebra!A396=0,"",Algebra!A396)</f>
        <v/>
      </c>
      <c r="B396" s="7" t="str">
        <f>IF(Algebra!B396=0,"",Algebra!B396)</f>
        <v/>
      </c>
      <c r="C396" s="19"/>
      <c r="D396" s="80" t="str">
        <f t="shared" si="12"/>
        <v/>
      </c>
      <c r="E396" s="23" t="str">
        <f t="shared" si="13"/>
        <v/>
      </c>
    </row>
    <row r="397" spans="1:5" x14ac:dyDescent="0.25">
      <c r="A397" s="6" t="str">
        <f>IF(Algebra!A397=0,"",Algebra!A397)</f>
        <v/>
      </c>
      <c r="B397" s="7" t="str">
        <f>IF(Algebra!B397=0,"",Algebra!B397)</f>
        <v/>
      </c>
      <c r="C397" s="19"/>
      <c r="D397" s="80" t="str">
        <f t="shared" si="12"/>
        <v/>
      </c>
      <c r="E397" s="23" t="str">
        <f t="shared" si="13"/>
        <v/>
      </c>
    </row>
    <row r="398" spans="1:5" x14ac:dyDescent="0.25">
      <c r="A398" s="6" t="str">
        <f>IF(Algebra!A398=0,"",Algebra!A398)</f>
        <v/>
      </c>
      <c r="B398" s="7" t="str">
        <f>IF(Algebra!B398=0,"",Algebra!B398)</f>
        <v/>
      </c>
      <c r="C398" s="19"/>
      <c r="D398" s="80" t="str">
        <f t="shared" si="12"/>
        <v/>
      </c>
      <c r="E398" s="23" t="str">
        <f t="shared" si="13"/>
        <v/>
      </c>
    </row>
    <row r="399" spans="1:5" x14ac:dyDescent="0.25">
      <c r="A399" s="6" t="str">
        <f>IF(Algebra!A399=0,"",Algebra!A399)</f>
        <v/>
      </c>
      <c r="B399" s="7" t="str">
        <f>IF(Algebra!B399=0,"",Algebra!B399)</f>
        <v/>
      </c>
      <c r="C399" s="19"/>
      <c r="D399" s="80" t="str">
        <f t="shared" si="12"/>
        <v/>
      </c>
      <c r="E399" s="23" t="str">
        <f t="shared" si="13"/>
        <v/>
      </c>
    </row>
    <row r="400" spans="1:5" x14ac:dyDescent="0.25">
      <c r="A400" s="6" t="str">
        <f>IF(Algebra!A400=0,"",Algebra!A400)</f>
        <v/>
      </c>
      <c r="B400" s="7" t="str">
        <f>IF(Algebra!B400=0,"",Algebra!B400)</f>
        <v/>
      </c>
      <c r="C400" s="19"/>
      <c r="D400" s="80" t="str">
        <f t="shared" si="12"/>
        <v/>
      </c>
      <c r="E400" s="23" t="str">
        <f t="shared" si="13"/>
        <v/>
      </c>
    </row>
    <row r="401" spans="1:5" x14ac:dyDescent="0.25">
      <c r="A401" s="6" t="str">
        <f>IF(Algebra!A401=0,"",Algebra!A401)</f>
        <v/>
      </c>
      <c r="B401" s="7" t="str">
        <f>IF(Algebra!B401=0,"",Algebra!B401)</f>
        <v/>
      </c>
      <c r="C401" s="19"/>
      <c r="D401" s="80" t="str">
        <f t="shared" si="12"/>
        <v/>
      </c>
      <c r="E401" s="23" t="str">
        <f t="shared" si="13"/>
        <v/>
      </c>
    </row>
    <row r="402" spans="1:5" x14ac:dyDescent="0.25">
      <c r="A402" s="6" t="str">
        <f>IF(Algebra!A402=0,"",Algebra!A402)</f>
        <v/>
      </c>
      <c r="B402" s="7" t="str">
        <f>IF(Algebra!B402=0,"",Algebra!B402)</f>
        <v/>
      </c>
      <c r="C402" s="19"/>
      <c r="D402" s="80" t="str">
        <f t="shared" si="12"/>
        <v/>
      </c>
      <c r="E402" s="23" t="str">
        <f t="shared" si="13"/>
        <v/>
      </c>
    </row>
    <row r="403" spans="1:5" x14ac:dyDescent="0.25">
      <c r="A403" s="6" t="str">
        <f>IF(Algebra!A403=0,"",Algebra!A403)</f>
        <v/>
      </c>
      <c r="B403" s="7" t="str">
        <f>IF(Algebra!B403=0,"",Algebra!B403)</f>
        <v/>
      </c>
      <c r="C403" s="19"/>
      <c r="D403" s="80" t="str">
        <f t="shared" si="12"/>
        <v/>
      </c>
      <c r="E403" s="23" t="str">
        <f t="shared" si="13"/>
        <v/>
      </c>
    </row>
    <row r="404" spans="1:5" x14ac:dyDescent="0.25">
      <c r="A404" s="6" t="str">
        <f>IF(Algebra!A404=0,"",Algebra!A404)</f>
        <v/>
      </c>
      <c r="B404" s="7" t="str">
        <f>IF(Algebra!B404=0,"",Algebra!B404)</f>
        <v/>
      </c>
      <c r="C404" s="19"/>
      <c r="D404" s="80" t="str">
        <f t="shared" si="12"/>
        <v/>
      </c>
      <c r="E404" s="23" t="str">
        <f t="shared" si="13"/>
        <v/>
      </c>
    </row>
    <row r="405" spans="1:5" x14ac:dyDescent="0.25">
      <c r="A405" s="6" t="str">
        <f>IF(Algebra!A405=0,"",Algebra!A405)</f>
        <v/>
      </c>
      <c r="B405" s="7" t="str">
        <f>IF(Algebra!B405=0,"",Algebra!B405)</f>
        <v/>
      </c>
      <c r="C405" s="19"/>
      <c r="D405" s="80" t="str">
        <f t="shared" si="12"/>
        <v/>
      </c>
      <c r="E405" s="23" t="str">
        <f t="shared" si="13"/>
        <v/>
      </c>
    </row>
    <row r="406" spans="1:5" x14ac:dyDescent="0.25">
      <c r="A406" s="6" t="str">
        <f>IF(Algebra!A406=0,"",Algebra!A406)</f>
        <v/>
      </c>
      <c r="B406" s="7" t="str">
        <f>IF(Algebra!B406=0,"",Algebra!B406)</f>
        <v/>
      </c>
      <c r="C406" s="19"/>
      <c r="D406" s="80" t="str">
        <f t="shared" si="12"/>
        <v/>
      </c>
      <c r="E406" s="23" t="str">
        <f t="shared" si="13"/>
        <v/>
      </c>
    </row>
    <row r="407" spans="1:5" x14ac:dyDescent="0.25">
      <c r="A407" s="6" t="str">
        <f>IF(Algebra!A407=0,"",Algebra!A407)</f>
        <v/>
      </c>
      <c r="B407" s="7" t="str">
        <f>IF(Algebra!B407=0,"",Algebra!B407)</f>
        <v/>
      </c>
      <c r="C407" s="19"/>
      <c r="D407" s="80" t="str">
        <f t="shared" si="12"/>
        <v/>
      </c>
      <c r="E407" s="23" t="str">
        <f t="shared" si="13"/>
        <v/>
      </c>
    </row>
    <row r="408" spans="1:5" x14ac:dyDescent="0.25">
      <c r="A408" s="6" t="str">
        <f>IF(Algebra!A408=0,"",Algebra!A408)</f>
        <v/>
      </c>
      <c r="B408" s="7" t="str">
        <f>IF(Algebra!B408=0,"",Algebra!B408)</f>
        <v/>
      </c>
      <c r="C408" s="19"/>
      <c r="D408" s="80" t="str">
        <f t="shared" si="12"/>
        <v/>
      </c>
      <c r="E408" s="23" t="str">
        <f t="shared" si="13"/>
        <v/>
      </c>
    </row>
    <row r="409" spans="1:5" x14ac:dyDescent="0.25">
      <c r="A409" s="6" t="str">
        <f>IF(Algebra!A409=0,"",Algebra!A409)</f>
        <v/>
      </c>
      <c r="B409" s="7" t="str">
        <f>IF(Algebra!B409=0,"",Algebra!B409)</f>
        <v/>
      </c>
      <c r="C409" s="19"/>
      <c r="D409" s="80" t="str">
        <f t="shared" si="12"/>
        <v/>
      </c>
      <c r="E409" s="23" t="str">
        <f t="shared" si="13"/>
        <v/>
      </c>
    </row>
    <row r="410" spans="1:5" x14ac:dyDescent="0.25">
      <c r="A410" s="6" t="str">
        <f>IF(Algebra!A410=0,"",Algebra!A410)</f>
        <v/>
      </c>
      <c r="B410" s="7" t="str">
        <f>IF(Algebra!B410=0,"",Algebra!B410)</f>
        <v/>
      </c>
      <c r="C410" s="19"/>
      <c r="D410" s="80" t="str">
        <f t="shared" si="12"/>
        <v/>
      </c>
      <c r="E410" s="23" t="str">
        <f t="shared" si="13"/>
        <v/>
      </c>
    </row>
    <row r="411" spans="1:5" x14ac:dyDescent="0.25">
      <c r="A411" s="6" t="str">
        <f>IF(Algebra!A411=0,"",Algebra!A411)</f>
        <v/>
      </c>
      <c r="B411" s="7" t="str">
        <f>IF(Algebra!B411=0,"",Algebra!B411)</f>
        <v/>
      </c>
      <c r="C411" s="19"/>
      <c r="D411" s="80" t="str">
        <f t="shared" si="12"/>
        <v/>
      </c>
      <c r="E411" s="23" t="str">
        <f t="shared" si="13"/>
        <v/>
      </c>
    </row>
    <row r="412" spans="1:5" x14ac:dyDescent="0.25">
      <c r="A412" s="6" t="str">
        <f>IF(Algebra!A412=0,"",Algebra!A412)</f>
        <v/>
      </c>
      <c r="B412" s="7" t="str">
        <f>IF(Algebra!B412=0,"",Algebra!B412)</f>
        <v/>
      </c>
      <c r="C412" s="19"/>
      <c r="D412" s="80" t="str">
        <f t="shared" si="12"/>
        <v/>
      </c>
      <c r="E412" s="23" t="str">
        <f t="shared" si="13"/>
        <v/>
      </c>
    </row>
    <row r="413" spans="1:5" x14ac:dyDescent="0.25">
      <c r="A413" s="6" t="str">
        <f>IF(Algebra!A413=0,"",Algebra!A413)</f>
        <v/>
      </c>
      <c r="B413" s="7" t="str">
        <f>IF(Algebra!B413=0,"",Algebra!B413)</f>
        <v/>
      </c>
      <c r="C413" s="19"/>
      <c r="D413" s="80" t="str">
        <f t="shared" si="12"/>
        <v/>
      </c>
      <c r="E413" s="23" t="str">
        <f t="shared" si="13"/>
        <v/>
      </c>
    </row>
    <row r="414" spans="1:5" x14ac:dyDescent="0.25">
      <c r="A414" s="6" t="str">
        <f>IF(Algebra!A414=0,"",Algebra!A414)</f>
        <v/>
      </c>
      <c r="B414" s="7" t="str">
        <f>IF(Algebra!B414=0,"",Algebra!B414)</f>
        <v/>
      </c>
      <c r="C414" s="19"/>
      <c r="D414" s="80" t="str">
        <f t="shared" si="12"/>
        <v/>
      </c>
      <c r="E414" s="23" t="str">
        <f t="shared" si="13"/>
        <v/>
      </c>
    </row>
    <row r="415" spans="1:5" x14ac:dyDescent="0.25">
      <c r="A415" s="6" t="str">
        <f>IF(Algebra!A415=0,"",Algebra!A415)</f>
        <v/>
      </c>
      <c r="B415" s="7" t="str">
        <f>IF(Algebra!B415=0,"",Algebra!B415)</f>
        <v/>
      </c>
      <c r="C415" s="19"/>
      <c r="D415" s="80" t="str">
        <f t="shared" si="12"/>
        <v/>
      </c>
      <c r="E415" s="23" t="str">
        <f t="shared" si="13"/>
        <v/>
      </c>
    </row>
    <row r="416" spans="1:5" x14ac:dyDescent="0.25">
      <c r="A416" s="6" t="str">
        <f>IF(Algebra!A416=0,"",Algebra!A416)</f>
        <v/>
      </c>
      <c r="B416" s="7" t="str">
        <f>IF(Algebra!B416=0,"",Algebra!B416)</f>
        <v/>
      </c>
      <c r="C416" s="19"/>
      <c r="D416" s="80" t="str">
        <f t="shared" si="12"/>
        <v/>
      </c>
      <c r="E416" s="23" t="str">
        <f t="shared" si="13"/>
        <v/>
      </c>
    </row>
    <row r="417" spans="1:5" x14ac:dyDescent="0.25">
      <c r="A417" s="6" t="str">
        <f>IF(Algebra!A417=0,"",Algebra!A417)</f>
        <v/>
      </c>
      <c r="B417" s="7" t="str">
        <f>IF(Algebra!B417=0,"",Algebra!B417)</f>
        <v/>
      </c>
      <c r="C417" s="19"/>
      <c r="D417" s="80" t="str">
        <f t="shared" si="12"/>
        <v/>
      </c>
      <c r="E417" s="23" t="str">
        <f t="shared" si="13"/>
        <v/>
      </c>
    </row>
    <row r="418" spans="1:5" x14ac:dyDescent="0.25">
      <c r="A418" s="6" t="str">
        <f>IF(Algebra!A418=0,"",Algebra!A418)</f>
        <v/>
      </c>
      <c r="B418" s="7" t="str">
        <f>IF(Algebra!B418=0,"",Algebra!B418)</f>
        <v/>
      </c>
      <c r="C418" s="19"/>
      <c r="D418" s="80" t="str">
        <f t="shared" si="12"/>
        <v/>
      </c>
      <c r="E418" s="23" t="str">
        <f t="shared" si="13"/>
        <v/>
      </c>
    </row>
    <row r="419" spans="1:5" x14ac:dyDescent="0.25">
      <c r="A419" s="6" t="str">
        <f>IF(Algebra!A419=0,"",Algebra!A419)</f>
        <v/>
      </c>
      <c r="B419" s="7" t="str">
        <f>IF(Algebra!B419=0,"",Algebra!B419)</f>
        <v/>
      </c>
      <c r="C419" s="19"/>
      <c r="D419" s="80" t="str">
        <f t="shared" si="12"/>
        <v/>
      </c>
      <c r="E419" s="23" t="str">
        <f t="shared" si="13"/>
        <v/>
      </c>
    </row>
    <row r="420" spans="1:5" x14ac:dyDescent="0.25">
      <c r="A420" s="6" t="str">
        <f>IF(Algebra!A420=0,"",Algebra!A420)</f>
        <v/>
      </c>
      <c r="B420" s="7" t="str">
        <f>IF(Algebra!B420=0,"",Algebra!B420)</f>
        <v/>
      </c>
      <c r="C420" s="19"/>
      <c r="D420" s="80" t="str">
        <f t="shared" si="12"/>
        <v/>
      </c>
      <c r="E420" s="23" t="str">
        <f t="shared" si="13"/>
        <v/>
      </c>
    </row>
    <row r="421" spans="1:5" x14ac:dyDescent="0.25">
      <c r="A421" s="6" t="str">
        <f>IF(Algebra!A421=0,"",Algebra!A421)</f>
        <v/>
      </c>
      <c r="B421" s="7" t="str">
        <f>IF(Algebra!B421=0,"",Algebra!B421)</f>
        <v/>
      </c>
      <c r="C421" s="19"/>
      <c r="D421" s="80" t="str">
        <f t="shared" si="12"/>
        <v/>
      </c>
      <c r="E421" s="23" t="str">
        <f t="shared" si="13"/>
        <v/>
      </c>
    </row>
    <row r="422" spans="1:5" x14ac:dyDescent="0.25">
      <c r="A422" s="6" t="str">
        <f>IF(Algebra!A422=0,"",Algebra!A422)</f>
        <v/>
      </c>
      <c r="B422" s="7" t="str">
        <f>IF(Algebra!B422=0,"",Algebra!B422)</f>
        <v/>
      </c>
      <c r="C422" s="19"/>
      <c r="D422" s="80" t="str">
        <f t="shared" si="12"/>
        <v/>
      </c>
      <c r="E422" s="23" t="str">
        <f t="shared" si="13"/>
        <v/>
      </c>
    </row>
    <row r="423" spans="1:5" x14ac:dyDescent="0.25">
      <c r="A423" s="6" t="str">
        <f>IF(Algebra!A423=0,"",Algebra!A423)</f>
        <v/>
      </c>
      <c r="B423" s="7" t="str">
        <f>IF(Algebra!B423=0,"",Algebra!B423)</f>
        <v/>
      </c>
      <c r="C423" s="19"/>
      <c r="D423" s="80" t="str">
        <f t="shared" si="12"/>
        <v/>
      </c>
      <c r="E423" s="23" t="str">
        <f t="shared" si="13"/>
        <v/>
      </c>
    </row>
    <row r="424" spans="1:5" x14ac:dyDescent="0.25">
      <c r="A424" s="6" t="str">
        <f>IF(Algebra!A424=0,"",Algebra!A424)</f>
        <v/>
      </c>
      <c r="B424" s="7" t="str">
        <f>IF(Algebra!B424=0,"",Algebra!B424)</f>
        <v/>
      </c>
      <c r="C424" s="19"/>
      <c r="D424" s="80" t="str">
        <f t="shared" si="12"/>
        <v/>
      </c>
      <c r="E424" s="23" t="str">
        <f t="shared" si="13"/>
        <v/>
      </c>
    </row>
    <row r="425" spans="1:5" x14ac:dyDescent="0.25">
      <c r="A425" s="6" t="str">
        <f>IF(Algebra!A425=0,"",Algebra!A425)</f>
        <v/>
      </c>
      <c r="B425" s="7" t="str">
        <f>IF(Algebra!B425=0,"",Algebra!B425)</f>
        <v/>
      </c>
      <c r="C425" s="19"/>
      <c r="D425" s="80" t="str">
        <f t="shared" si="12"/>
        <v/>
      </c>
      <c r="E425" s="23" t="str">
        <f t="shared" si="13"/>
        <v/>
      </c>
    </row>
    <row r="426" spans="1:5" x14ac:dyDescent="0.25">
      <c r="A426" s="6" t="str">
        <f>IF(Algebra!A426=0,"",Algebra!A426)</f>
        <v/>
      </c>
      <c r="B426" s="7" t="str">
        <f>IF(Algebra!B426=0,"",Algebra!B426)</f>
        <v/>
      </c>
      <c r="C426" s="19"/>
      <c r="D426" s="80" t="str">
        <f t="shared" si="12"/>
        <v/>
      </c>
      <c r="E426" s="23" t="str">
        <f t="shared" si="13"/>
        <v/>
      </c>
    </row>
    <row r="427" spans="1:5" x14ac:dyDescent="0.25">
      <c r="A427" s="6" t="str">
        <f>IF(Algebra!A427=0,"",Algebra!A427)</f>
        <v/>
      </c>
      <c r="B427" s="7" t="str">
        <f>IF(Algebra!B427=0,"",Algebra!B427)</f>
        <v/>
      </c>
      <c r="C427" s="19"/>
      <c r="D427" s="80" t="str">
        <f t="shared" si="12"/>
        <v/>
      </c>
      <c r="E427" s="23" t="str">
        <f t="shared" si="13"/>
        <v/>
      </c>
    </row>
    <row r="428" spans="1:5" x14ac:dyDescent="0.25">
      <c r="A428" s="6" t="str">
        <f>IF(Algebra!A428=0,"",Algebra!A428)</f>
        <v/>
      </c>
      <c r="B428" s="7" t="str">
        <f>IF(Algebra!B428=0,"",Algebra!B428)</f>
        <v/>
      </c>
      <c r="C428" s="19"/>
      <c r="D428" s="80" t="str">
        <f t="shared" si="12"/>
        <v/>
      </c>
      <c r="E428" s="23" t="str">
        <f t="shared" si="13"/>
        <v/>
      </c>
    </row>
    <row r="429" spans="1:5" x14ac:dyDescent="0.25">
      <c r="A429" s="6" t="str">
        <f>IF(Algebra!A429=0,"",Algebra!A429)</f>
        <v/>
      </c>
      <c r="B429" s="7" t="str">
        <f>IF(Algebra!B429=0,"",Algebra!B429)</f>
        <v/>
      </c>
      <c r="C429" s="19"/>
      <c r="D429" s="80" t="str">
        <f t="shared" si="12"/>
        <v/>
      </c>
      <c r="E429" s="23" t="str">
        <f t="shared" si="13"/>
        <v/>
      </c>
    </row>
    <row r="430" spans="1:5" x14ac:dyDescent="0.25">
      <c r="A430" s="6" t="str">
        <f>IF(Algebra!A430=0,"",Algebra!A430)</f>
        <v/>
      </c>
      <c r="B430" s="7" t="str">
        <f>IF(Algebra!B430=0,"",Algebra!B430)</f>
        <v/>
      </c>
      <c r="C430" s="19"/>
      <c r="D430" s="80" t="str">
        <f t="shared" si="12"/>
        <v/>
      </c>
      <c r="E430" s="23" t="str">
        <f t="shared" si="13"/>
        <v/>
      </c>
    </row>
    <row r="431" spans="1:5" x14ac:dyDescent="0.25">
      <c r="A431" s="6" t="str">
        <f>IF(Algebra!A431=0,"",Algebra!A431)</f>
        <v/>
      </c>
      <c r="B431" s="7" t="str">
        <f>IF(Algebra!B431=0,"",Algebra!B431)</f>
        <v/>
      </c>
      <c r="C431" s="19"/>
      <c r="D431" s="80" t="str">
        <f t="shared" si="12"/>
        <v/>
      </c>
      <c r="E431" s="23" t="str">
        <f t="shared" si="13"/>
        <v/>
      </c>
    </row>
    <row r="432" spans="1:5" x14ac:dyDescent="0.25">
      <c r="A432" s="6" t="str">
        <f>IF(Algebra!A432=0,"",Algebra!A432)</f>
        <v/>
      </c>
      <c r="B432" s="7" t="str">
        <f>IF(Algebra!B432=0,"",Algebra!B432)</f>
        <v/>
      </c>
      <c r="C432" s="19"/>
      <c r="D432" s="80" t="str">
        <f t="shared" si="12"/>
        <v/>
      </c>
      <c r="E432" s="23" t="str">
        <f t="shared" si="13"/>
        <v/>
      </c>
    </row>
    <row r="433" spans="1:5" x14ac:dyDescent="0.25">
      <c r="A433" s="6" t="str">
        <f>IF(Algebra!A433=0,"",Algebra!A433)</f>
        <v/>
      </c>
      <c r="B433" s="7" t="str">
        <f>IF(Algebra!B433=0,"",Algebra!B433)</f>
        <v/>
      </c>
      <c r="C433" s="19"/>
      <c r="D433" s="80" t="str">
        <f t="shared" si="12"/>
        <v/>
      </c>
      <c r="E433" s="23" t="str">
        <f t="shared" si="13"/>
        <v/>
      </c>
    </row>
    <row r="434" spans="1:5" x14ac:dyDescent="0.25">
      <c r="A434" s="6" t="str">
        <f>IF(Algebra!A434=0,"",Algebra!A434)</f>
        <v/>
      </c>
      <c r="B434" s="7" t="str">
        <f>IF(Algebra!B434=0,"",Algebra!B434)</f>
        <v/>
      </c>
      <c r="C434" s="19"/>
      <c r="D434" s="80" t="str">
        <f t="shared" si="12"/>
        <v/>
      </c>
      <c r="E434" s="23" t="str">
        <f t="shared" si="13"/>
        <v/>
      </c>
    </row>
    <row r="435" spans="1:5" x14ac:dyDescent="0.25">
      <c r="A435" s="6" t="str">
        <f>IF(Algebra!A435=0,"",Algebra!A435)</f>
        <v/>
      </c>
      <c r="B435" s="7" t="str">
        <f>IF(Algebra!B435=0,"",Algebra!B435)</f>
        <v/>
      </c>
      <c r="C435" s="19"/>
      <c r="D435" s="80" t="str">
        <f t="shared" si="12"/>
        <v/>
      </c>
      <c r="E435" s="23" t="str">
        <f t="shared" si="13"/>
        <v/>
      </c>
    </row>
    <row r="436" spans="1:5" x14ac:dyDescent="0.25">
      <c r="A436" s="6" t="str">
        <f>IF(Algebra!A436=0,"",Algebra!A436)</f>
        <v/>
      </c>
      <c r="B436" s="7" t="str">
        <f>IF(Algebra!B436=0,"",Algebra!B436)</f>
        <v/>
      </c>
      <c r="C436" s="19"/>
      <c r="D436" s="80" t="str">
        <f t="shared" si="12"/>
        <v/>
      </c>
      <c r="E436" s="23" t="str">
        <f t="shared" si="13"/>
        <v/>
      </c>
    </row>
    <row r="437" spans="1:5" x14ac:dyDescent="0.25">
      <c r="A437" s="6" t="str">
        <f>IF(Algebra!A437=0,"",Algebra!A437)</f>
        <v/>
      </c>
      <c r="B437" s="7" t="str">
        <f>IF(Algebra!B437=0,"",Algebra!B437)</f>
        <v/>
      </c>
      <c r="C437" s="19"/>
      <c r="D437" s="80" t="str">
        <f t="shared" si="12"/>
        <v/>
      </c>
      <c r="E437" s="23" t="str">
        <f t="shared" si="13"/>
        <v/>
      </c>
    </row>
    <row r="438" spans="1:5" x14ac:dyDescent="0.25">
      <c r="A438" s="6" t="str">
        <f>IF(Algebra!A438=0,"",Algebra!A438)</f>
        <v/>
      </c>
      <c r="B438" s="7" t="str">
        <f>IF(Algebra!B438=0,"",Algebra!B438)</f>
        <v/>
      </c>
      <c r="C438" s="19"/>
      <c r="D438" s="80" t="str">
        <f t="shared" si="12"/>
        <v/>
      </c>
      <c r="E438" s="23" t="str">
        <f t="shared" si="13"/>
        <v/>
      </c>
    </row>
    <row r="439" spans="1:5" x14ac:dyDescent="0.25">
      <c r="A439" s="6" t="str">
        <f>IF(Algebra!A439=0,"",Algebra!A439)</f>
        <v/>
      </c>
      <c r="B439" s="7" t="str">
        <f>IF(Algebra!B439=0,"",Algebra!B439)</f>
        <v/>
      </c>
      <c r="C439" s="19"/>
      <c r="D439" s="80" t="str">
        <f t="shared" si="12"/>
        <v/>
      </c>
      <c r="E439" s="23" t="str">
        <f t="shared" si="13"/>
        <v/>
      </c>
    </row>
    <row r="440" spans="1:5" x14ac:dyDescent="0.25">
      <c r="A440" s="6" t="str">
        <f>IF(Algebra!A440=0,"",Algebra!A440)</f>
        <v/>
      </c>
      <c r="B440" s="7" t="str">
        <f>IF(Algebra!B440=0,"",Algebra!B440)</f>
        <v/>
      </c>
      <c r="C440" s="19"/>
      <c r="D440" s="80" t="str">
        <f t="shared" si="12"/>
        <v/>
      </c>
      <c r="E440" s="23" t="str">
        <f t="shared" si="13"/>
        <v/>
      </c>
    </row>
    <row r="441" spans="1:5" x14ac:dyDescent="0.25">
      <c r="A441" s="6" t="str">
        <f>IF(Algebra!A441=0,"",Algebra!A441)</f>
        <v/>
      </c>
      <c r="B441" s="7" t="str">
        <f>IF(Algebra!B441=0,"",Algebra!B441)</f>
        <v/>
      </c>
      <c r="C441" s="19"/>
      <c r="D441" s="80" t="str">
        <f t="shared" si="12"/>
        <v/>
      </c>
      <c r="E441" s="23" t="str">
        <f t="shared" si="13"/>
        <v/>
      </c>
    </row>
    <row r="442" spans="1:5" x14ac:dyDescent="0.25">
      <c r="A442" s="6" t="str">
        <f>IF(Algebra!A442=0,"",Algebra!A442)</f>
        <v/>
      </c>
      <c r="B442" s="7" t="str">
        <f>IF(Algebra!B442=0,"",Algebra!B442)</f>
        <v/>
      </c>
      <c r="C442" s="19"/>
      <c r="D442" s="80" t="str">
        <f t="shared" si="12"/>
        <v/>
      </c>
      <c r="E442" s="23" t="str">
        <f t="shared" si="13"/>
        <v/>
      </c>
    </row>
    <row r="443" spans="1:5" x14ac:dyDescent="0.25">
      <c r="A443" s="6" t="str">
        <f>IF(Algebra!A443=0,"",Algebra!A443)</f>
        <v/>
      </c>
      <c r="B443" s="7" t="str">
        <f>IF(Algebra!B443=0,"",Algebra!B443)</f>
        <v/>
      </c>
      <c r="C443" s="19"/>
      <c r="D443" s="80" t="str">
        <f t="shared" si="12"/>
        <v/>
      </c>
      <c r="E443" s="23" t="str">
        <f t="shared" si="13"/>
        <v/>
      </c>
    </row>
    <row r="444" spans="1:5" x14ac:dyDescent="0.25">
      <c r="A444" s="6" t="str">
        <f>IF(Algebra!A444=0,"",Algebra!A444)</f>
        <v/>
      </c>
      <c r="B444" s="7" t="str">
        <f>IF(Algebra!B444=0,"",Algebra!B444)</f>
        <v/>
      </c>
      <c r="C444" s="19"/>
      <c r="D444" s="80" t="str">
        <f t="shared" si="12"/>
        <v/>
      </c>
      <c r="E444" s="23" t="str">
        <f t="shared" si="13"/>
        <v/>
      </c>
    </row>
    <row r="445" spans="1:5" x14ac:dyDescent="0.25">
      <c r="A445" s="6" t="str">
        <f>IF(Algebra!A445=0,"",Algebra!A445)</f>
        <v/>
      </c>
      <c r="B445" s="7" t="str">
        <f>IF(Algebra!B445=0,"",Algebra!B445)</f>
        <v/>
      </c>
      <c r="C445" s="19"/>
      <c r="D445" s="80" t="str">
        <f t="shared" si="12"/>
        <v/>
      </c>
      <c r="E445" s="23" t="str">
        <f t="shared" si="13"/>
        <v/>
      </c>
    </row>
    <row r="446" spans="1:5" x14ac:dyDescent="0.25">
      <c r="A446" s="6" t="str">
        <f>IF(Algebra!A446=0,"",Algebra!A446)</f>
        <v/>
      </c>
      <c r="B446" s="7" t="str">
        <f>IF(Algebra!B446=0,"",Algebra!B446)</f>
        <v/>
      </c>
      <c r="C446" s="19"/>
      <c r="D446" s="80" t="str">
        <f t="shared" si="12"/>
        <v/>
      </c>
      <c r="E446" s="23" t="str">
        <f t="shared" si="13"/>
        <v/>
      </c>
    </row>
    <row r="447" spans="1:5" x14ac:dyDescent="0.25">
      <c r="A447" s="6" t="str">
        <f>IF(Algebra!A447=0,"",Algebra!A447)</f>
        <v/>
      </c>
      <c r="B447" s="7" t="str">
        <f>IF(Algebra!B447=0,"",Algebra!B447)</f>
        <v/>
      </c>
      <c r="C447" s="19"/>
      <c r="D447" s="80" t="str">
        <f t="shared" si="12"/>
        <v/>
      </c>
      <c r="E447" s="23" t="str">
        <f t="shared" si="13"/>
        <v/>
      </c>
    </row>
    <row r="448" spans="1:5" x14ac:dyDescent="0.25">
      <c r="A448" s="6" t="str">
        <f>IF(Algebra!A448=0,"",Algebra!A448)</f>
        <v/>
      </c>
      <c r="B448" s="7" t="str">
        <f>IF(Algebra!B448=0,"",Algebra!B448)</f>
        <v/>
      </c>
      <c r="C448" s="19"/>
      <c r="D448" s="80" t="str">
        <f t="shared" si="12"/>
        <v/>
      </c>
      <c r="E448" s="23" t="str">
        <f t="shared" si="13"/>
        <v/>
      </c>
    </row>
    <row r="449" spans="1:5" x14ac:dyDescent="0.25">
      <c r="A449" s="6" t="str">
        <f>IF(Algebra!A449=0,"",Algebra!A449)</f>
        <v/>
      </c>
      <c r="B449" s="7" t="str">
        <f>IF(Algebra!B449=0,"",Algebra!B449)</f>
        <v/>
      </c>
      <c r="C449" s="19"/>
      <c r="D449" s="80" t="str">
        <f t="shared" si="12"/>
        <v/>
      </c>
      <c r="E449" s="23" t="str">
        <f t="shared" si="13"/>
        <v/>
      </c>
    </row>
    <row r="450" spans="1:5" x14ac:dyDescent="0.25">
      <c r="A450" s="6" t="str">
        <f>IF(Algebra!A450=0,"",Algebra!A450)</f>
        <v/>
      </c>
      <c r="B450" s="7" t="str">
        <f>IF(Algebra!B450=0,"",Algebra!B450)</f>
        <v/>
      </c>
      <c r="C450" s="19"/>
      <c r="D450" s="80" t="str">
        <f t="shared" si="12"/>
        <v/>
      </c>
      <c r="E450" s="23" t="str">
        <f t="shared" si="13"/>
        <v/>
      </c>
    </row>
    <row r="451" spans="1:5" x14ac:dyDescent="0.25">
      <c r="A451" s="6" t="str">
        <f>IF(Algebra!A451=0,"",Algebra!A451)</f>
        <v/>
      </c>
      <c r="B451" s="7" t="str">
        <f>IF(Algebra!B451=0,"",Algebra!B451)</f>
        <v/>
      </c>
      <c r="C451" s="19"/>
      <c r="D451" s="80" t="str">
        <f t="shared" si="12"/>
        <v/>
      </c>
      <c r="E451" s="23" t="str">
        <f t="shared" si="13"/>
        <v/>
      </c>
    </row>
    <row r="452" spans="1:5" x14ac:dyDescent="0.25">
      <c r="A452" s="6" t="str">
        <f>IF(Algebra!A452=0,"",Algebra!A452)</f>
        <v/>
      </c>
      <c r="B452" s="7" t="str">
        <f>IF(Algebra!B452=0,"",Algebra!B452)</f>
        <v/>
      </c>
      <c r="C452" s="19"/>
      <c r="D452" s="80" t="str">
        <f t="shared" si="12"/>
        <v/>
      </c>
      <c r="E452" s="23" t="str">
        <f t="shared" si="13"/>
        <v/>
      </c>
    </row>
    <row r="453" spans="1:5" x14ac:dyDescent="0.25">
      <c r="A453" s="6" t="str">
        <f>IF(Algebra!A453=0,"",Algebra!A453)</f>
        <v/>
      </c>
      <c r="B453" s="7" t="str">
        <f>IF(Algebra!B453=0,"",Algebra!B453)</f>
        <v/>
      </c>
      <c r="C453" s="19"/>
      <c r="D453" s="80" t="str">
        <f t="shared" si="12"/>
        <v/>
      </c>
      <c r="E453" s="23" t="str">
        <f t="shared" si="13"/>
        <v/>
      </c>
    </row>
    <row r="454" spans="1:5" x14ac:dyDescent="0.25">
      <c r="A454" s="6" t="str">
        <f>IF(Algebra!A454=0,"",Algebra!A454)</f>
        <v/>
      </c>
      <c r="B454" s="7" t="str">
        <f>IF(Algebra!B454=0,"",Algebra!B454)</f>
        <v/>
      </c>
      <c r="C454" s="19"/>
      <c r="D454" s="80" t="str">
        <f t="shared" si="12"/>
        <v/>
      </c>
      <c r="E454" s="23" t="str">
        <f t="shared" si="13"/>
        <v/>
      </c>
    </row>
    <row r="455" spans="1:5" x14ac:dyDescent="0.25">
      <c r="A455" s="6" t="str">
        <f>IF(Algebra!A455=0,"",Algebra!A455)</f>
        <v/>
      </c>
      <c r="B455" s="7" t="str">
        <f>IF(Algebra!B455=0,"",Algebra!B455)</f>
        <v/>
      </c>
      <c r="C455" s="19"/>
      <c r="D455" s="80" t="str">
        <f t="shared" si="12"/>
        <v/>
      </c>
      <c r="E455" s="23" t="str">
        <f t="shared" si="13"/>
        <v/>
      </c>
    </row>
    <row r="456" spans="1:5" x14ac:dyDescent="0.25">
      <c r="A456" s="6" t="str">
        <f>IF(Algebra!A456=0,"",Algebra!A456)</f>
        <v/>
      </c>
      <c r="B456" s="7" t="str">
        <f>IF(Algebra!B456=0,"",Algebra!B456)</f>
        <v/>
      </c>
      <c r="C456" s="19"/>
      <c r="D456" s="80" t="str">
        <f t="shared" si="12"/>
        <v/>
      </c>
      <c r="E456" s="23" t="str">
        <f t="shared" si="13"/>
        <v/>
      </c>
    </row>
    <row r="457" spans="1:5" x14ac:dyDescent="0.25">
      <c r="A457" s="6" t="str">
        <f>IF(Algebra!A457=0,"",Algebra!A457)</f>
        <v/>
      </c>
      <c r="B457" s="7" t="str">
        <f>IF(Algebra!B457=0,"",Algebra!B457)</f>
        <v/>
      </c>
      <c r="C457" s="19"/>
      <c r="D457" s="80" t="str">
        <f t="shared" si="12"/>
        <v/>
      </c>
      <c r="E457" s="23" t="str">
        <f t="shared" si="13"/>
        <v/>
      </c>
    </row>
    <row r="458" spans="1:5" x14ac:dyDescent="0.25">
      <c r="A458" s="6" t="str">
        <f>IF(Algebra!A458=0,"",Algebra!A458)</f>
        <v/>
      </c>
      <c r="B458" s="7" t="str">
        <f>IF(Algebra!B458=0,"",Algebra!B458)</f>
        <v/>
      </c>
      <c r="C458" s="19"/>
      <c r="D458" s="80" t="str">
        <f t="shared" si="12"/>
        <v/>
      </c>
      <c r="E458" s="23" t="str">
        <f t="shared" si="13"/>
        <v/>
      </c>
    </row>
    <row r="459" spans="1:5" x14ac:dyDescent="0.25">
      <c r="A459" s="6" t="str">
        <f>IF(Algebra!A459=0,"",Algebra!A459)</f>
        <v/>
      </c>
      <c r="B459" s="7" t="str">
        <f>IF(Algebra!B459=0,"",Algebra!B459)</f>
        <v/>
      </c>
      <c r="C459" s="19"/>
      <c r="D459" s="80" t="str">
        <f t="shared" ref="D459:D522" si="14">IF(C459="","",IF(C459/$C$8&gt;=0.5,"Pass","Needs Improvement"))</f>
        <v/>
      </c>
      <c r="E459" s="23" t="str">
        <f t="shared" ref="E459:E522" si="15">IFERROR(_xlfn.RANK.EQ(C459,$C$10:$C$531,0),"")</f>
        <v/>
      </c>
    </row>
    <row r="460" spans="1:5" x14ac:dyDescent="0.25">
      <c r="A460" s="6" t="str">
        <f>IF(Algebra!A460=0,"",Algebra!A460)</f>
        <v/>
      </c>
      <c r="B460" s="7" t="str">
        <f>IF(Algebra!B460=0,"",Algebra!B460)</f>
        <v/>
      </c>
      <c r="C460" s="19"/>
      <c r="D460" s="80" t="str">
        <f t="shared" si="14"/>
        <v/>
      </c>
      <c r="E460" s="23" t="str">
        <f t="shared" si="15"/>
        <v/>
      </c>
    </row>
    <row r="461" spans="1:5" x14ac:dyDescent="0.25">
      <c r="A461" s="6" t="str">
        <f>IF(Algebra!A461=0,"",Algebra!A461)</f>
        <v/>
      </c>
      <c r="B461" s="7" t="str">
        <f>IF(Algebra!B461=0,"",Algebra!B461)</f>
        <v/>
      </c>
      <c r="C461" s="19"/>
      <c r="D461" s="80" t="str">
        <f t="shared" si="14"/>
        <v/>
      </c>
      <c r="E461" s="23" t="str">
        <f t="shared" si="15"/>
        <v/>
      </c>
    </row>
    <row r="462" spans="1:5" x14ac:dyDescent="0.25">
      <c r="A462" s="6" t="str">
        <f>IF(Algebra!A462=0,"",Algebra!A462)</f>
        <v/>
      </c>
      <c r="B462" s="7" t="str">
        <f>IF(Algebra!B462=0,"",Algebra!B462)</f>
        <v/>
      </c>
      <c r="C462" s="19"/>
      <c r="D462" s="80" t="str">
        <f t="shared" si="14"/>
        <v/>
      </c>
      <c r="E462" s="23" t="str">
        <f t="shared" si="15"/>
        <v/>
      </c>
    </row>
    <row r="463" spans="1:5" x14ac:dyDescent="0.25">
      <c r="A463" s="6" t="str">
        <f>IF(Algebra!A463=0,"",Algebra!A463)</f>
        <v/>
      </c>
      <c r="B463" s="7" t="str">
        <f>IF(Algebra!B463=0,"",Algebra!B463)</f>
        <v/>
      </c>
      <c r="C463" s="19"/>
      <c r="D463" s="80" t="str">
        <f t="shared" si="14"/>
        <v/>
      </c>
      <c r="E463" s="23" t="str">
        <f t="shared" si="15"/>
        <v/>
      </c>
    </row>
    <row r="464" spans="1:5" x14ac:dyDescent="0.25">
      <c r="A464" s="6" t="str">
        <f>IF(Algebra!A464=0,"",Algebra!A464)</f>
        <v/>
      </c>
      <c r="B464" s="7" t="str">
        <f>IF(Algebra!B464=0,"",Algebra!B464)</f>
        <v/>
      </c>
      <c r="C464" s="19"/>
      <c r="D464" s="80" t="str">
        <f t="shared" si="14"/>
        <v/>
      </c>
      <c r="E464" s="23" t="str">
        <f t="shared" si="15"/>
        <v/>
      </c>
    </row>
    <row r="465" spans="1:5" x14ac:dyDescent="0.25">
      <c r="A465" s="6" t="str">
        <f>IF(Algebra!A465=0,"",Algebra!A465)</f>
        <v/>
      </c>
      <c r="B465" s="7" t="str">
        <f>IF(Algebra!B465=0,"",Algebra!B465)</f>
        <v/>
      </c>
      <c r="C465" s="19"/>
      <c r="D465" s="80" t="str">
        <f t="shared" si="14"/>
        <v/>
      </c>
      <c r="E465" s="23" t="str">
        <f t="shared" si="15"/>
        <v/>
      </c>
    </row>
    <row r="466" spans="1:5" x14ac:dyDescent="0.25">
      <c r="A466" s="6" t="str">
        <f>IF(Algebra!A466=0,"",Algebra!A466)</f>
        <v/>
      </c>
      <c r="B466" s="7" t="str">
        <f>IF(Algebra!B466=0,"",Algebra!B466)</f>
        <v/>
      </c>
      <c r="C466" s="19"/>
      <c r="D466" s="80" t="str">
        <f t="shared" si="14"/>
        <v/>
      </c>
      <c r="E466" s="23" t="str">
        <f t="shared" si="15"/>
        <v/>
      </c>
    </row>
    <row r="467" spans="1:5" x14ac:dyDescent="0.25">
      <c r="A467" s="6" t="str">
        <f>IF(Algebra!A467=0,"",Algebra!A467)</f>
        <v/>
      </c>
      <c r="B467" s="7" t="str">
        <f>IF(Algebra!B467=0,"",Algebra!B467)</f>
        <v/>
      </c>
      <c r="C467" s="19"/>
      <c r="D467" s="80" t="str">
        <f t="shared" si="14"/>
        <v/>
      </c>
      <c r="E467" s="23" t="str">
        <f t="shared" si="15"/>
        <v/>
      </c>
    </row>
    <row r="468" spans="1:5" x14ac:dyDescent="0.25">
      <c r="A468" s="6" t="str">
        <f>IF(Algebra!A468=0,"",Algebra!A468)</f>
        <v/>
      </c>
      <c r="B468" s="7" t="str">
        <f>IF(Algebra!B468=0,"",Algebra!B468)</f>
        <v/>
      </c>
      <c r="C468" s="19"/>
      <c r="D468" s="80" t="str">
        <f t="shared" si="14"/>
        <v/>
      </c>
      <c r="E468" s="23" t="str">
        <f t="shared" si="15"/>
        <v/>
      </c>
    </row>
    <row r="469" spans="1:5" x14ac:dyDescent="0.25">
      <c r="A469" s="6" t="str">
        <f>IF(Algebra!A469=0,"",Algebra!A469)</f>
        <v/>
      </c>
      <c r="B469" s="7" t="str">
        <f>IF(Algebra!B469=0,"",Algebra!B469)</f>
        <v/>
      </c>
      <c r="C469" s="19"/>
      <c r="D469" s="80" t="str">
        <f t="shared" si="14"/>
        <v/>
      </c>
      <c r="E469" s="23" t="str">
        <f t="shared" si="15"/>
        <v/>
      </c>
    </row>
    <row r="470" spans="1:5" x14ac:dyDescent="0.25">
      <c r="A470" s="6" t="str">
        <f>IF(Algebra!A470=0,"",Algebra!A470)</f>
        <v/>
      </c>
      <c r="B470" s="7" t="str">
        <f>IF(Algebra!B470=0,"",Algebra!B470)</f>
        <v/>
      </c>
      <c r="C470" s="19"/>
      <c r="D470" s="80" t="str">
        <f t="shared" si="14"/>
        <v/>
      </c>
      <c r="E470" s="23" t="str">
        <f t="shared" si="15"/>
        <v/>
      </c>
    </row>
    <row r="471" spans="1:5" x14ac:dyDescent="0.25">
      <c r="A471" s="6" t="str">
        <f>IF(Algebra!A471=0,"",Algebra!A471)</f>
        <v/>
      </c>
      <c r="B471" s="7" t="str">
        <f>IF(Algebra!B471=0,"",Algebra!B471)</f>
        <v/>
      </c>
      <c r="C471" s="19"/>
      <c r="D471" s="80" t="str">
        <f t="shared" si="14"/>
        <v/>
      </c>
      <c r="E471" s="23" t="str">
        <f t="shared" si="15"/>
        <v/>
      </c>
    </row>
    <row r="472" spans="1:5" x14ac:dyDescent="0.25">
      <c r="A472" s="6" t="str">
        <f>IF(Algebra!A472=0,"",Algebra!A472)</f>
        <v/>
      </c>
      <c r="B472" s="7" t="str">
        <f>IF(Algebra!B472=0,"",Algebra!B472)</f>
        <v/>
      </c>
      <c r="C472" s="19"/>
      <c r="D472" s="80" t="str">
        <f t="shared" si="14"/>
        <v/>
      </c>
      <c r="E472" s="23" t="str">
        <f t="shared" si="15"/>
        <v/>
      </c>
    </row>
    <row r="473" spans="1:5" x14ac:dyDescent="0.25">
      <c r="A473" s="6" t="str">
        <f>IF(Algebra!A473=0,"",Algebra!A473)</f>
        <v/>
      </c>
      <c r="B473" s="7" t="str">
        <f>IF(Algebra!B473=0,"",Algebra!B473)</f>
        <v/>
      </c>
      <c r="C473" s="19"/>
      <c r="D473" s="80" t="str">
        <f t="shared" si="14"/>
        <v/>
      </c>
      <c r="E473" s="23" t="str">
        <f t="shared" si="15"/>
        <v/>
      </c>
    </row>
    <row r="474" spans="1:5" x14ac:dyDescent="0.25">
      <c r="A474" s="6" t="str">
        <f>IF(Algebra!A474=0,"",Algebra!A474)</f>
        <v/>
      </c>
      <c r="B474" s="7" t="str">
        <f>IF(Algebra!B474=0,"",Algebra!B474)</f>
        <v/>
      </c>
      <c r="C474" s="19"/>
      <c r="D474" s="80" t="str">
        <f t="shared" si="14"/>
        <v/>
      </c>
      <c r="E474" s="23" t="str">
        <f t="shared" si="15"/>
        <v/>
      </c>
    </row>
    <row r="475" spans="1:5" x14ac:dyDescent="0.25">
      <c r="A475" s="6" t="str">
        <f>IF(Algebra!A475=0,"",Algebra!A475)</f>
        <v/>
      </c>
      <c r="B475" s="7" t="str">
        <f>IF(Algebra!B475=0,"",Algebra!B475)</f>
        <v/>
      </c>
      <c r="C475" s="19"/>
      <c r="D475" s="80" t="str">
        <f t="shared" si="14"/>
        <v/>
      </c>
      <c r="E475" s="23" t="str">
        <f t="shared" si="15"/>
        <v/>
      </c>
    </row>
    <row r="476" spans="1:5" x14ac:dyDescent="0.25">
      <c r="A476" s="6" t="str">
        <f>IF(Algebra!A476=0,"",Algebra!A476)</f>
        <v/>
      </c>
      <c r="B476" s="7" t="str">
        <f>IF(Algebra!B476=0,"",Algebra!B476)</f>
        <v/>
      </c>
      <c r="C476" s="19"/>
      <c r="D476" s="80" t="str">
        <f t="shared" si="14"/>
        <v/>
      </c>
      <c r="E476" s="23" t="str">
        <f t="shared" si="15"/>
        <v/>
      </c>
    </row>
    <row r="477" spans="1:5" x14ac:dyDescent="0.25">
      <c r="A477" s="6" t="str">
        <f>IF(Algebra!A477=0,"",Algebra!A477)</f>
        <v/>
      </c>
      <c r="B477" s="7" t="str">
        <f>IF(Algebra!B477=0,"",Algebra!B477)</f>
        <v/>
      </c>
      <c r="C477" s="19"/>
      <c r="D477" s="80" t="str">
        <f t="shared" si="14"/>
        <v/>
      </c>
      <c r="E477" s="23" t="str">
        <f t="shared" si="15"/>
        <v/>
      </c>
    </row>
    <row r="478" spans="1:5" x14ac:dyDescent="0.25">
      <c r="A478" s="6" t="str">
        <f>IF(Algebra!A478=0,"",Algebra!A478)</f>
        <v/>
      </c>
      <c r="B478" s="7" t="str">
        <f>IF(Algebra!B478=0,"",Algebra!B478)</f>
        <v/>
      </c>
      <c r="C478" s="19"/>
      <c r="D478" s="80" t="str">
        <f t="shared" si="14"/>
        <v/>
      </c>
      <c r="E478" s="23" t="str">
        <f t="shared" si="15"/>
        <v/>
      </c>
    </row>
    <row r="479" spans="1:5" x14ac:dyDescent="0.25">
      <c r="A479" s="6" t="str">
        <f>IF(Algebra!A479=0,"",Algebra!A479)</f>
        <v/>
      </c>
      <c r="B479" s="7" t="str">
        <f>IF(Algebra!B479=0,"",Algebra!B479)</f>
        <v/>
      </c>
      <c r="C479" s="19"/>
      <c r="D479" s="80" t="str">
        <f t="shared" si="14"/>
        <v/>
      </c>
      <c r="E479" s="23" t="str">
        <f t="shared" si="15"/>
        <v/>
      </c>
    </row>
    <row r="480" spans="1:5" x14ac:dyDescent="0.25">
      <c r="A480" s="6" t="str">
        <f>IF(Algebra!A480=0,"",Algebra!A480)</f>
        <v/>
      </c>
      <c r="B480" s="7" t="str">
        <f>IF(Algebra!B480=0,"",Algebra!B480)</f>
        <v/>
      </c>
      <c r="C480" s="19"/>
      <c r="D480" s="80" t="str">
        <f t="shared" si="14"/>
        <v/>
      </c>
      <c r="E480" s="23" t="str">
        <f t="shared" si="15"/>
        <v/>
      </c>
    </row>
    <row r="481" spans="1:5" x14ac:dyDescent="0.25">
      <c r="A481" s="6" t="str">
        <f>IF(Algebra!A481=0,"",Algebra!A481)</f>
        <v/>
      </c>
      <c r="B481" s="7" t="str">
        <f>IF(Algebra!B481=0,"",Algebra!B481)</f>
        <v/>
      </c>
      <c r="C481" s="19"/>
      <c r="D481" s="80" t="str">
        <f t="shared" si="14"/>
        <v/>
      </c>
      <c r="E481" s="23" t="str">
        <f t="shared" si="15"/>
        <v/>
      </c>
    </row>
    <row r="482" spans="1:5" x14ac:dyDescent="0.25">
      <c r="A482" s="6" t="str">
        <f>IF(Algebra!A482=0,"",Algebra!A482)</f>
        <v/>
      </c>
      <c r="B482" s="7" t="str">
        <f>IF(Algebra!B482=0,"",Algebra!B482)</f>
        <v/>
      </c>
      <c r="C482" s="19"/>
      <c r="D482" s="80" t="str">
        <f t="shared" si="14"/>
        <v/>
      </c>
      <c r="E482" s="23" t="str">
        <f t="shared" si="15"/>
        <v/>
      </c>
    </row>
    <row r="483" spans="1:5" x14ac:dyDescent="0.25">
      <c r="A483" s="6" t="str">
        <f>IF(Algebra!A483=0,"",Algebra!A483)</f>
        <v/>
      </c>
      <c r="B483" s="7" t="str">
        <f>IF(Algebra!B483=0,"",Algebra!B483)</f>
        <v/>
      </c>
      <c r="C483" s="19"/>
      <c r="D483" s="80" t="str">
        <f t="shared" si="14"/>
        <v/>
      </c>
      <c r="E483" s="23" t="str">
        <f t="shared" si="15"/>
        <v/>
      </c>
    </row>
    <row r="484" spans="1:5" x14ac:dyDescent="0.25">
      <c r="A484" s="6" t="str">
        <f>IF(Algebra!A484=0,"",Algebra!A484)</f>
        <v/>
      </c>
      <c r="B484" s="7" t="str">
        <f>IF(Algebra!B484=0,"",Algebra!B484)</f>
        <v/>
      </c>
      <c r="C484" s="19"/>
      <c r="D484" s="80" t="str">
        <f t="shared" si="14"/>
        <v/>
      </c>
      <c r="E484" s="23" t="str">
        <f t="shared" si="15"/>
        <v/>
      </c>
    </row>
    <row r="485" spans="1:5" x14ac:dyDescent="0.25">
      <c r="A485" s="6" t="str">
        <f>IF(Algebra!A485=0,"",Algebra!A485)</f>
        <v/>
      </c>
      <c r="B485" s="7" t="str">
        <f>IF(Algebra!B485=0,"",Algebra!B485)</f>
        <v/>
      </c>
      <c r="C485" s="19"/>
      <c r="D485" s="80" t="str">
        <f t="shared" si="14"/>
        <v/>
      </c>
      <c r="E485" s="23" t="str">
        <f t="shared" si="15"/>
        <v/>
      </c>
    </row>
    <row r="486" spans="1:5" x14ac:dyDescent="0.25">
      <c r="A486" s="6" t="str">
        <f>IF(Algebra!A486=0,"",Algebra!A486)</f>
        <v/>
      </c>
      <c r="B486" s="7" t="str">
        <f>IF(Algebra!B486=0,"",Algebra!B486)</f>
        <v/>
      </c>
      <c r="C486" s="19"/>
      <c r="D486" s="80" t="str">
        <f t="shared" si="14"/>
        <v/>
      </c>
      <c r="E486" s="23" t="str">
        <f t="shared" si="15"/>
        <v/>
      </c>
    </row>
    <row r="487" spans="1:5" x14ac:dyDescent="0.25">
      <c r="A487" s="6" t="str">
        <f>IF(Algebra!A487=0,"",Algebra!A487)</f>
        <v/>
      </c>
      <c r="B487" s="7" t="str">
        <f>IF(Algebra!B487=0,"",Algebra!B487)</f>
        <v/>
      </c>
      <c r="C487" s="19"/>
      <c r="D487" s="80" t="str">
        <f t="shared" si="14"/>
        <v/>
      </c>
      <c r="E487" s="23" t="str">
        <f t="shared" si="15"/>
        <v/>
      </c>
    </row>
    <row r="488" spans="1:5" x14ac:dyDescent="0.25">
      <c r="A488" s="6" t="str">
        <f>IF(Algebra!A488=0,"",Algebra!A488)</f>
        <v/>
      </c>
      <c r="B488" s="7" t="str">
        <f>IF(Algebra!B488=0,"",Algebra!B488)</f>
        <v/>
      </c>
      <c r="C488" s="19"/>
      <c r="D488" s="80" t="str">
        <f t="shared" si="14"/>
        <v/>
      </c>
      <c r="E488" s="23" t="str">
        <f t="shared" si="15"/>
        <v/>
      </c>
    </row>
    <row r="489" spans="1:5" x14ac:dyDescent="0.25">
      <c r="A489" s="6" t="str">
        <f>IF(Algebra!A489=0,"",Algebra!A489)</f>
        <v/>
      </c>
      <c r="B489" s="7" t="str">
        <f>IF(Algebra!B489=0,"",Algebra!B489)</f>
        <v/>
      </c>
      <c r="C489" s="19"/>
      <c r="D489" s="80" t="str">
        <f t="shared" si="14"/>
        <v/>
      </c>
      <c r="E489" s="23" t="str">
        <f t="shared" si="15"/>
        <v/>
      </c>
    </row>
    <row r="490" spans="1:5" x14ac:dyDescent="0.25">
      <c r="A490" s="6" t="str">
        <f>IF(Algebra!A490=0,"",Algebra!A490)</f>
        <v/>
      </c>
      <c r="B490" s="7" t="str">
        <f>IF(Algebra!B490=0,"",Algebra!B490)</f>
        <v/>
      </c>
      <c r="C490" s="19"/>
      <c r="D490" s="80" t="str">
        <f t="shared" si="14"/>
        <v/>
      </c>
      <c r="E490" s="23" t="str">
        <f t="shared" si="15"/>
        <v/>
      </c>
    </row>
    <row r="491" spans="1:5" x14ac:dyDescent="0.25">
      <c r="A491" s="6" t="str">
        <f>IF(Algebra!A491=0,"",Algebra!A491)</f>
        <v/>
      </c>
      <c r="B491" s="7" t="str">
        <f>IF(Algebra!B491=0,"",Algebra!B491)</f>
        <v/>
      </c>
      <c r="C491" s="19"/>
      <c r="D491" s="80" t="str">
        <f t="shared" si="14"/>
        <v/>
      </c>
      <c r="E491" s="23" t="str">
        <f t="shared" si="15"/>
        <v/>
      </c>
    </row>
    <row r="492" spans="1:5" x14ac:dyDescent="0.25">
      <c r="A492" s="6" t="str">
        <f>IF(Algebra!A492=0,"",Algebra!A492)</f>
        <v/>
      </c>
      <c r="B492" s="7" t="str">
        <f>IF(Algebra!B492=0,"",Algebra!B492)</f>
        <v/>
      </c>
      <c r="C492" s="19"/>
      <c r="D492" s="80" t="str">
        <f t="shared" si="14"/>
        <v/>
      </c>
      <c r="E492" s="23" t="str">
        <f t="shared" si="15"/>
        <v/>
      </c>
    </row>
    <row r="493" spans="1:5" x14ac:dyDescent="0.25">
      <c r="A493" s="6" t="str">
        <f>IF(Algebra!A493=0,"",Algebra!A493)</f>
        <v/>
      </c>
      <c r="B493" s="7" t="str">
        <f>IF(Algebra!B493=0,"",Algebra!B493)</f>
        <v/>
      </c>
      <c r="C493" s="19"/>
      <c r="D493" s="80" t="str">
        <f t="shared" si="14"/>
        <v/>
      </c>
      <c r="E493" s="23" t="str">
        <f t="shared" si="15"/>
        <v/>
      </c>
    </row>
    <row r="494" spans="1:5" x14ac:dyDescent="0.25">
      <c r="A494" s="6" t="str">
        <f>IF(Algebra!A494=0,"",Algebra!A494)</f>
        <v/>
      </c>
      <c r="B494" s="7" t="str">
        <f>IF(Algebra!B494=0,"",Algebra!B494)</f>
        <v/>
      </c>
      <c r="C494" s="19"/>
      <c r="D494" s="80" t="str">
        <f t="shared" si="14"/>
        <v/>
      </c>
      <c r="E494" s="23" t="str">
        <f t="shared" si="15"/>
        <v/>
      </c>
    </row>
    <row r="495" spans="1:5" x14ac:dyDescent="0.25">
      <c r="A495" s="6" t="str">
        <f>IF(Algebra!A495=0,"",Algebra!A495)</f>
        <v/>
      </c>
      <c r="B495" s="7" t="str">
        <f>IF(Algebra!B495=0,"",Algebra!B495)</f>
        <v/>
      </c>
      <c r="C495" s="19"/>
      <c r="D495" s="80" t="str">
        <f t="shared" si="14"/>
        <v/>
      </c>
      <c r="E495" s="23" t="str">
        <f t="shared" si="15"/>
        <v/>
      </c>
    </row>
    <row r="496" spans="1:5" x14ac:dyDescent="0.25">
      <c r="A496" s="6" t="str">
        <f>IF(Algebra!A496=0,"",Algebra!A496)</f>
        <v/>
      </c>
      <c r="B496" s="7" t="str">
        <f>IF(Algebra!B496=0,"",Algebra!B496)</f>
        <v/>
      </c>
      <c r="C496" s="19"/>
      <c r="D496" s="80" t="str">
        <f t="shared" si="14"/>
        <v/>
      </c>
      <c r="E496" s="23" t="str">
        <f t="shared" si="15"/>
        <v/>
      </c>
    </row>
    <row r="497" spans="1:5" x14ac:dyDescent="0.25">
      <c r="A497" s="6" t="str">
        <f>IF(Algebra!A497=0,"",Algebra!A497)</f>
        <v/>
      </c>
      <c r="B497" s="7" t="str">
        <f>IF(Algebra!B497=0,"",Algebra!B497)</f>
        <v/>
      </c>
      <c r="C497" s="19"/>
      <c r="D497" s="80" t="str">
        <f t="shared" si="14"/>
        <v/>
      </c>
      <c r="E497" s="23" t="str">
        <f t="shared" si="15"/>
        <v/>
      </c>
    </row>
    <row r="498" spans="1:5" x14ac:dyDescent="0.25">
      <c r="A498" s="6" t="str">
        <f>IF(Algebra!A498=0,"",Algebra!A498)</f>
        <v/>
      </c>
      <c r="B498" s="7" t="str">
        <f>IF(Algebra!B498=0,"",Algebra!B498)</f>
        <v/>
      </c>
      <c r="C498" s="19"/>
      <c r="D498" s="80" t="str">
        <f t="shared" si="14"/>
        <v/>
      </c>
      <c r="E498" s="23" t="str">
        <f t="shared" si="15"/>
        <v/>
      </c>
    </row>
    <row r="499" spans="1:5" x14ac:dyDescent="0.25">
      <c r="A499" s="6" t="str">
        <f>IF(Algebra!A499=0,"",Algebra!A499)</f>
        <v/>
      </c>
      <c r="B499" s="7" t="str">
        <f>IF(Algebra!B499=0,"",Algebra!B499)</f>
        <v/>
      </c>
      <c r="C499" s="19"/>
      <c r="D499" s="80" t="str">
        <f t="shared" si="14"/>
        <v/>
      </c>
      <c r="E499" s="23" t="str">
        <f t="shared" si="15"/>
        <v/>
      </c>
    </row>
    <row r="500" spans="1:5" x14ac:dyDescent="0.25">
      <c r="A500" s="6" t="str">
        <f>IF(Algebra!A500=0,"",Algebra!A500)</f>
        <v/>
      </c>
      <c r="B500" s="7" t="str">
        <f>IF(Algebra!B500=0,"",Algebra!B500)</f>
        <v/>
      </c>
      <c r="C500" s="19"/>
      <c r="D500" s="80" t="str">
        <f t="shared" si="14"/>
        <v/>
      </c>
      <c r="E500" s="23" t="str">
        <f t="shared" si="15"/>
        <v/>
      </c>
    </row>
    <row r="501" spans="1:5" x14ac:dyDescent="0.25">
      <c r="A501" s="6" t="str">
        <f>IF(Algebra!A501=0,"",Algebra!A501)</f>
        <v/>
      </c>
      <c r="B501" s="7" t="str">
        <f>IF(Algebra!B501=0,"",Algebra!B501)</f>
        <v/>
      </c>
      <c r="C501" s="19"/>
      <c r="D501" s="80" t="str">
        <f t="shared" si="14"/>
        <v/>
      </c>
      <c r="E501" s="23" t="str">
        <f t="shared" si="15"/>
        <v/>
      </c>
    </row>
    <row r="502" spans="1:5" x14ac:dyDescent="0.25">
      <c r="A502" s="6" t="str">
        <f>IF(Algebra!A502=0,"",Algebra!A502)</f>
        <v/>
      </c>
      <c r="B502" s="7" t="str">
        <f>IF(Algebra!B502=0,"",Algebra!B502)</f>
        <v/>
      </c>
      <c r="C502" s="19"/>
      <c r="D502" s="80" t="str">
        <f t="shared" si="14"/>
        <v/>
      </c>
      <c r="E502" s="23" t="str">
        <f t="shared" si="15"/>
        <v/>
      </c>
    </row>
    <row r="503" spans="1:5" x14ac:dyDescent="0.25">
      <c r="A503" s="6" t="str">
        <f>IF(Algebra!A503=0,"",Algebra!A503)</f>
        <v/>
      </c>
      <c r="B503" s="7" t="str">
        <f>IF(Algebra!B503=0,"",Algebra!B503)</f>
        <v/>
      </c>
      <c r="C503" s="19"/>
      <c r="D503" s="80" t="str">
        <f t="shared" si="14"/>
        <v/>
      </c>
      <c r="E503" s="23" t="str">
        <f t="shared" si="15"/>
        <v/>
      </c>
    </row>
    <row r="504" spans="1:5" x14ac:dyDescent="0.25">
      <c r="A504" s="6" t="str">
        <f>IF(Algebra!A504=0,"",Algebra!A504)</f>
        <v/>
      </c>
      <c r="B504" s="7" t="str">
        <f>IF(Algebra!B504=0,"",Algebra!B504)</f>
        <v/>
      </c>
      <c r="C504" s="19"/>
      <c r="D504" s="80" t="str">
        <f t="shared" si="14"/>
        <v/>
      </c>
      <c r="E504" s="23" t="str">
        <f t="shared" si="15"/>
        <v/>
      </c>
    </row>
    <row r="505" spans="1:5" x14ac:dyDescent="0.25">
      <c r="A505" s="6" t="str">
        <f>IF(Algebra!A505=0,"",Algebra!A505)</f>
        <v/>
      </c>
      <c r="B505" s="7" t="str">
        <f>IF(Algebra!B505=0,"",Algebra!B505)</f>
        <v/>
      </c>
      <c r="C505" s="19"/>
      <c r="D505" s="80" t="str">
        <f t="shared" si="14"/>
        <v/>
      </c>
      <c r="E505" s="23" t="str">
        <f t="shared" si="15"/>
        <v/>
      </c>
    </row>
    <row r="506" spans="1:5" x14ac:dyDescent="0.25">
      <c r="A506" s="6" t="str">
        <f>IF(Algebra!A506=0,"",Algebra!A506)</f>
        <v/>
      </c>
      <c r="B506" s="7" t="str">
        <f>IF(Algebra!B506=0,"",Algebra!B506)</f>
        <v/>
      </c>
      <c r="C506" s="19"/>
      <c r="D506" s="80" t="str">
        <f t="shared" si="14"/>
        <v/>
      </c>
      <c r="E506" s="23" t="str">
        <f t="shared" si="15"/>
        <v/>
      </c>
    </row>
    <row r="507" spans="1:5" x14ac:dyDescent="0.25">
      <c r="A507" s="6" t="str">
        <f>IF(Algebra!A507=0,"",Algebra!A507)</f>
        <v/>
      </c>
      <c r="B507" s="7" t="str">
        <f>IF(Algebra!B507=0,"",Algebra!B507)</f>
        <v/>
      </c>
      <c r="C507" s="19"/>
      <c r="D507" s="80" t="str">
        <f t="shared" si="14"/>
        <v/>
      </c>
      <c r="E507" s="23" t="str">
        <f t="shared" si="15"/>
        <v/>
      </c>
    </row>
    <row r="508" spans="1:5" x14ac:dyDescent="0.25">
      <c r="A508" s="6" t="str">
        <f>IF(Algebra!A508=0,"",Algebra!A508)</f>
        <v/>
      </c>
      <c r="B508" s="7" t="str">
        <f>IF(Algebra!B508=0,"",Algebra!B508)</f>
        <v/>
      </c>
      <c r="C508" s="19"/>
      <c r="D508" s="80" t="str">
        <f t="shared" si="14"/>
        <v/>
      </c>
      <c r="E508" s="23" t="str">
        <f t="shared" si="15"/>
        <v/>
      </c>
    </row>
    <row r="509" spans="1:5" x14ac:dyDescent="0.25">
      <c r="A509" s="6" t="str">
        <f>IF(Algebra!A509=0,"",Algebra!A509)</f>
        <v/>
      </c>
      <c r="B509" s="7" t="str">
        <f>IF(Algebra!B509=0,"",Algebra!B509)</f>
        <v/>
      </c>
      <c r="C509" s="19"/>
      <c r="D509" s="80" t="str">
        <f t="shared" si="14"/>
        <v/>
      </c>
      <c r="E509" s="23" t="str">
        <f t="shared" si="15"/>
        <v/>
      </c>
    </row>
    <row r="510" spans="1:5" x14ac:dyDescent="0.25">
      <c r="A510" s="6" t="str">
        <f>IF(Algebra!A510=0,"",Algebra!A510)</f>
        <v/>
      </c>
      <c r="B510" s="7" t="str">
        <f>IF(Algebra!B510=0,"",Algebra!B510)</f>
        <v/>
      </c>
      <c r="C510" s="19"/>
      <c r="D510" s="80" t="str">
        <f t="shared" si="14"/>
        <v/>
      </c>
      <c r="E510" s="23" t="str">
        <f t="shared" si="15"/>
        <v/>
      </c>
    </row>
    <row r="511" spans="1:5" x14ac:dyDescent="0.25">
      <c r="A511" s="6" t="str">
        <f>IF(Algebra!A511=0,"",Algebra!A511)</f>
        <v/>
      </c>
      <c r="B511" s="7" t="str">
        <f>IF(Algebra!B511=0,"",Algebra!B511)</f>
        <v/>
      </c>
      <c r="C511" s="19"/>
      <c r="D511" s="80" t="str">
        <f t="shared" si="14"/>
        <v/>
      </c>
      <c r="E511" s="23" t="str">
        <f t="shared" si="15"/>
        <v/>
      </c>
    </row>
    <row r="512" spans="1:5" x14ac:dyDescent="0.25">
      <c r="A512" s="6" t="str">
        <f>IF(Algebra!A512=0,"",Algebra!A512)</f>
        <v/>
      </c>
      <c r="B512" s="7" t="str">
        <f>IF(Algebra!B512=0,"",Algebra!B512)</f>
        <v/>
      </c>
      <c r="C512" s="19"/>
      <c r="D512" s="80" t="str">
        <f t="shared" si="14"/>
        <v/>
      </c>
      <c r="E512" s="23" t="str">
        <f t="shared" si="15"/>
        <v/>
      </c>
    </row>
    <row r="513" spans="1:5" x14ac:dyDescent="0.25">
      <c r="A513" s="6" t="str">
        <f>IF(Algebra!A513=0,"",Algebra!A513)</f>
        <v/>
      </c>
      <c r="B513" s="7" t="str">
        <f>IF(Algebra!B513=0,"",Algebra!B513)</f>
        <v/>
      </c>
      <c r="C513" s="19"/>
      <c r="D513" s="80" t="str">
        <f t="shared" si="14"/>
        <v/>
      </c>
      <c r="E513" s="23" t="str">
        <f t="shared" si="15"/>
        <v/>
      </c>
    </row>
    <row r="514" spans="1:5" x14ac:dyDescent="0.25">
      <c r="A514" s="6" t="str">
        <f>IF(Algebra!A514=0,"",Algebra!A514)</f>
        <v/>
      </c>
      <c r="B514" s="7" t="str">
        <f>IF(Algebra!B514=0,"",Algebra!B514)</f>
        <v/>
      </c>
      <c r="C514" s="19"/>
      <c r="D514" s="80" t="str">
        <f t="shared" si="14"/>
        <v/>
      </c>
      <c r="E514" s="23" t="str">
        <f t="shared" si="15"/>
        <v/>
      </c>
    </row>
    <row r="515" spans="1:5" x14ac:dyDescent="0.25">
      <c r="A515" s="6" t="str">
        <f>IF(Algebra!A515=0,"",Algebra!A515)</f>
        <v/>
      </c>
      <c r="B515" s="7" t="str">
        <f>IF(Algebra!B515=0,"",Algebra!B515)</f>
        <v/>
      </c>
      <c r="C515" s="19"/>
      <c r="D515" s="80" t="str">
        <f t="shared" si="14"/>
        <v/>
      </c>
      <c r="E515" s="23" t="str">
        <f t="shared" si="15"/>
        <v/>
      </c>
    </row>
    <row r="516" spans="1:5" x14ac:dyDescent="0.25">
      <c r="A516" s="6" t="str">
        <f>IF(Algebra!A516=0,"",Algebra!A516)</f>
        <v/>
      </c>
      <c r="B516" s="7" t="str">
        <f>IF(Algebra!B516=0,"",Algebra!B516)</f>
        <v/>
      </c>
      <c r="C516" s="19"/>
      <c r="D516" s="80" t="str">
        <f t="shared" si="14"/>
        <v/>
      </c>
      <c r="E516" s="23" t="str">
        <f t="shared" si="15"/>
        <v/>
      </c>
    </row>
    <row r="517" spans="1:5" x14ac:dyDescent="0.25">
      <c r="A517" s="6" t="str">
        <f>IF(Algebra!A517=0,"",Algebra!A517)</f>
        <v/>
      </c>
      <c r="B517" s="7" t="str">
        <f>IF(Algebra!B517=0,"",Algebra!B517)</f>
        <v/>
      </c>
      <c r="C517" s="19"/>
      <c r="D517" s="80" t="str">
        <f t="shared" si="14"/>
        <v/>
      </c>
      <c r="E517" s="23" t="str">
        <f t="shared" si="15"/>
        <v/>
      </c>
    </row>
    <row r="518" spans="1:5" x14ac:dyDescent="0.25">
      <c r="A518" s="6" t="str">
        <f>IF(Algebra!A518=0,"",Algebra!A518)</f>
        <v/>
      </c>
      <c r="B518" s="7" t="str">
        <f>IF(Algebra!B518=0,"",Algebra!B518)</f>
        <v/>
      </c>
      <c r="C518" s="19"/>
      <c r="D518" s="80" t="str">
        <f t="shared" si="14"/>
        <v/>
      </c>
      <c r="E518" s="23" t="str">
        <f t="shared" si="15"/>
        <v/>
      </c>
    </row>
    <row r="519" spans="1:5" x14ac:dyDescent="0.25">
      <c r="A519" s="6" t="str">
        <f>IF(Algebra!A519=0,"",Algebra!A519)</f>
        <v/>
      </c>
      <c r="B519" s="7" t="str">
        <f>IF(Algebra!B519=0,"",Algebra!B519)</f>
        <v/>
      </c>
      <c r="C519" s="19"/>
      <c r="D519" s="80" t="str">
        <f t="shared" si="14"/>
        <v/>
      </c>
      <c r="E519" s="23" t="str">
        <f t="shared" si="15"/>
        <v/>
      </c>
    </row>
    <row r="520" spans="1:5" x14ac:dyDescent="0.25">
      <c r="A520" s="6" t="str">
        <f>IF(Algebra!A520=0,"",Algebra!A520)</f>
        <v/>
      </c>
      <c r="B520" s="7" t="str">
        <f>IF(Algebra!B520=0,"",Algebra!B520)</f>
        <v/>
      </c>
      <c r="C520" s="19"/>
      <c r="D520" s="80" t="str">
        <f t="shared" si="14"/>
        <v/>
      </c>
      <c r="E520" s="23" t="str">
        <f t="shared" si="15"/>
        <v/>
      </c>
    </row>
    <row r="521" spans="1:5" x14ac:dyDescent="0.25">
      <c r="A521" s="6" t="str">
        <f>IF(Algebra!A521=0,"",Algebra!A521)</f>
        <v/>
      </c>
      <c r="B521" s="7" t="str">
        <f>IF(Algebra!B521=0,"",Algebra!B521)</f>
        <v/>
      </c>
      <c r="C521" s="19"/>
      <c r="D521" s="80" t="str">
        <f t="shared" si="14"/>
        <v/>
      </c>
      <c r="E521" s="23" t="str">
        <f t="shared" si="15"/>
        <v/>
      </c>
    </row>
    <row r="522" spans="1:5" x14ac:dyDescent="0.25">
      <c r="A522" s="6" t="str">
        <f>IF(Algebra!A522=0,"",Algebra!A522)</f>
        <v/>
      </c>
      <c r="B522" s="7" t="str">
        <f>IF(Algebra!B522=0,"",Algebra!B522)</f>
        <v/>
      </c>
      <c r="C522" s="19"/>
      <c r="D522" s="80" t="str">
        <f t="shared" si="14"/>
        <v/>
      </c>
      <c r="E522" s="23" t="str">
        <f t="shared" si="15"/>
        <v/>
      </c>
    </row>
    <row r="523" spans="1:5" x14ac:dyDescent="0.25">
      <c r="A523" s="6" t="str">
        <f>IF(Algebra!A523=0,"",Algebra!A523)</f>
        <v/>
      </c>
      <c r="B523" s="7" t="str">
        <f>IF(Algebra!B523=0,"",Algebra!B523)</f>
        <v/>
      </c>
      <c r="C523" s="19"/>
      <c r="D523" s="80" t="str">
        <f t="shared" ref="D523:D531" si="16">IF(C523="","",IF(C523/$C$8&gt;=0.5,"Pass","Needs Improvement"))</f>
        <v/>
      </c>
      <c r="E523" s="23" t="str">
        <f t="shared" ref="E523:E532" si="17">IFERROR(_xlfn.RANK.EQ(C523,$C$10:$C$531,0),"")</f>
        <v/>
      </c>
    </row>
    <row r="524" spans="1:5" x14ac:dyDescent="0.25">
      <c r="A524" s="6" t="str">
        <f>IF(Algebra!A524=0,"",Algebra!A524)</f>
        <v/>
      </c>
      <c r="B524" s="7" t="str">
        <f>IF(Algebra!B524=0,"",Algebra!B524)</f>
        <v/>
      </c>
      <c r="C524" s="19"/>
      <c r="D524" s="80" t="str">
        <f t="shared" si="16"/>
        <v/>
      </c>
      <c r="E524" s="23" t="str">
        <f t="shared" si="17"/>
        <v/>
      </c>
    </row>
    <row r="525" spans="1:5" x14ac:dyDescent="0.25">
      <c r="A525" s="6" t="str">
        <f>IF(Algebra!A525=0,"",Algebra!A525)</f>
        <v/>
      </c>
      <c r="B525" s="7" t="str">
        <f>IF(Algebra!B525=0,"",Algebra!B525)</f>
        <v/>
      </c>
      <c r="C525" s="19"/>
      <c r="D525" s="80" t="str">
        <f t="shared" si="16"/>
        <v/>
      </c>
      <c r="E525" s="23" t="str">
        <f t="shared" si="17"/>
        <v/>
      </c>
    </row>
    <row r="526" spans="1:5" x14ac:dyDescent="0.25">
      <c r="A526" s="6" t="str">
        <f>IF(Algebra!A526=0,"",Algebra!A526)</f>
        <v/>
      </c>
      <c r="B526" s="7" t="str">
        <f>IF(Algebra!B526=0,"",Algebra!B526)</f>
        <v/>
      </c>
      <c r="C526" s="19"/>
      <c r="D526" s="80" t="str">
        <f t="shared" si="16"/>
        <v/>
      </c>
      <c r="E526" s="23" t="str">
        <f t="shared" si="17"/>
        <v/>
      </c>
    </row>
    <row r="527" spans="1:5" x14ac:dyDescent="0.25">
      <c r="A527" s="6" t="str">
        <f>IF(Algebra!A527=0,"",Algebra!A527)</f>
        <v/>
      </c>
      <c r="B527" s="7" t="str">
        <f>IF(Algebra!B527=0,"",Algebra!B527)</f>
        <v/>
      </c>
      <c r="C527" s="19"/>
      <c r="D527" s="80" t="str">
        <f t="shared" si="16"/>
        <v/>
      </c>
      <c r="E527" s="23" t="str">
        <f t="shared" si="17"/>
        <v/>
      </c>
    </row>
    <row r="528" spans="1:5" x14ac:dyDescent="0.25">
      <c r="A528" s="6" t="str">
        <f>IF(Algebra!A528=0,"",Algebra!A528)</f>
        <v/>
      </c>
      <c r="B528" s="7" t="str">
        <f>IF(Algebra!B528=0,"",Algebra!B528)</f>
        <v/>
      </c>
      <c r="C528" s="19"/>
      <c r="D528" s="80" t="str">
        <f t="shared" si="16"/>
        <v/>
      </c>
      <c r="E528" s="23" t="str">
        <f t="shared" si="17"/>
        <v/>
      </c>
    </row>
    <row r="529" spans="1:5" x14ac:dyDescent="0.25">
      <c r="A529" s="6" t="str">
        <f>IF(Algebra!A529=0,"",Algebra!A529)</f>
        <v/>
      </c>
      <c r="B529" s="7" t="str">
        <f>IF(Algebra!B529=0,"",Algebra!B529)</f>
        <v/>
      </c>
      <c r="C529" s="19"/>
      <c r="D529" s="80" t="str">
        <f t="shared" si="16"/>
        <v/>
      </c>
      <c r="E529" s="23" t="str">
        <f t="shared" si="17"/>
        <v/>
      </c>
    </row>
    <row r="530" spans="1:5" x14ac:dyDescent="0.25">
      <c r="A530" s="6" t="str">
        <f>IF(Algebra!A530=0,"",Algebra!A530)</f>
        <v/>
      </c>
      <c r="B530" s="7" t="str">
        <f>IF(Algebra!B530=0,"",Algebra!B530)</f>
        <v/>
      </c>
      <c r="C530" s="19"/>
      <c r="D530" s="80" t="str">
        <f t="shared" si="16"/>
        <v/>
      </c>
      <c r="E530" s="23" t="str">
        <f t="shared" si="17"/>
        <v/>
      </c>
    </row>
    <row r="531" spans="1:5" x14ac:dyDescent="0.25">
      <c r="A531" s="6" t="str">
        <f>IF(Algebra!A531=0,"",Algebra!A531)</f>
        <v/>
      </c>
      <c r="B531" s="7" t="str">
        <f>IF(Algebra!B531=0,"",Algebra!B531)</f>
        <v/>
      </c>
      <c r="C531" s="19"/>
      <c r="D531" s="80" t="str">
        <f t="shared" si="16"/>
        <v/>
      </c>
      <c r="E531" s="23" t="str">
        <f t="shared" si="17"/>
        <v/>
      </c>
    </row>
    <row r="532" spans="1:5" x14ac:dyDescent="0.25">
      <c r="A532" t="s">
        <v>20</v>
      </c>
      <c r="B532" s="7" t="str">
        <f>IF(Algebra!B532=0,"",Algebra!B532)</f>
        <v/>
      </c>
      <c r="C532" t="s">
        <v>20</v>
      </c>
      <c r="D532" s="80"/>
      <c r="E532" s="23" t="str">
        <f t="shared" si="17"/>
        <v/>
      </c>
    </row>
  </sheetData>
  <sheetProtection algorithmName="SHA-512" hashValue="7LHdENLsEzCb14uilQHliMNEMkAlKz7RpVqrFcoFFacyEU+0MkVGFZhNt050Sb7J12u8HPNdqY37UrSFc6St0A==" saltValue="3nzXE/+tpGfSyo1727EodQ==" spinCount="100000" sheet="1" objects="1" scenarios="1"/>
  <protectedRanges>
    <protectedRange algorithmName="SHA-512" hashValue="qWFvKb4bdrvJHYTv+wnzInONrteg5217W4sTn65HePUpUSSQxAddOYaKD0nP0rEzF+Sc4U3FblYh1XiS8hAGGQ==" saltValue="PJT5H0A1diOVBZYxiDJ6Jg==" spinCount="100000" sqref="C10:C532" name="Range2"/>
    <protectedRange algorithmName="SHA-512" hashValue="yJsp0CGPKunOf1nqY7YDToMFrHEXfWdRbXEX12TbaXqyZq6riYvKhdNlOBx1ISgaLYvay0TG8x7obs0E+3O5Fw==" saltValue="kZXoC1p6eKM0m2jaqIbL4w==" spinCount="100000" sqref="C7" name="Range1"/>
  </protectedRanges>
  <mergeCells count="8">
    <mergeCell ref="A1:E1"/>
    <mergeCell ref="A8:B8"/>
    <mergeCell ref="A2:B2"/>
    <mergeCell ref="A3:B3"/>
    <mergeCell ref="A4:B4"/>
    <mergeCell ref="A5:B5"/>
    <mergeCell ref="A6:B6"/>
    <mergeCell ref="A7:B7"/>
  </mergeCells>
  <dataValidations count="2">
    <dataValidation type="whole" allowBlank="1" showInputMessage="1" showErrorMessage="1" errorTitle="Wrong Entry" error="Maximum marks can not be more than 30 i.e the total marks" sqref="C15:C531">
      <formula1>0</formula1>
      <formula2>30</formula2>
    </dataValidation>
    <dataValidation type="whole" allowBlank="1" showInputMessage="1" showErrorMessage="1" errorTitle="Wrong entry" error="Maximum marks can not be more than 30 i.e the total marks" sqref="C10:C14">
      <formula1>0</formula1>
      <formula2>30</formula2>
    </dataValidation>
  </dataValidation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G532"/>
  <sheetViews>
    <sheetView showGridLines="0" workbookViewId="0">
      <selection activeCell="C8" sqref="C8"/>
    </sheetView>
  </sheetViews>
  <sheetFormatPr defaultRowHeight="15" x14ac:dyDescent="0.25"/>
  <cols>
    <col min="1" max="1" width="10.85546875" customWidth="1"/>
    <col min="2" max="2" width="27.85546875" customWidth="1"/>
    <col min="3" max="3" width="31.5703125" customWidth="1"/>
    <col min="4" max="4" width="37" customWidth="1"/>
    <col min="5" max="5" width="14.42578125" customWidth="1"/>
    <col min="6" max="6" width="35.85546875" bestFit="1" customWidth="1"/>
  </cols>
  <sheetData>
    <row r="1" spans="1:7" ht="34.5" thickBot="1" x14ac:dyDescent="0.3">
      <c r="A1" s="117" t="s">
        <v>97</v>
      </c>
      <c r="B1" s="118"/>
      <c r="C1" s="118"/>
      <c r="D1" s="118"/>
      <c r="E1" s="119"/>
    </row>
    <row r="2" spans="1:7" ht="26.25" customHeight="1" x14ac:dyDescent="0.25">
      <c r="A2" s="127" t="s">
        <v>1</v>
      </c>
      <c r="B2" s="127"/>
      <c r="C2" s="52">
        <f>Algebra!C2</f>
        <v>0</v>
      </c>
      <c r="D2" s="16" t="s">
        <v>9</v>
      </c>
      <c r="E2" s="9">
        <f>COUNT(A:A)</f>
        <v>0</v>
      </c>
      <c r="G2" s="3"/>
    </row>
    <row r="3" spans="1:7" s="1" customFormat="1" ht="25.5" customHeight="1" x14ac:dyDescent="0.25">
      <c r="A3" s="127" t="s">
        <v>2</v>
      </c>
      <c r="B3" s="127"/>
      <c r="C3" s="52">
        <f>Algebra!C3</f>
        <v>0</v>
      </c>
      <c r="D3" s="10" t="s">
        <v>0</v>
      </c>
      <c r="E3" s="11">
        <f>COUNTIF(D10:D550,"Pass")</f>
        <v>0</v>
      </c>
      <c r="G3" s="3"/>
    </row>
    <row r="4" spans="1:7" s="1" customFormat="1" ht="25.5" customHeight="1" x14ac:dyDescent="0.25">
      <c r="A4" s="127" t="s">
        <v>3</v>
      </c>
      <c r="B4" s="127"/>
      <c r="C4" s="52">
        <f>Algebra!C4</f>
        <v>0</v>
      </c>
      <c r="D4" s="12" t="s">
        <v>10</v>
      </c>
      <c r="E4" s="13" t="str">
        <f>IFERROR(E3/E2,"")</f>
        <v/>
      </c>
    </row>
    <row r="5" spans="1:7" s="1" customFormat="1" ht="25.5" customHeight="1" thickBot="1" x14ac:dyDescent="0.3">
      <c r="A5" s="127" t="s">
        <v>4</v>
      </c>
      <c r="B5" s="127"/>
      <c r="C5" s="52">
        <f>Algebra!C5</f>
        <v>0</v>
      </c>
      <c r="D5" s="14" t="s">
        <v>11</v>
      </c>
      <c r="E5" s="15" t="str">
        <f>IFERROR(1-E4,"")</f>
        <v/>
      </c>
    </row>
    <row r="6" spans="1:7" s="1" customFormat="1" ht="25.5" customHeight="1" x14ac:dyDescent="0.25">
      <c r="A6" s="122" t="s">
        <v>34</v>
      </c>
      <c r="B6" s="122"/>
      <c r="C6" s="52">
        <f>Algebra!C6</f>
        <v>0</v>
      </c>
      <c r="D6"/>
    </row>
    <row r="7" spans="1:7" s="1" customFormat="1" ht="25.5" customHeight="1" x14ac:dyDescent="0.25">
      <c r="A7" s="125" t="s">
        <v>13</v>
      </c>
      <c r="B7" s="126"/>
      <c r="C7" s="4"/>
      <c r="D7"/>
    </row>
    <row r="8" spans="1:7" s="1" customFormat="1" ht="25.5" customHeight="1" thickBot="1" x14ac:dyDescent="0.3">
      <c r="A8" s="120" t="s">
        <v>6</v>
      </c>
      <c r="B8" s="120"/>
      <c r="C8" s="8">
        <v>30</v>
      </c>
      <c r="D8"/>
    </row>
    <row r="9" spans="1:7" s="1" customFormat="1" ht="44.25" customHeight="1" x14ac:dyDescent="0.25">
      <c r="A9" s="5" t="s">
        <v>12</v>
      </c>
      <c r="B9" s="5" t="s">
        <v>14</v>
      </c>
      <c r="C9" s="17" t="s">
        <v>5</v>
      </c>
      <c r="D9" s="20" t="s">
        <v>7</v>
      </c>
      <c r="E9" s="5" t="s">
        <v>111</v>
      </c>
    </row>
    <row r="10" spans="1:7" s="1" customFormat="1" ht="25.5" customHeight="1" x14ac:dyDescent="0.25">
      <c r="A10" s="6" t="str">
        <f>IF(Algebra!A10=0,"",Algebra!A10)</f>
        <v/>
      </c>
      <c r="B10" s="7" t="str">
        <f>IF(Algebra!B10=0,"",Algebra!B10)</f>
        <v/>
      </c>
      <c r="C10" s="18"/>
      <c r="D10" s="21" t="str">
        <f>IF(C10="","",IF(C10/$C$8&gt;=0.5,"Pass","Needs Improvement"))</f>
        <v/>
      </c>
      <c r="E10" s="23" t="str">
        <f>IFERROR(_xlfn.RANK.EQ(C10,$C$10:$C$531,0),"")</f>
        <v/>
      </c>
    </row>
    <row r="11" spans="1:7" s="1" customFormat="1" ht="25.5" customHeight="1" x14ac:dyDescent="0.25">
      <c r="A11" s="6" t="str">
        <f>IF(Algebra!A11=0,"",Algebra!A11)</f>
        <v/>
      </c>
      <c r="B11" s="7" t="str">
        <f>IF(Algebra!B11=0,"",Algebra!B11)</f>
        <v/>
      </c>
      <c r="C11" s="18"/>
      <c r="D11" s="21" t="str">
        <f t="shared" ref="D11:D74" si="0">IF(C11="","",IF(C11/$C$8&gt;=0.5,"Pass","Needs Improvement"))</f>
        <v/>
      </c>
      <c r="E11" s="23" t="str">
        <f t="shared" ref="E11:E74" si="1">IFERROR(_xlfn.RANK.EQ(C11,$C$10:$C$531,0),"")</f>
        <v/>
      </c>
    </row>
    <row r="12" spans="1:7" s="1" customFormat="1" ht="25.5" customHeight="1" x14ac:dyDescent="0.25">
      <c r="A12" s="6" t="str">
        <f>IF(Algebra!A12=0,"",Algebra!A12)</f>
        <v/>
      </c>
      <c r="B12" s="7" t="str">
        <f>IF(Algebra!B12=0,"",Algebra!B12)</f>
        <v/>
      </c>
      <c r="C12" s="47"/>
      <c r="D12" s="21" t="str">
        <f t="shared" si="0"/>
        <v/>
      </c>
      <c r="E12" s="23" t="str">
        <f t="shared" si="1"/>
        <v/>
      </c>
    </row>
    <row r="13" spans="1:7" s="1" customFormat="1" ht="25.5" customHeight="1" x14ac:dyDescent="0.25">
      <c r="A13" s="6" t="str">
        <f>IF(Algebra!A13=0,"",Algebra!A13)</f>
        <v/>
      </c>
      <c r="B13" s="7" t="str">
        <f>IF(Algebra!B13=0,"",Algebra!B13)</f>
        <v/>
      </c>
      <c r="C13" s="47"/>
      <c r="D13" s="21" t="str">
        <f t="shared" si="0"/>
        <v/>
      </c>
      <c r="E13" s="23" t="str">
        <f t="shared" si="1"/>
        <v/>
      </c>
    </row>
    <row r="14" spans="1:7" s="1" customFormat="1" ht="25.5" customHeight="1" x14ac:dyDescent="0.25">
      <c r="A14" s="6" t="str">
        <f>IF(Algebra!A14=0,"",Algebra!A14)</f>
        <v/>
      </c>
      <c r="B14" s="7" t="str">
        <f>IF(Algebra!B14=0,"",Algebra!B14)</f>
        <v/>
      </c>
      <c r="C14" s="47"/>
      <c r="D14" s="21" t="str">
        <f t="shared" si="0"/>
        <v/>
      </c>
      <c r="E14" s="23" t="str">
        <f t="shared" si="1"/>
        <v/>
      </c>
    </row>
    <row r="15" spans="1:7" s="1" customFormat="1" ht="25.5" customHeight="1" x14ac:dyDescent="0.25">
      <c r="A15" s="6" t="str">
        <f>IF(Algebra!A15=0,"",Algebra!A15)</f>
        <v/>
      </c>
      <c r="B15" s="7" t="str">
        <f>IF(Algebra!B15=0,"",Algebra!B15)</f>
        <v/>
      </c>
      <c r="C15" s="18"/>
      <c r="D15" s="21" t="str">
        <f t="shared" si="0"/>
        <v/>
      </c>
      <c r="E15" s="23" t="str">
        <f t="shared" si="1"/>
        <v/>
      </c>
    </row>
    <row r="16" spans="1:7" s="1" customFormat="1" ht="25.5" customHeight="1" x14ac:dyDescent="0.25">
      <c r="A16" s="6" t="str">
        <f>IF(Algebra!A16=0,"",Algebra!A16)</f>
        <v/>
      </c>
      <c r="B16" s="7" t="str">
        <f>IF(Algebra!B16=0,"",Algebra!B16)</f>
        <v/>
      </c>
      <c r="C16" s="18"/>
      <c r="D16" s="21" t="str">
        <f t="shared" si="0"/>
        <v/>
      </c>
      <c r="E16" s="23" t="str">
        <f t="shared" si="1"/>
        <v/>
      </c>
    </row>
    <row r="17" spans="1:5" s="1" customFormat="1" x14ac:dyDescent="0.25">
      <c r="A17" s="6" t="str">
        <f>IF(Algebra!A17=0,"",Algebra!A17)</f>
        <v/>
      </c>
      <c r="B17" s="7" t="str">
        <f>IF(Algebra!B17=0,"",Algebra!B17)</f>
        <v/>
      </c>
      <c r="C17" s="19"/>
      <c r="D17" s="21" t="str">
        <f t="shared" si="0"/>
        <v/>
      </c>
      <c r="E17" s="23" t="str">
        <f t="shared" si="1"/>
        <v/>
      </c>
    </row>
    <row r="18" spans="1:5" s="1" customFormat="1" x14ac:dyDescent="0.25">
      <c r="A18" s="6" t="str">
        <f>IF(Algebra!A18=0,"",Algebra!A18)</f>
        <v/>
      </c>
      <c r="B18" s="7" t="str">
        <f>IF(Algebra!B18=0,"",Algebra!B18)</f>
        <v/>
      </c>
      <c r="C18" s="19"/>
      <c r="D18" s="21" t="str">
        <f t="shared" si="0"/>
        <v/>
      </c>
      <c r="E18" s="23" t="str">
        <f t="shared" si="1"/>
        <v/>
      </c>
    </row>
    <row r="19" spans="1:5" s="1" customFormat="1" x14ac:dyDescent="0.25">
      <c r="A19" s="6" t="str">
        <f>IF(Algebra!A19=0,"",Algebra!A19)</f>
        <v/>
      </c>
      <c r="B19" s="7" t="str">
        <f>IF(Algebra!B19=0,"",Algebra!B19)</f>
        <v/>
      </c>
      <c r="C19" s="19"/>
      <c r="D19" s="21" t="str">
        <f t="shared" si="0"/>
        <v/>
      </c>
      <c r="E19" s="23" t="str">
        <f t="shared" si="1"/>
        <v/>
      </c>
    </row>
    <row r="20" spans="1:5" s="1" customFormat="1" x14ac:dyDescent="0.25">
      <c r="A20" s="6" t="str">
        <f>IF(Algebra!A20=0,"",Algebra!A20)</f>
        <v/>
      </c>
      <c r="B20" s="7" t="str">
        <f>IF(Algebra!B20=0,"",Algebra!B20)</f>
        <v/>
      </c>
      <c r="C20" s="19"/>
      <c r="D20" s="21" t="str">
        <f t="shared" si="0"/>
        <v/>
      </c>
      <c r="E20" s="23" t="str">
        <f t="shared" si="1"/>
        <v/>
      </c>
    </row>
    <row r="21" spans="1:5" s="1" customFormat="1" x14ac:dyDescent="0.25">
      <c r="A21" s="6" t="str">
        <f>IF(Algebra!A21=0,"",Algebra!A21)</f>
        <v/>
      </c>
      <c r="B21" s="7" t="str">
        <f>IF(Algebra!B21=0,"",Algebra!B21)</f>
        <v/>
      </c>
      <c r="C21" s="19"/>
      <c r="D21" s="21" t="str">
        <f t="shared" si="0"/>
        <v/>
      </c>
      <c r="E21" s="23" t="str">
        <f t="shared" si="1"/>
        <v/>
      </c>
    </row>
    <row r="22" spans="1:5" s="1" customFormat="1" x14ac:dyDescent="0.25">
      <c r="A22" s="6" t="str">
        <f>IF(Algebra!A22=0,"",Algebra!A22)</f>
        <v/>
      </c>
      <c r="B22" s="7" t="str">
        <f>IF(Algebra!B22=0,"",Algebra!B22)</f>
        <v/>
      </c>
      <c r="C22" s="19"/>
      <c r="D22" s="21" t="str">
        <f t="shared" si="0"/>
        <v/>
      </c>
      <c r="E22" s="23" t="str">
        <f t="shared" si="1"/>
        <v/>
      </c>
    </row>
    <row r="23" spans="1:5" s="1" customFormat="1" x14ac:dyDescent="0.25">
      <c r="A23" s="6" t="str">
        <f>IF(Algebra!A23=0,"",Algebra!A23)</f>
        <v/>
      </c>
      <c r="B23" s="7" t="str">
        <f>IF(Algebra!B23=0,"",Algebra!B23)</f>
        <v/>
      </c>
      <c r="C23" s="19"/>
      <c r="D23" s="21" t="str">
        <f t="shared" si="0"/>
        <v/>
      </c>
      <c r="E23" s="23" t="str">
        <f t="shared" si="1"/>
        <v/>
      </c>
    </row>
    <row r="24" spans="1:5" s="1" customFormat="1" x14ac:dyDescent="0.25">
      <c r="A24" s="6" t="str">
        <f>IF(Algebra!A24=0,"",Algebra!A24)</f>
        <v/>
      </c>
      <c r="B24" s="7" t="str">
        <f>IF(Algebra!B24=0,"",Algebra!B24)</f>
        <v/>
      </c>
      <c r="C24" s="19"/>
      <c r="D24" s="21" t="str">
        <f t="shared" si="0"/>
        <v/>
      </c>
      <c r="E24" s="23" t="str">
        <f t="shared" si="1"/>
        <v/>
      </c>
    </row>
    <row r="25" spans="1:5" s="1" customFormat="1" x14ac:dyDescent="0.25">
      <c r="A25" s="6" t="str">
        <f>IF(Algebra!A25=0,"",Algebra!A25)</f>
        <v/>
      </c>
      <c r="B25" s="7" t="str">
        <f>IF(Algebra!B25=0,"",Algebra!B25)</f>
        <v/>
      </c>
      <c r="C25" s="19"/>
      <c r="D25" s="21" t="str">
        <f t="shared" si="0"/>
        <v/>
      </c>
      <c r="E25" s="23" t="str">
        <f t="shared" si="1"/>
        <v/>
      </c>
    </row>
    <row r="26" spans="1:5" x14ac:dyDescent="0.25">
      <c r="A26" s="6" t="str">
        <f>IF(Algebra!A26=0,"",Algebra!A26)</f>
        <v/>
      </c>
      <c r="B26" s="7" t="str">
        <f>IF(Algebra!B26=0,"",Algebra!B26)</f>
        <v/>
      </c>
      <c r="C26" s="19"/>
      <c r="D26" s="21" t="str">
        <f t="shared" si="0"/>
        <v/>
      </c>
      <c r="E26" s="23" t="str">
        <f t="shared" si="1"/>
        <v/>
      </c>
    </row>
    <row r="27" spans="1:5" x14ac:dyDescent="0.25">
      <c r="A27" s="6" t="str">
        <f>IF(Algebra!A27=0,"",Algebra!A27)</f>
        <v/>
      </c>
      <c r="B27" s="7" t="str">
        <f>IF(Algebra!B27=0,"",Algebra!B27)</f>
        <v/>
      </c>
      <c r="C27" s="19"/>
      <c r="D27" s="21" t="str">
        <f t="shared" si="0"/>
        <v/>
      </c>
      <c r="E27" s="23" t="str">
        <f t="shared" si="1"/>
        <v/>
      </c>
    </row>
    <row r="28" spans="1:5" x14ac:dyDescent="0.25">
      <c r="A28" s="6" t="str">
        <f>IF(Algebra!A28=0,"",Algebra!A28)</f>
        <v/>
      </c>
      <c r="B28" s="7" t="str">
        <f>IF(Algebra!B28=0,"",Algebra!B28)</f>
        <v/>
      </c>
      <c r="C28" s="19"/>
      <c r="D28" s="21" t="str">
        <f t="shared" si="0"/>
        <v/>
      </c>
      <c r="E28" s="23" t="str">
        <f t="shared" si="1"/>
        <v/>
      </c>
    </row>
    <row r="29" spans="1:5" x14ac:dyDescent="0.25">
      <c r="A29" s="6" t="str">
        <f>IF(Algebra!A29=0,"",Algebra!A29)</f>
        <v/>
      </c>
      <c r="B29" s="7" t="str">
        <f>IF(Algebra!B29=0,"",Algebra!B29)</f>
        <v/>
      </c>
      <c r="C29" s="19"/>
      <c r="D29" s="21" t="str">
        <f t="shared" si="0"/>
        <v/>
      </c>
      <c r="E29" s="23" t="str">
        <f t="shared" si="1"/>
        <v/>
      </c>
    </row>
    <row r="30" spans="1:5" x14ac:dyDescent="0.25">
      <c r="A30" s="6" t="str">
        <f>IF(Algebra!A30=0,"",Algebra!A30)</f>
        <v/>
      </c>
      <c r="B30" s="7" t="str">
        <f>IF(Algebra!B30=0,"",Algebra!B30)</f>
        <v/>
      </c>
      <c r="C30" s="19"/>
      <c r="D30" s="21" t="str">
        <f t="shared" si="0"/>
        <v/>
      </c>
      <c r="E30" s="23" t="str">
        <f t="shared" si="1"/>
        <v/>
      </c>
    </row>
    <row r="31" spans="1:5" x14ac:dyDescent="0.25">
      <c r="A31" s="6" t="str">
        <f>IF(Algebra!A31=0,"",Algebra!A31)</f>
        <v/>
      </c>
      <c r="B31" s="7" t="str">
        <f>IF(Algebra!B31=0,"",Algebra!B31)</f>
        <v/>
      </c>
      <c r="C31" s="19"/>
      <c r="D31" s="21" t="str">
        <f t="shared" si="0"/>
        <v/>
      </c>
      <c r="E31" s="23" t="str">
        <f t="shared" si="1"/>
        <v/>
      </c>
    </row>
    <row r="32" spans="1:5" x14ac:dyDescent="0.25">
      <c r="A32" s="6" t="str">
        <f>IF(Algebra!A32=0,"",Algebra!A32)</f>
        <v/>
      </c>
      <c r="B32" s="7" t="str">
        <f>IF(Algebra!B32=0,"",Algebra!B32)</f>
        <v/>
      </c>
      <c r="C32" s="19"/>
      <c r="D32" s="21" t="str">
        <f t="shared" si="0"/>
        <v/>
      </c>
      <c r="E32" s="23" t="str">
        <f t="shared" si="1"/>
        <v/>
      </c>
    </row>
    <row r="33" spans="1:5" x14ac:dyDescent="0.25">
      <c r="A33" s="6" t="str">
        <f>IF(Algebra!A33=0,"",Algebra!A33)</f>
        <v/>
      </c>
      <c r="B33" s="7" t="str">
        <f>IF(Algebra!B33=0,"",Algebra!B33)</f>
        <v/>
      </c>
      <c r="C33" s="19"/>
      <c r="D33" s="21" t="str">
        <f t="shared" si="0"/>
        <v/>
      </c>
      <c r="E33" s="23" t="str">
        <f t="shared" si="1"/>
        <v/>
      </c>
    </row>
    <row r="34" spans="1:5" x14ac:dyDescent="0.25">
      <c r="A34" s="6" t="str">
        <f>IF(Algebra!A34=0,"",Algebra!A34)</f>
        <v/>
      </c>
      <c r="B34" s="7" t="str">
        <f>IF(Algebra!B34=0,"",Algebra!B34)</f>
        <v/>
      </c>
      <c r="C34" s="19"/>
      <c r="D34" s="21" t="str">
        <f t="shared" si="0"/>
        <v/>
      </c>
      <c r="E34" s="23" t="str">
        <f t="shared" si="1"/>
        <v/>
      </c>
    </row>
    <row r="35" spans="1:5" x14ac:dyDescent="0.25">
      <c r="A35" s="6" t="str">
        <f>IF(Algebra!A35=0,"",Algebra!A35)</f>
        <v/>
      </c>
      <c r="B35" s="7" t="str">
        <f>IF(Algebra!B35=0,"",Algebra!B35)</f>
        <v/>
      </c>
      <c r="C35" s="19"/>
      <c r="D35" s="21" t="str">
        <f t="shared" si="0"/>
        <v/>
      </c>
      <c r="E35" s="23" t="str">
        <f t="shared" si="1"/>
        <v/>
      </c>
    </row>
    <row r="36" spans="1:5" x14ac:dyDescent="0.25">
      <c r="A36" s="6" t="str">
        <f>IF(Algebra!A36=0,"",Algebra!A36)</f>
        <v/>
      </c>
      <c r="B36" s="7" t="str">
        <f>IF(Algebra!B36=0,"",Algebra!B36)</f>
        <v/>
      </c>
      <c r="C36" s="19"/>
      <c r="D36" s="21" t="str">
        <f t="shared" si="0"/>
        <v/>
      </c>
      <c r="E36" s="23" t="str">
        <f t="shared" si="1"/>
        <v/>
      </c>
    </row>
    <row r="37" spans="1:5" x14ac:dyDescent="0.25">
      <c r="A37" s="6" t="str">
        <f>IF(Algebra!A37=0,"",Algebra!A37)</f>
        <v/>
      </c>
      <c r="B37" s="7" t="str">
        <f>IF(Algebra!B37=0,"",Algebra!B37)</f>
        <v/>
      </c>
      <c r="C37" s="19"/>
      <c r="D37" s="21" t="str">
        <f t="shared" si="0"/>
        <v/>
      </c>
      <c r="E37" s="23" t="str">
        <f t="shared" si="1"/>
        <v/>
      </c>
    </row>
    <row r="38" spans="1:5" x14ac:dyDescent="0.25">
      <c r="A38" s="6" t="str">
        <f>IF(Algebra!A38=0,"",Algebra!A38)</f>
        <v/>
      </c>
      <c r="B38" s="7" t="str">
        <f>IF(Algebra!B38=0,"",Algebra!B38)</f>
        <v/>
      </c>
      <c r="C38" s="19"/>
      <c r="D38" s="21" t="str">
        <f t="shared" si="0"/>
        <v/>
      </c>
      <c r="E38" s="23" t="str">
        <f t="shared" si="1"/>
        <v/>
      </c>
    </row>
    <row r="39" spans="1:5" x14ac:dyDescent="0.25">
      <c r="A39" s="6" t="str">
        <f>IF(Algebra!A39=0,"",Algebra!A39)</f>
        <v/>
      </c>
      <c r="B39" s="7" t="str">
        <f>IF(Algebra!B39=0,"",Algebra!B39)</f>
        <v/>
      </c>
      <c r="C39" s="19"/>
      <c r="D39" s="21" t="str">
        <f t="shared" si="0"/>
        <v/>
      </c>
      <c r="E39" s="23" t="str">
        <f t="shared" si="1"/>
        <v/>
      </c>
    </row>
    <row r="40" spans="1:5" x14ac:dyDescent="0.25">
      <c r="A40" s="6" t="str">
        <f>IF(Algebra!A40=0,"",Algebra!A40)</f>
        <v/>
      </c>
      <c r="B40" s="7" t="str">
        <f>IF(Algebra!B40=0,"",Algebra!B40)</f>
        <v/>
      </c>
      <c r="C40" s="19"/>
      <c r="D40" s="21" t="str">
        <f t="shared" si="0"/>
        <v/>
      </c>
      <c r="E40" s="23" t="str">
        <f t="shared" si="1"/>
        <v/>
      </c>
    </row>
    <row r="41" spans="1:5" x14ac:dyDescent="0.25">
      <c r="A41" s="6" t="str">
        <f>IF(Algebra!A41=0,"",Algebra!A41)</f>
        <v/>
      </c>
      <c r="B41" s="7" t="str">
        <f>IF(Algebra!B41=0,"",Algebra!B41)</f>
        <v/>
      </c>
      <c r="C41" s="19"/>
      <c r="D41" s="21" t="str">
        <f t="shared" si="0"/>
        <v/>
      </c>
      <c r="E41" s="23" t="str">
        <f t="shared" si="1"/>
        <v/>
      </c>
    </row>
    <row r="42" spans="1:5" x14ac:dyDescent="0.25">
      <c r="A42" s="6" t="str">
        <f>IF(Algebra!A42=0,"",Algebra!A42)</f>
        <v/>
      </c>
      <c r="B42" s="7" t="str">
        <f>IF(Algebra!B42=0,"",Algebra!B42)</f>
        <v/>
      </c>
      <c r="C42" s="19"/>
      <c r="D42" s="21" t="str">
        <f t="shared" si="0"/>
        <v/>
      </c>
      <c r="E42" s="23" t="str">
        <f t="shared" si="1"/>
        <v/>
      </c>
    </row>
    <row r="43" spans="1:5" x14ac:dyDescent="0.25">
      <c r="A43" s="6" t="str">
        <f>IF(Algebra!A43=0,"",Algebra!A43)</f>
        <v/>
      </c>
      <c r="B43" s="7" t="str">
        <f>IF(Algebra!B43=0,"",Algebra!B43)</f>
        <v/>
      </c>
      <c r="C43" s="19"/>
      <c r="D43" s="21" t="str">
        <f t="shared" si="0"/>
        <v/>
      </c>
      <c r="E43" s="23" t="str">
        <f t="shared" si="1"/>
        <v/>
      </c>
    </row>
    <row r="44" spans="1:5" x14ac:dyDescent="0.25">
      <c r="A44" s="6" t="str">
        <f>IF(Algebra!A44=0,"",Algebra!A44)</f>
        <v/>
      </c>
      <c r="B44" s="7" t="str">
        <f>IF(Algebra!B44=0,"",Algebra!B44)</f>
        <v/>
      </c>
      <c r="C44" s="19"/>
      <c r="D44" s="21" t="str">
        <f t="shared" si="0"/>
        <v/>
      </c>
      <c r="E44" s="23" t="str">
        <f t="shared" si="1"/>
        <v/>
      </c>
    </row>
    <row r="45" spans="1:5" x14ac:dyDescent="0.25">
      <c r="A45" s="6" t="str">
        <f>IF(Algebra!A45=0,"",Algebra!A45)</f>
        <v/>
      </c>
      <c r="B45" s="7" t="str">
        <f>IF(Algebra!B45=0,"",Algebra!B45)</f>
        <v/>
      </c>
      <c r="C45" s="19"/>
      <c r="D45" s="21" t="str">
        <f t="shared" si="0"/>
        <v/>
      </c>
      <c r="E45" s="23" t="str">
        <f t="shared" si="1"/>
        <v/>
      </c>
    </row>
    <row r="46" spans="1:5" x14ac:dyDescent="0.25">
      <c r="A46" s="6" t="str">
        <f>IF(Algebra!A46=0,"",Algebra!A46)</f>
        <v/>
      </c>
      <c r="B46" s="7" t="str">
        <f>IF(Algebra!B46=0,"",Algebra!B46)</f>
        <v/>
      </c>
      <c r="C46" s="19"/>
      <c r="D46" s="21" t="str">
        <f t="shared" si="0"/>
        <v/>
      </c>
      <c r="E46" s="23" t="str">
        <f t="shared" si="1"/>
        <v/>
      </c>
    </row>
    <row r="47" spans="1:5" x14ac:dyDescent="0.25">
      <c r="A47" s="6" t="str">
        <f>IF(Algebra!A47=0,"",Algebra!A47)</f>
        <v/>
      </c>
      <c r="B47" s="7" t="str">
        <f>IF(Algebra!B47=0,"",Algebra!B47)</f>
        <v/>
      </c>
      <c r="C47" s="19"/>
      <c r="D47" s="21" t="str">
        <f t="shared" si="0"/>
        <v/>
      </c>
      <c r="E47" s="23" t="str">
        <f t="shared" si="1"/>
        <v/>
      </c>
    </row>
    <row r="48" spans="1:5" x14ac:dyDescent="0.25">
      <c r="A48" s="6" t="str">
        <f>IF(Algebra!A48=0,"",Algebra!A48)</f>
        <v/>
      </c>
      <c r="B48" s="7" t="str">
        <f>IF(Algebra!B48=0,"",Algebra!B48)</f>
        <v/>
      </c>
      <c r="C48" s="19"/>
      <c r="D48" s="21" t="str">
        <f t="shared" si="0"/>
        <v/>
      </c>
      <c r="E48" s="23" t="str">
        <f t="shared" si="1"/>
        <v/>
      </c>
    </row>
    <row r="49" spans="1:5" x14ac:dyDescent="0.25">
      <c r="A49" s="6" t="str">
        <f>IF(Algebra!A49=0,"",Algebra!A49)</f>
        <v/>
      </c>
      <c r="B49" s="7" t="str">
        <f>IF(Algebra!B49=0,"",Algebra!B49)</f>
        <v/>
      </c>
      <c r="C49" s="19"/>
      <c r="D49" s="21" t="str">
        <f t="shared" si="0"/>
        <v/>
      </c>
      <c r="E49" s="23" t="str">
        <f t="shared" si="1"/>
        <v/>
      </c>
    </row>
    <row r="50" spans="1:5" x14ac:dyDescent="0.25">
      <c r="A50" s="6" t="str">
        <f>IF(Algebra!A50=0,"",Algebra!A50)</f>
        <v/>
      </c>
      <c r="B50" s="7" t="str">
        <f>IF(Algebra!B50=0,"",Algebra!B50)</f>
        <v/>
      </c>
      <c r="C50" s="19"/>
      <c r="D50" s="21" t="str">
        <f t="shared" si="0"/>
        <v/>
      </c>
      <c r="E50" s="23" t="str">
        <f t="shared" si="1"/>
        <v/>
      </c>
    </row>
    <row r="51" spans="1:5" x14ac:dyDescent="0.25">
      <c r="A51" s="6" t="str">
        <f>IF(Algebra!A51=0,"",Algebra!A51)</f>
        <v/>
      </c>
      <c r="B51" s="7" t="str">
        <f>IF(Algebra!B51=0,"",Algebra!B51)</f>
        <v/>
      </c>
      <c r="C51" s="19"/>
      <c r="D51" s="21" t="str">
        <f t="shared" si="0"/>
        <v/>
      </c>
      <c r="E51" s="23" t="str">
        <f t="shared" si="1"/>
        <v/>
      </c>
    </row>
    <row r="52" spans="1:5" x14ac:dyDescent="0.25">
      <c r="A52" s="6" t="str">
        <f>IF(Algebra!A52=0,"",Algebra!A52)</f>
        <v/>
      </c>
      <c r="B52" s="7" t="str">
        <f>IF(Algebra!B52=0,"",Algebra!B52)</f>
        <v/>
      </c>
      <c r="C52" s="19"/>
      <c r="D52" s="21" t="str">
        <f t="shared" si="0"/>
        <v/>
      </c>
      <c r="E52" s="23" t="str">
        <f t="shared" si="1"/>
        <v/>
      </c>
    </row>
    <row r="53" spans="1:5" x14ac:dyDescent="0.25">
      <c r="A53" s="6" t="str">
        <f>IF(Algebra!A53=0,"",Algebra!A53)</f>
        <v/>
      </c>
      <c r="B53" s="7" t="str">
        <f>IF(Algebra!B53=0,"",Algebra!B53)</f>
        <v/>
      </c>
      <c r="C53" s="19"/>
      <c r="D53" s="21" t="str">
        <f t="shared" si="0"/>
        <v/>
      </c>
      <c r="E53" s="23" t="str">
        <f t="shared" si="1"/>
        <v/>
      </c>
    </row>
    <row r="54" spans="1:5" x14ac:dyDescent="0.25">
      <c r="A54" s="6" t="str">
        <f>IF(Algebra!A54=0,"",Algebra!A54)</f>
        <v/>
      </c>
      <c r="B54" s="7" t="str">
        <f>IF(Algebra!B54=0,"",Algebra!B54)</f>
        <v/>
      </c>
      <c r="C54" s="19"/>
      <c r="D54" s="21" t="str">
        <f t="shared" si="0"/>
        <v/>
      </c>
      <c r="E54" s="23" t="str">
        <f t="shared" si="1"/>
        <v/>
      </c>
    </row>
    <row r="55" spans="1:5" x14ac:dyDescent="0.25">
      <c r="A55" s="6" t="str">
        <f>IF(Algebra!A55=0,"",Algebra!A55)</f>
        <v/>
      </c>
      <c r="B55" s="7" t="str">
        <f>IF(Algebra!B55=0,"",Algebra!B55)</f>
        <v/>
      </c>
      <c r="C55" s="19"/>
      <c r="D55" s="21" t="str">
        <f t="shared" si="0"/>
        <v/>
      </c>
      <c r="E55" s="23" t="str">
        <f t="shared" si="1"/>
        <v/>
      </c>
    </row>
    <row r="56" spans="1:5" x14ac:dyDescent="0.25">
      <c r="A56" s="6" t="str">
        <f>IF(Algebra!A56=0,"",Algebra!A56)</f>
        <v/>
      </c>
      <c r="B56" s="7" t="str">
        <f>IF(Algebra!B56=0,"",Algebra!B56)</f>
        <v/>
      </c>
      <c r="C56" s="19"/>
      <c r="D56" s="21" t="str">
        <f t="shared" si="0"/>
        <v/>
      </c>
      <c r="E56" s="23" t="str">
        <f t="shared" si="1"/>
        <v/>
      </c>
    </row>
    <row r="57" spans="1:5" x14ac:dyDescent="0.25">
      <c r="A57" s="6" t="str">
        <f>IF(Algebra!A57=0,"",Algebra!A57)</f>
        <v/>
      </c>
      <c r="B57" s="7" t="str">
        <f>IF(Algebra!B57=0,"",Algebra!B57)</f>
        <v/>
      </c>
      <c r="C57" s="19"/>
      <c r="D57" s="21" t="str">
        <f t="shared" si="0"/>
        <v/>
      </c>
      <c r="E57" s="23" t="str">
        <f t="shared" si="1"/>
        <v/>
      </c>
    </row>
    <row r="58" spans="1:5" x14ac:dyDescent="0.25">
      <c r="A58" s="6" t="str">
        <f>IF(Algebra!A58=0,"",Algebra!A58)</f>
        <v/>
      </c>
      <c r="B58" s="7" t="str">
        <f>IF(Algebra!B58=0,"",Algebra!B58)</f>
        <v/>
      </c>
      <c r="C58" s="19"/>
      <c r="D58" s="21" t="str">
        <f t="shared" si="0"/>
        <v/>
      </c>
      <c r="E58" s="23" t="str">
        <f t="shared" si="1"/>
        <v/>
      </c>
    </row>
    <row r="59" spans="1:5" x14ac:dyDescent="0.25">
      <c r="A59" s="6" t="str">
        <f>IF(Algebra!A59=0,"",Algebra!A59)</f>
        <v/>
      </c>
      <c r="B59" s="7" t="str">
        <f>IF(Algebra!B59=0,"",Algebra!B59)</f>
        <v/>
      </c>
      <c r="C59" s="19"/>
      <c r="D59" s="21" t="str">
        <f t="shared" si="0"/>
        <v/>
      </c>
      <c r="E59" s="23" t="str">
        <f t="shared" si="1"/>
        <v/>
      </c>
    </row>
    <row r="60" spans="1:5" x14ac:dyDescent="0.25">
      <c r="A60" s="6" t="str">
        <f>IF(Algebra!A60=0,"",Algebra!A60)</f>
        <v/>
      </c>
      <c r="B60" s="7" t="str">
        <f>IF(Algebra!B60=0,"",Algebra!B60)</f>
        <v/>
      </c>
      <c r="C60" s="19"/>
      <c r="D60" s="21" t="str">
        <f t="shared" si="0"/>
        <v/>
      </c>
      <c r="E60" s="23" t="str">
        <f t="shared" si="1"/>
        <v/>
      </c>
    </row>
    <row r="61" spans="1:5" x14ac:dyDescent="0.25">
      <c r="A61" s="6" t="str">
        <f>IF(Algebra!A61=0,"",Algebra!A61)</f>
        <v/>
      </c>
      <c r="B61" s="7" t="str">
        <f>IF(Algebra!B61=0,"",Algebra!B61)</f>
        <v/>
      </c>
      <c r="C61" s="19"/>
      <c r="D61" s="21" t="str">
        <f t="shared" si="0"/>
        <v/>
      </c>
      <c r="E61" s="23" t="str">
        <f t="shared" si="1"/>
        <v/>
      </c>
    </row>
    <row r="62" spans="1:5" x14ac:dyDescent="0.25">
      <c r="A62" s="6" t="str">
        <f>IF(Algebra!A62=0,"",Algebra!A62)</f>
        <v/>
      </c>
      <c r="B62" s="7" t="str">
        <f>IF(Algebra!B62=0,"",Algebra!B62)</f>
        <v/>
      </c>
      <c r="C62" s="19"/>
      <c r="D62" s="21" t="str">
        <f t="shared" si="0"/>
        <v/>
      </c>
      <c r="E62" s="23" t="str">
        <f t="shared" si="1"/>
        <v/>
      </c>
    </row>
    <row r="63" spans="1:5" x14ac:dyDescent="0.25">
      <c r="A63" s="6" t="str">
        <f>IF(Algebra!A63=0,"",Algebra!A63)</f>
        <v/>
      </c>
      <c r="B63" s="7" t="str">
        <f>IF(Algebra!B63=0,"",Algebra!B63)</f>
        <v/>
      </c>
      <c r="C63" s="19"/>
      <c r="D63" s="21" t="str">
        <f t="shared" si="0"/>
        <v/>
      </c>
      <c r="E63" s="23" t="str">
        <f t="shared" si="1"/>
        <v/>
      </c>
    </row>
    <row r="64" spans="1:5" x14ac:dyDescent="0.25">
      <c r="A64" s="6" t="str">
        <f>IF(Algebra!A64=0,"",Algebra!A64)</f>
        <v/>
      </c>
      <c r="B64" s="7" t="str">
        <f>IF(Algebra!B64=0,"",Algebra!B64)</f>
        <v/>
      </c>
      <c r="C64" s="19"/>
      <c r="D64" s="21" t="str">
        <f t="shared" si="0"/>
        <v/>
      </c>
      <c r="E64" s="23" t="str">
        <f t="shared" si="1"/>
        <v/>
      </c>
    </row>
    <row r="65" spans="1:5" x14ac:dyDescent="0.25">
      <c r="A65" s="6" t="str">
        <f>IF(Algebra!A65=0,"",Algebra!A65)</f>
        <v/>
      </c>
      <c r="B65" s="7" t="str">
        <f>IF(Algebra!B65=0,"",Algebra!B65)</f>
        <v/>
      </c>
      <c r="C65" s="19"/>
      <c r="D65" s="21" t="str">
        <f t="shared" si="0"/>
        <v/>
      </c>
      <c r="E65" s="23" t="str">
        <f t="shared" si="1"/>
        <v/>
      </c>
    </row>
    <row r="66" spans="1:5" x14ac:dyDescent="0.25">
      <c r="A66" s="6" t="str">
        <f>IF(Algebra!A66=0,"",Algebra!A66)</f>
        <v/>
      </c>
      <c r="B66" s="7" t="str">
        <f>IF(Algebra!B66=0,"",Algebra!B66)</f>
        <v/>
      </c>
      <c r="C66" s="19"/>
      <c r="D66" s="21" t="str">
        <f t="shared" si="0"/>
        <v/>
      </c>
      <c r="E66" s="23" t="str">
        <f t="shared" si="1"/>
        <v/>
      </c>
    </row>
    <row r="67" spans="1:5" x14ac:dyDescent="0.25">
      <c r="A67" s="6" t="str">
        <f>IF(Algebra!A67=0,"",Algebra!A67)</f>
        <v/>
      </c>
      <c r="B67" s="7" t="str">
        <f>IF(Algebra!B67=0,"",Algebra!B67)</f>
        <v/>
      </c>
      <c r="C67" s="19"/>
      <c r="D67" s="21" t="str">
        <f t="shared" si="0"/>
        <v/>
      </c>
      <c r="E67" s="23" t="str">
        <f t="shared" si="1"/>
        <v/>
      </c>
    </row>
    <row r="68" spans="1:5" x14ac:dyDescent="0.25">
      <c r="A68" s="6" t="str">
        <f>IF(Algebra!A68=0,"",Algebra!A68)</f>
        <v/>
      </c>
      <c r="B68" s="7" t="str">
        <f>IF(Algebra!B68=0,"",Algebra!B68)</f>
        <v/>
      </c>
      <c r="C68" s="19"/>
      <c r="D68" s="21" t="str">
        <f t="shared" si="0"/>
        <v/>
      </c>
      <c r="E68" s="23" t="str">
        <f t="shared" si="1"/>
        <v/>
      </c>
    </row>
    <row r="69" spans="1:5" x14ac:dyDescent="0.25">
      <c r="A69" s="6" t="str">
        <f>IF(Algebra!A69=0,"",Algebra!A69)</f>
        <v/>
      </c>
      <c r="B69" s="7" t="str">
        <f>IF(Algebra!B69=0,"",Algebra!B69)</f>
        <v/>
      </c>
      <c r="C69" s="19"/>
      <c r="D69" s="21" t="str">
        <f t="shared" si="0"/>
        <v/>
      </c>
      <c r="E69" s="23" t="str">
        <f t="shared" si="1"/>
        <v/>
      </c>
    </row>
    <row r="70" spans="1:5" x14ac:dyDescent="0.25">
      <c r="A70" s="6" t="str">
        <f>IF(Algebra!A70=0,"",Algebra!A70)</f>
        <v/>
      </c>
      <c r="B70" s="7" t="str">
        <f>IF(Algebra!B70=0,"",Algebra!B70)</f>
        <v/>
      </c>
      <c r="C70" s="19"/>
      <c r="D70" s="21" t="str">
        <f t="shared" si="0"/>
        <v/>
      </c>
      <c r="E70" s="23" t="str">
        <f t="shared" si="1"/>
        <v/>
      </c>
    </row>
    <row r="71" spans="1:5" x14ac:dyDescent="0.25">
      <c r="A71" s="6" t="str">
        <f>IF(Algebra!A71=0,"",Algebra!A71)</f>
        <v/>
      </c>
      <c r="B71" s="7" t="str">
        <f>IF(Algebra!B71=0,"",Algebra!B71)</f>
        <v/>
      </c>
      <c r="C71" s="19"/>
      <c r="D71" s="21" t="str">
        <f t="shared" si="0"/>
        <v/>
      </c>
      <c r="E71" s="23" t="str">
        <f t="shared" si="1"/>
        <v/>
      </c>
    </row>
    <row r="72" spans="1:5" x14ac:dyDescent="0.25">
      <c r="A72" s="6" t="str">
        <f>IF(Algebra!A72=0,"",Algebra!A72)</f>
        <v/>
      </c>
      <c r="B72" s="7" t="str">
        <f>IF(Algebra!B72=0,"",Algebra!B72)</f>
        <v/>
      </c>
      <c r="C72" s="19"/>
      <c r="D72" s="21" t="str">
        <f t="shared" si="0"/>
        <v/>
      </c>
      <c r="E72" s="23" t="str">
        <f t="shared" si="1"/>
        <v/>
      </c>
    </row>
    <row r="73" spans="1:5" x14ac:dyDescent="0.25">
      <c r="A73" s="6" t="str">
        <f>IF(Algebra!A73=0,"",Algebra!A73)</f>
        <v/>
      </c>
      <c r="B73" s="7" t="str">
        <f>IF(Algebra!B73=0,"",Algebra!B73)</f>
        <v/>
      </c>
      <c r="C73" s="19"/>
      <c r="D73" s="21" t="str">
        <f t="shared" si="0"/>
        <v/>
      </c>
      <c r="E73" s="23" t="str">
        <f t="shared" si="1"/>
        <v/>
      </c>
    </row>
    <row r="74" spans="1:5" x14ac:dyDescent="0.25">
      <c r="A74" s="6" t="str">
        <f>IF(Algebra!A74=0,"",Algebra!A74)</f>
        <v/>
      </c>
      <c r="B74" s="7" t="str">
        <f>IF(Algebra!B74=0,"",Algebra!B74)</f>
        <v/>
      </c>
      <c r="C74" s="19"/>
      <c r="D74" s="21" t="str">
        <f t="shared" si="0"/>
        <v/>
      </c>
      <c r="E74" s="23" t="str">
        <f t="shared" si="1"/>
        <v/>
      </c>
    </row>
    <row r="75" spans="1:5" x14ac:dyDescent="0.25">
      <c r="A75" s="6" t="str">
        <f>IF(Algebra!A75=0,"",Algebra!A75)</f>
        <v/>
      </c>
      <c r="B75" s="7" t="str">
        <f>IF(Algebra!B75=0,"",Algebra!B75)</f>
        <v/>
      </c>
      <c r="C75" s="19"/>
      <c r="D75" s="21" t="str">
        <f t="shared" ref="D75:D138" si="2">IF(C75="","",IF(C75/$C$8&gt;=0.5,"Pass","Needs Improvement"))</f>
        <v/>
      </c>
      <c r="E75" s="23" t="str">
        <f t="shared" ref="E75:E138" si="3">IFERROR(_xlfn.RANK.EQ(C75,$C$10:$C$531,0),"")</f>
        <v/>
      </c>
    </row>
    <row r="76" spans="1:5" x14ac:dyDescent="0.25">
      <c r="A76" s="6" t="str">
        <f>IF(Algebra!A76=0,"",Algebra!A76)</f>
        <v/>
      </c>
      <c r="B76" s="7" t="str">
        <f>IF(Algebra!B76=0,"",Algebra!B76)</f>
        <v/>
      </c>
      <c r="C76" s="19"/>
      <c r="D76" s="21" t="str">
        <f t="shared" si="2"/>
        <v/>
      </c>
      <c r="E76" s="23" t="str">
        <f t="shared" si="3"/>
        <v/>
      </c>
    </row>
    <row r="77" spans="1:5" x14ac:dyDescent="0.25">
      <c r="A77" s="6" t="str">
        <f>IF(Algebra!A77=0,"",Algebra!A77)</f>
        <v/>
      </c>
      <c r="B77" s="7" t="str">
        <f>IF(Algebra!B77=0,"",Algebra!B77)</f>
        <v/>
      </c>
      <c r="C77" s="19"/>
      <c r="D77" s="21" t="str">
        <f t="shared" si="2"/>
        <v/>
      </c>
      <c r="E77" s="23" t="str">
        <f t="shared" si="3"/>
        <v/>
      </c>
    </row>
    <row r="78" spans="1:5" x14ac:dyDescent="0.25">
      <c r="A78" s="6" t="str">
        <f>IF(Algebra!A78=0,"",Algebra!A78)</f>
        <v/>
      </c>
      <c r="B78" s="7" t="str">
        <f>IF(Algebra!B78=0,"",Algebra!B78)</f>
        <v/>
      </c>
      <c r="C78" s="19"/>
      <c r="D78" s="21" t="str">
        <f t="shared" si="2"/>
        <v/>
      </c>
      <c r="E78" s="23" t="str">
        <f t="shared" si="3"/>
        <v/>
      </c>
    </row>
    <row r="79" spans="1:5" x14ac:dyDescent="0.25">
      <c r="A79" s="6" t="str">
        <f>IF(Algebra!A79=0,"",Algebra!A79)</f>
        <v/>
      </c>
      <c r="B79" s="7" t="str">
        <f>IF(Algebra!B79=0,"",Algebra!B79)</f>
        <v/>
      </c>
      <c r="C79" s="19"/>
      <c r="D79" s="21" t="str">
        <f t="shared" si="2"/>
        <v/>
      </c>
      <c r="E79" s="23" t="str">
        <f t="shared" si="3"/>
        <v/>
      </c>
    </row>
    <row r="80" spans="1:5" x14ac:dyDescent="0.25">
      <c r="A80" s="6" t="str">
        <f>IF(Algebra!A80=0,"",Algebra!A80)</f>
        <v/>
      </c>
      <c r="B80" s="7" t="str">
        <f>IF(Algebra!B80=0,"",Algebra!B80)</f>
        <v/>
      </c>
      <c r="C80" s="19"/>
      <c r="D80" s="21" t="str">
        <f t="shared" si="2"/>
        <v/>
      </c>
      <c r="E80" s="23" t="str">
        <f t="shared" si="3"/>
        <v/>
      </c>
    </row>
    <row r="81" spans="1:5" x14ac:dyDescent="0.25">
      <c r="A81" s="6" t="str">
        <f>IF(Algebra!A81=0,"",Algebra!A81)</f>
        <v/>
      </c>
      <c r="B81" s="7" t="str">
        <f>IF(Algebra!B81=0,"",Algebra!B81)</f>
        <v/>
      </c>
      <c r="C81" s="19"/>
      <c r="D81" s="21" t="str">
        <f t="shared" si="2"/>
        <v/>
      </c>
      <c r="E81" s="23" t="str">
        <f t="shared" si="3"/>
        <v/>
      </c>
    </row>
    <row r="82" spans="1:5" x14ac:dyDescent="0.25">
      <c r="A82" s="6" t="str">
        <f>IF(Algebra!A82=0,"",Algebra!A82)</f>
        <v/>
      </c>
      <c r="B82" s="7" t="str">
        <f>IF(Algebra!B82=0,"",Algebra!B82)</f>
        <v/>
      </c>
      <c r="C82" s="19"/>
      <c r="D82" s="21" t="str">
        <f t="shared" si="2"/>
        <v/>
      </c>
      <c r="E82" s="23" t="str">
        <f t="shared" si="3"/>
        <v/>
      </c>
    </row>
    <row r="83" spans="1:5" x14ac:dyDescent="0.25">
      <c r="A83" s="6" t="str">
        <f>IF(Algebra!A83=0,"",Algebra!A83)</f>
        <v/>
      </c>
      <c r="B83" s="7" t="str">
        <f>IF(Algebra!B83=0,"",Algebra!B83)</f>
        <v/>
      </c>
      <c r="C83" s="19"/>
      <c r="D83" s="21" t="str">
        <f t="shared" si="2"/>
        <v/>
      </c>
      <c r="E83" s="23" t="str">
        <f t="shared" si="3"/>
        <v/>
      </c>
    </row>
    <row r="84" spans="1:5" x14ac:dyDescent="0.25">
      <c r="A84" s="6" t="str">
        <f>IF(Algebra!A84=0,"",Algebra!A84)</f>
        <v/>
      </c>
      <c r="B84" s="7" t="str">
        <f>IF(Algebra!B84=0,"",Algebra!B84)</f>
        <v/>
      </c>
      <c r="C84" s="19"/>
      <c r="D84" s="21" t="str">
        <f t="shared" si="2"/>
        <v/>
      </c>
      <c r="E84" s="23" t="str">
        <f t="shared" si="3"/>
        <v/>
      </c>
    </row>
    <row r="85" spans="1:5" x14ac:dyDescent="0.25">
      <c r="A85" s="6" t="str">
        <f>IF(Algebra!A85=0,"",Algebra!A85)</f>
        <v/>
      </c>
      <c r="B85" s="7" t="str">
        <f>IF(Algebra!B85=0,"",Algebra!B85)</f>
        <v/>
      </c>
      <c r="C85" s="19"/>
      <c r="D85" s="21" t="str">
        <f t="shared" si="2"/>
        <v/>
      </c>
      <c r="E85" s="23" t="str">
        <f t="shared" si="3"/>
        <v/>
      </c>
    </row>
    <row r="86" spans="1:5" x14ac:dyDescent="0.25">
      <c r="A86" s="6" t="str">
        <f>IF(Algebra!A86=0,"",Algebra!A86)</f>
        <v/>
      </c>
      <c r="B86" s="7" t="str">
        <f>IF(Algebra!B86=0,"",Algebra!B86)</f>
        <v/>
      </c>
      <c r="C86" s="19"/>
      <c r="D86" s="21" t="str">
        <f t="shared" si="2"/>
        <v/>
      </c>
      <c r="E86" s="23" t="str">
        <f t="shared" si="3"/>
        <v/>
      </c>
    </row>
    <row r="87" spans="1:5" x14ac:dyDescent="0.25">
      <c r="A87" s="6" t="str">
        <f>IF(Algebra!A87=0,"",Algebra!A87)</f>
        <v/>
      </c>
      <c r="B87" s="7" t="str">
        <f>IF(Algebra!B87=0,"",Algebra!B87)</f>
        <v/>
      </c>
      <c r="C87" s="19"/>
      <c r="D87" s="21" t="str">
        <f t="shared" si="2"/>
        <v/>
      </c>
      <c r="E87" s="23" t="str">
        <f t="shared" si="3"/>
        <v/>
      </c>
    </row>
    <row r="88" spans="1:5" x14ac:dyDescent="0.25">
      <c r="A88" s="6" t="str">
        <f>IF(Algebra!A88=0,"",Algebra!A88)</f>
        <v/>
      </c>
      <c r="B88" s="7" t="str">
        <f>IF(Algebra!B88=0,"",Algebra!B88)</f>
        <v/>
      </c>
      <c r="C88" s="19"/>
      <c r="D88" s="21" t="str">
        <f t="shared" si="2"/>
        <v/>
      </c>
      <c r="E88" s="23" t="str">
        <f t="shared" si="3"/>
        <v/>
      </c>
    </row>
    <row r="89" spans="1:5" x14ac:dyDescent="0.25">
      <c r="A89" s="6" t="str">
        <f>IF(Algebra!A89=0,"",Algebra!A89)</f>
        <v/>
      </c>
      <c r="B89" s="7" t="str">
        <f>IF(Algebra!B89=0,"",Algebra!B89)</f>
        <v/>
      </c>
      <c r="C89" s="19"/>
      <c r="D89" s="21" t="str">
        <f t="shared" si="2"/>
        <v/>
      </c>
      <c r="E89" s="23" t="str">
        <f t="shared" si="3"/>
        <v/>
      </c>
    </row>
    <row r="90" spans="1:5" x14ac:dyDescent="0.25">
      <c r="A90" s="6" t="str">
        <f>IF(Algebra!A90=0,"",Algebra!A90)</f>
        <v/>
      </c>
      <c r="B90" s="7" t="str">
        <f>IF(Algebra!B90=0,"",Algebra!B90)</f>
        <v/>
      </c>
      <c r="C90" s="19"/>
      <c r="D90" s="21" t="str">
        <f t="shared" si="2"/>
        <v/>
      </c>
      <c r="E90" s="23" t="str">
        <f t="shared" si="3"/>
        <v/>
      </c>
    </row>
    <row r="91" spans="1:5" x14ac:dyDescent="0.25">
      <c r="A91" s="6" t="str">
        <f>IF(Algebra!A91=0,"",Algebra!A91)</f>
        <v/>
      </c>
      <c r="B91" s="7" t="str">
        <f>IF(Algebra!B91=0,"",Algebra!B91)</f>
        <v/>
      </c>
      <c r="C91" s="19"/>
      <c r="D91" s="21" t="str">
        <f t="shared" si="2"/>
        <v/>
      </c>
      <c r="E91" s="23" t="str">
        <f t="shared" si="3"/>
        <v/>
      </c>
    </row>
    <row r="92" spans="1:5" x14ac:dyDescent="0.25">
      <c r="A92" s="6" t="str">
        <f>IF(Algebra!A92=0,"",Algebra!A92)</f>
        <v/>
      </c>
      <c r="B92" s="7" t="str">
        <f>IF(Algebra!B92=0,"",Algebra!B92)</f>
        <v/>
      </c>
      <c r="C92" s="19"/>
      <c r="D92" s="21" t="str">
        <f t="shared" si="2"/>
        <v/>
      </c>
      <c r="E92" s="23" t="str">
        <f t="shared" si="3"/>
        <v/>
      </c>
    </row>
    <row r="93" spans="1:5" x14ac:dyDescent="0.25">
      <c r="A93" s="6" t="str">
        <f>IF(Algebra!A93=0,"",Algebra!A93)</f>
        <v/>
      </c>
      <c r="B93" s="7" t="str">
        <f>IF(Algebra!B93=0,"",Algebra!B93)</f>
        <v/>
      </c>
      <c r="C93" s="19"/>
      <c r="D93" s="21" t="str">
        <f t="shared" si="2"/>
        <v/>
      </c>
      <c r="E93" s="23" t="str">
        <f t="shared" si="3"/>
        <v/>
      </c>
    </row>
    <row r="94" spans="1:5" x14ac:dyDescent="0.25">
      <c r="A94" s="6" t="str">
        <f>IF(Algebra!A94=0,"",Algebra!A94)</f>
        <v/>
      </c>
      <c r="B94" s="7" t="str">
        <f>IF(Algebra!B94=0,"",Algebra!B94)</f>
        <v/>
      </c>
      <c r="C94" s="19"/>
      <c r="D94" s="21" t="str">
        <f t="shared" si="2"/>
        <v/>
      </c>
      <c r="E94" s="23" t="str">
        <f t="shared" si="3"/>
        <v/>
      </c>
    </row>
    <row r="95" spans="1:5" x14ac:dyDescent="0.25">
      <c r="A95" s="6" t="str">
        <f>IF(Algebra!A95=0,"",Algebra!A95)</f>
        <v/>
      </c>
      <c r="B95" s="7" t="str">
        <f>IF(Algebra!B95=0,"",Algebra!B95)</f>
        <v/>
      </c>
      <c r="C95" s="19"/>
      <c r="D95" s="21" t="str">
        <f t="shared" si="2"/>
        <v/>
      </c>
      <c r="E95" s="23" t="str">
        <f t="shared" si="3"/>
        <v/>
      </c>
    </row>
    <row r="96" spans="1:5" x14ac:dyDescent="0.25">
      <c r="A96" s="6" t="str">
        <f>IF(Algebra!A96=0,"",Algebra!A96)</f>
        <v/>
      </c>
      <c r="B96" s="7" t="str">
        <f>IF(Algebra!B96=0,"",Algebra!B96)</f>
        <v/>
      </c>
      <c r="C96" s="19"/>
      <c r="D96" s="21" t="str">
        <f t="shared" si="2"/>
        <v/>
      </c>
      <c r="E96" s="23" t="str">
        <f t="shared" si="3"/>
        <v/>
      </c>
    </row>
    <row r="97" spans="1:5" x14ac:dyDescent="0.25">
      <c r="A97" s="6" t="str">
        <f>IF(Algebra!A97=0,"",Algebra!A97)</f>
        <v/>
      </c>
      <c r="B97" s="7" t="str">
        <f>IF(Algebra!B97=0,"",Algebra!B97)</f>
        <v/>
      </c>
      <c r="C97" s="19"/>
      <c r="D97" s="21" t="str">
        <f t="shared" si="2"/>
        <v/>
      </c>
      <c r="E97" s="23" t="str">
        <f t="shared" si="3"/>
        <v/>
      </c>
    </row>
    <row r="98" spans="1:5" x14ac:dyDescent="0.25">
      <c r="A98" s="6" t="str">
        <f>IF(Algebra!A98=0,"",Algebra!A98)</f>
        <v/>
      </c>
      <c r="B98" s="7" t="str">
        <f>IF(Algebra!B98=0,"",Algebra!B98)</f>
        <v/>
      </c>
      <c r="C98" s="19"/>
      <c r="D98" s="21" t="str">
        <f t="shared" si="2"/>
        <v/>
      </c>
      <c r="E98" s="23" t="str">
        <f t="shared" si="3"/>
        <v/>
      </c>
    </row>
    <row r="99" spans="1:5" x14ac:dyDescent="0.25">
      <c r="A99" s="6" t="str">
        <f>IF(Algebra!A99=0,"",Algebra!A99)</f>
        <v/>
      </c>
      <c r="B99" s="7" t="str">
        <f>IF(Algebra!B99=0,"",Algebra!B99)</f>
        <v/>
      </c>
      <c r="C99" s="19"/>
      <c r="D99" s="21" t="str">
        <f t="shared" si="2"/>
        <v/>
      </c>
      <c r="E99" s="23" t="str">
        <f t="shared" si="3"/>
        <v/>
      </c>
    </row>
    <row r="100" spans="1:5" x14ac:dyDescent="0.25">
      <c r="A100" s="6" t="str">
        <f>IF(Algebra!A100=0,"",Algebra!A100)</f>
        <v/>
      </c>
      <c r="B100" s="7" t="str">
        <f>IF(Algebra!B100=0,"",Algebra!B100)</f>
        <v/>
      </c>
      <c r="C100" s="19"/>
      <c r="D100" s="21" t="str">
        <f t="shared" si="2"/>
        <v/>
      </c>
      <c r="E100" s="23" t="str">
        <f t="shared" si="3"/>
        <v/>
      </c>
    </row>
    <row r="101" spans="1:5" x14ac:dyDescent="0.25">
      <c r="A101" s="6" t="str">
        <f>IF(Algebra!A101=0,"",Algebra!A101)</f>
        <v/>
      </c>
      <c r="B101" s="7" t="str">
        <f>IF(Algebra!B101=0,"",Algebra!B101)</f>
        <v/>
      </c>
      <c r="C101" s="19"/>
      <c r="D101" s="21" t="str">
        <f t="shared" si="2"/>
        <v/>
      </c>
      <c r="E101" s="23" t="str">
        <f t="shared" si="3"/>
        <v/>
      </c>
    </row>
    <row r="102" spans="1:5" x14ac:dyDescent="0.25">
      <c r="A102" s="6" t="str">
        <f>IF(Algebra!A102=0,"",Algebra!A102)</f>
        <v/>
      </c>
      <c r="B102" s="7" t="str">
        <f>IF(Algebra!B102=0,"",Algebra!B102)</f>
        <v/>
      </c>
      <c r="C102" s="19"/>
      <c r="D102" s="21" t="str">
        <f t="shared" si="2"/>
        <v/>
      </c>
      <c r="E102" s="23" t="str">
        <f t="shared" si="3"/>
        <v/>
      </c>
    </row>
    <row r="103" spans="1:5" x14ac:dyDescent="0.25">
      <c r="A103" s="6" t="str">
        <f>IF(Algebra!A103=0,"",Algebra!A103)</f>
        <v/>
      </c>
      <c r="B103" s="7" t="str">
        <f>IF(Algebra!B103=0,"",Algebra!B103)</f>
        <v/>
      </c>
      <c r="C103" s="19"/>
      <c r="D103" s="21" t="str">
        <f t="shared" si="2"/>
        <v/>
      </c>
      <c r="E103" s="23" t="str">
        <f t="shared" si="3"/>
        <v/>
      </c>
    </row>
    <row r="104" spans="1:5" x14ac:dyDescent="0.25">
      <c r="A104" s="6" t="str">
        <f>IF(Algebra!A104=0,"",Algebra!A104)</f>
        <v/>
      </c>
      <c r="B104" s="7" t="str">
        <f>IF(Algebra!B104=0,"",Algebra!B104)</f>
        <v/>
      </c>
      <c r="C104" s="19"/>
      <c r="D104" s="21" t="str">
        <f t="shared" si="2"/>
        <v/>
      </c>
      <c r="E104" s="23" t="str">
        <f t="shared" si="3"/>
        <v/>
      </c>
    </row>
    <row r="105" spans="1:5" x14ac:dyDescent="0.25">
      <c r="A105" s="6" t="str">
        <f>IF(Algebra!A105=0,"",Algebra!A105)</f>
        <v/>
      </c>
      <c r="B105" s="7" t="str">
        <f>IF(Algebra!B105=0,"",Algebra!B105)</f>
        <v/>
      </c>
      <c r="C105" s="19"/>
      <c r="D105" s="21" t="str">
        <f t="shared" si="2"/>
        <v/>
      </c>
      <c r="E105" s="23" t="str">
        <f t="shared" si="3"/>
        <v/>
      </c>
    </row>
    <row r="106" spans="1:5" x14ac:dyDescent="0.25">
      <c r="A106" s="6" t="str">
        <f>IF(Algebra!A106=0,"",Algebra!A106)</f>
        <v/>
      </c>
      <c r="B106" s="7" t="str">
        <f>IF(Algebra!B106=0,"",Algebra!B106)</f>
        <v/>
      </c>
      <c r="C106" s="19"/>
      <c r="D106" s="21" t="str">
        <f t="shared" si="2"/>
        <v/>
      </c>
      <c r="E106" s="23" t="str">
        <f t="shared" si="3"/>
        <v/>
      </c>
    </row>
    <row r="107" spans="1:5" x14ac:dyDescent="0.25">
      <c r="A107" s="6" t="str">
        <f>IF(Algebra!A107=0,"",Algebra!A107)</f>
        <v/>
      </c>
      <c r="B107" s="7" t="str">
        <f>IF(Algebra!B107=0,"",Algebra!B107)</f>
        <v/>
      </c>
      <c r="C107" s="19"/>
      <c r="D107" s="21" t="str">
        <f t="shared" si="2"/>
        <v/>
      </c>
      <c r="E107" s="23" t="str">
        <f t="shared" si="3"/>
        <v/>
      </c>
    </row>
    <row r="108" spans="1:5" x14ac:dyDescent="0.25">
      <c r="A108" s="6" t="str">
        <f>IF(Algebra!A108=0,"",Algebra!A108)</f>
        <v/>
      </c>
      <c r="B108" s="7" t="str">
        <f>IF(Algebra!B108=0,"",Algebra!B108)</f>
        <v/>
      </c>
      <c r="C108" s="19"/>
      <c r="D108" s="21" t="str">
        <f t="shared" si="2"/>
        <v/>
      </c>
      <c r="E108" s="23" t="str">
        <f t="shared" si="3"/>
        <v/>
      </c>
    </row>
    <row r="109" spans="1:5" x14ac:dyDescent="0.25">
      <c r="A109" s="6" t="str">
        <f>IF(Algebra!A109=0,"",Algebra!A109)</f>
        <v/>
      </c>
      <c r="B109" s="7" t="str">
        <f>IF(Algebra!B109=0,"",Algebra!B109)</f>
        <v/>
      </c>
      <c r="C109" s="19"/>
      <c r="D109" s="21" t="str">
        <f t="shared" si="2"/>
        <v/>
      </c>
      <c r="E109" s="23" t="str">
        <f t="shared" si="3"/>
        <v/>
      </c>
    </row>
    <row r="110" spans="1:5" x14ac:dyDescent="0.25">
      <c r="A110" s="6" t="str">
        <f>IF(Algebra!A110=0,"",Algebra!A110)</f>
        <v/>
      </c>
      <c r="B110" s="7" t="str">
        <f>IF(Algebra!B110=0,"",Algebra!B110)</f>
        <v/>
      </c>
      <c r="C110" s="19"/>
      <c r="D110" s="21" t="str">
        <f t="shared" si="2"/>
        <v/>
      </c>
      <c r="E110" s="23" t="str">
        <f t="shared" si="3"/>
        <v/>
      </c>
    </row>
    <row r="111" spans="1:5" x14ac:dyDescent="0.25">
      <c r="A111" s="6" t="str">
        <f>IF(Algebra!A111=0,"",Algebra!A111)</f>
        <v/>
      </c>
      <c r="B111" s="7" t="str">
        <f>IF(Algebra!B111=0,"",Algebra!B111)</f>
        <v/>
      </c>
      <c r="C111" s="19"/>
      <c r="D111" s="21" t="str">
        <f t="shared" si="2"/>
        <v/>
      </c>
      <c r="E111" s="23" t="str">
        <f t="shared" si="3"/>
        <v/>
      </c>
    </row>
    <row r="112" spans="1:5" x14ac:dyDescent="0.25">
      <c r="A112" s="6" t="str">
        <f>IF(Algebra!A112=0,"",Algebra!A112)</f>
        <v/>
      </c>
      <c r="B112" s="7" t="str">
        <f>IF(Algebra!B112=0,"",Algebra!B112)</f>
        <v/>
      </c>
      <c r="C112" s="19"/>
      <c r="D112" s="21" t="str">
        <f t="shared" si="2"/>
        <v/>
      </c>
      <c r="E112" s="23" t="str">
        <f t="shared" si="3"/>
        <v/>
      </c>
    </row>
    <row r="113" spans="1:5" x14ac:dyDescent="0.25">
      <c r="A113" s="6" t="str">
        <f>IF(Algebra!A113=0,"",Algebra!A113)</f>
        <v/>
      </c>
      <c r="B113" s="7" t="str">
        <f>IF(Algebra!B113=0,"",Algebra!B113)</f>
        <v/>
      </c>
      <c r="C113" s="19"/>
      <c r="D113" s="21" t="str">
        <f t="shared" si="2"/>
        <v/>
      </c>
      <c r="E113" s="23" t="str">
        <f t="shared" si="3"/>
        <v/>
      </c>
    </row>
    <row r="114" spans="1:5" x14ac:dyDescent="0.25">
      <c r="A114" s="6" t="str">
        <f>IF(Algebra!A114=0,"",Algebra!A114)</f>
        <v/>
      </c>
      <c r="B114" s="7" t="str">
        <f>IF(Algebra!B114=0,"",Algebra!B114)</f>
        <v/>
      </c>
      <c r="C114" s="19"/>
      <c r="D114" s="21" t="str">
        <f t="shared" si="2"/>
        <v/>
      </c>
      <c r="E114" s="23" t="str">
        <f t="shared" si="3"/>
        <v/>
      </c>
    </row>
    <row r="115" spans="1:5" x14ac:dyDescent="0.25">
      <c r="A115" s="6" t="str">
        <f>IF(Algebra!A115=0,"",Algebra!A115)</f>
        <v/>
      </c>
      <c r="B115" s="7" t="str">
        <f>IF(Algebra!B115=0,"",Algebra!B115)</f>
        <v/>
      </c>
      <c r="C115" s="19"/>
      <c r="D115" s="21" t="str">
        <f t="shared" si="2"/>
        <v/>
      </c>
      <c r="E115" s="23" t="str">
        <f t="shared" si="3"/>
        <v/>
      </c>
    </row>
    <row r="116" spans="1:5" x14ac:dyDescent="0.25">
      <c r="A116" s="6" t="str">
        <f>IF(Algebra!A116=0,"",Algebra!A116)</f>
        <v/>
      </c>
      <c r="B116" s="7" t="str">
        <f>IF(Algebra!B116=0,"",Algebra!B116)</f>
        <v/>
      </c>
      <c r="C116" s="19"/>
      <c r="D116" s="21" t="str">
        <f t="shared" si="2"/>
        <v/>
      </c>
      <c r="E116" s="23" t="str">
        <f t="shared" si="3"/>
        <v/>
      </c>
    </row>
    <row r="117" spans="1:5" x14ac:dyDescent="0.25">
      <c r="A117" s="6" t="str">
        <f>IF(Algebra!A117=0,"",Algebra!A117)</f>
        <v/>
      </c>
      <c r="B117" s="7" t="str">
        <f>IF(Algebra!B117=0,"",Algebra!B117)</f>
        <v/>
      </c>
      <c r="C117" s="19"/>
      <c r="D117" s="21" t="str">
        <f t="shared" si="2"/>
        <v/>
      </c>
      <c r="E117" s="23" t="str">
        <f t="shared" si="3"/>
        <v/>
      </c>
    </row>
    <row r="118" spans="1:5" x14ac:dyDescent="0.25">
      <c r="A118" s="6" t="str">
        <f>IF(Algebra!A118=0,"",Algebra!A118)</f>
        <v/>
      </c>
      <c r="B118" s="7" t="str">
        <f>IF(Algebra!B118=0,"",Algebra!B118)</f>
        <v/>
      </c>
      <c r="C118" s="19"/>
      <c r="D118" s="21" t="str">
        <f t="shared" si="2"/>
        <v/>
      </c>
      <c r="E118" s="23" t="str">
        <f t="shared" si="3"/>
        <v/>
      </c>
    </row>
    <row r="119" spans="1:5" x14ac:dyDescent="0.25">
      <c r="A119" s="6" t="str">
        <f>IF(Algebra!A119=0,"",Algebra!A119)</f>
        <v/>
      </c>
      <c r="B119" s="7" t="str">
        <f>IF(Algebra!B119=0,"",Algebra!B119)</f>
        <v/>
      </c>
      <c r="C119" s="19"/>
      <c r="D119" s="21" t="str">
        <f t="shared" si="2"/>
        <v/>
      </c>
      <c r="E119" s="23" t="str">
        <f t="shared" si="3"/>
        <v/>
      </c>
    </row>
    <row r="120" spans="1:5" x14ac:dyDescent="0.25">
      <c r="A120" s="6" t="str">
        <f>IF(Algebra!A120=0,"",Algebra!A120)</f>
        <v/>
      </c>
      <c r="B120" s="7" t="str">
        <f>IF(Algebra!B120=0,"",Algebra!B120)</f>
        <v/>
      </c>
      <c r="C120" s="19"/>
      <c r="D120" s="21" t="str">
        <f t="shared" si="2"/>
        <v/>
      </c>
      <c r="E120" s="23" t="str">
        <f t="shared" si="3"/>
        <v/>
      </c>
    </row>
    <row r="121" spans="1:5" x14ac:dyDescent="0.25">
      <c r="A121" s="6" t="str">
        <f>IF(Algebra!A121=0,"",Algebra!A121)</f>
        <v/>
      </c>
      <c r="B121" s="7" t="str">
        <f>IF(Algebra!B121=0,"",Algebra!B121)</f>
        <v/>
      </c>
      <c r="C121" s="19"/>
      <c r="D121" s="21" t="str">
        <f t="shared" si="2"/>
        <v/>
      </c>
      <c r="E121" s="23" t="str">
        <f t="shared" si="3"/>
        <v/>
      </c>
    </row>
    <row r="122" spans="1:5" x14ac:dyDescent="0.25">
      <c r="A122" s="6" t="str">
        <f>IF(Algebra!A122=0,"",Algebra!A122)</f>
        <v/>
      </c>
      <c r="B122" s="7" t="str">
        <f>IF(Algebra!B122=0,"",Algebra!B122)</f>
        <v/>
      </c>
      <c r="C122" s="19"/>
      <c r="D122" s="21" t="str">
        <f t="shared" si="2"/>
        <v/>
      </c>
      <c r="E122" s="23" t="str">
        <f t="shared" si="3"/>
        <v/>
      </c>
    </row>
    <row r="123" spans="1:5" x14ac:dyDescent="0.25">
      <c r="A123" s="6" t="str">
        <f>IF(Algebra!A123=0,"",Algebra!A123)</f>
        <v/>
      </c>
      <c r="B123" s="7" t="str">
        <f>IF(Algebra!B123=0,"",Algebra!B123)</f>
        <v/>
      </c>
      <c r="C123" s="19"/>
      <c r="D123" s="21" t="str">
        <f t="shared" si="2"/>
        <v/>
      </c>
      <c r="E123" s="23" t="str">
        <f t="shared" si="3"/>
        <v/>
      </c>
    </row>
    <row r="124" spans="1:5" x14ac:dyDescent="0.25">
      <c r="A124" s="6" t="str">
        <f>IF(Algebra!A124=0,"",Algebra!A124)</f>
        <v/>
      </c>
      <c r="B124" s="7" t="str">
        <f>IF(Algebra!B124=0,"",Algebra!B124)</f>
        <v/>
      </c>
      <c r="C124" s="19"/>
      <c r="D124" s="21" t="str">
        <f t="shared" si="2"/>
        <v/>
      </c>
      <c r="E124" s="23" t="str">
        <f t="shared" si="3"/>
        <v/>
      </c>
    </row>
    <row r="125" spans="1:5" x14ac:dyDescent="0.25">
      <c r="A125" s="6" t="str">
        <f>IF(Algebra!A125=0,"",Algebra!A125)</f>
        <v/>
      </c>
      <c r="B125" s="7" t="str">
        <f>IF(Algebra!B125=0,"",Algebra!B125)</f>
        <v/>
      </c>
      <c r="C125" s="19"/>
      <c r="D125" s="21" t="str">
        <f t="shared" si="2"/>
        <v/>
      </c>
      <c r="E125" s="23" t="str">
        <f t="shared" si="3"/>
        <v/>
      </c>
    </row>
    <row r="126" spans="1:5" x14ac:dyDescent="0.25">
      <c r="A126" s="6" t="str">
        <f>IF(Algebra!A126=0,"",Algebra!A126)</f>
        <v/>
      </c>
      <c r="B126" s="7" t="str">
        <f>IF(Algebra!B126=0,"",Algebra!B126)</f>
        <v/>
      </c>
      <c r="C126" s="19"/>
      <c r="D126" s="21" t="str">
        <f t="shared" si="2"/>
        <v/>
      </c>
      <c r="E126" s="23" t="str">
        <f t="shared" si="3"/>
        <v/>
      </c>
    </row>
    <row r="127" spans="1:5" x14ac:dyDescent="0.25">
      <c r="A127" s="6" t="str">
        <f>IF(Algebra!A127=0,"",Algebra!A127)</f>
        <v/>
      </c>
      <c r="B127" s="7" t="str">
        <f>IF(Algebra!B127=0,"",Algebra!B127)</f>
        <v/>
      </c>
      <c r="C127" s="19"/>
      <c r="D127" s="21" t="str">
        <f t="shared" si="2"/>
        <v/>
      </c>
      <c r="E127" s="23" t="str">
        <f t="shared" si="3"/>
        <v/>
      </c>
    </row>
    <row r="128" spans="1:5" x14ac:dyDescent="0.25">
      <c r="A128" s="6" t="str">
        <f>IF(Algebra!A128=0,"",Algebra!A128)</f>
        <v/>
      </c>
      <c r="B128" s="7" t="str">
        <f>IF(Algebra!B128=0,"",Algebra!B128)</f>
        <v/>
      </c>
      <c r="C128" s="19"/>
      <c r="D128" s="21" t="str">
        <f t="shared" si="2"/>
        <v/>
      </c>
      <c r="E128" s="23" t="str">
        <f t="shared" si="3"/>
        <v/>
      </c>
    </row>
    <row r="129" spans="1:5" x14ac:dyDescent="0.25">
      <c r="A129" s="6" t="str">
        <f>IF(Algebra!A129=0,"",Algebra!A129)</f>
        <v/>
      </c>
      <c r="B129" s="7" t="str">
        <f>IF(Algebra!B129=0,"",Algebra!B129)</f>
        <v/>
      </c>
      <c r="C129" s="19"/>
      <c r="D129" s="21" t="str">
        <f t="shared" si="2"/>
        <v/>
      </c>
      <c r="E129" s="23" t="str">
        <f t="shared" si="3"/>
        <v/>
      </c>
    </row>
    <row r="130" spans="1:5" x14ac:dyDescent="0.25">
      <c r="A130" s="6" t="str">
        <f>IF(Algebra!A130=0,"",Algebra!A130)</f>
        <v/>
      </c>
      <c r="B130" s="7" t="str">
        <f>IF(Algebra!B130=0,"",Algebra!B130)</f>
        <v/>
      </c>
      <c r="C130" s="19"/>
      <c r="D130" s="21" t="str">
        <f t="shared" si="2"/>
        <v/>
      </c>
      <c r="E130" s="23" t="str">
        <f t="shared" si="3"/>
        <v/>
      </c>
    </row>
    <row r="131" spans="1:5" x14ac:dyDescent="0.25">
      <c r="A131" s="6" t="str">
        <f>IF(Algebra!A131=0,"",Algebra!A131)</f>
        <v/>
      </c>
      <c r="B131" s="7" t="str">
        <f>IF(Algebra!B131=0,"",Algebra!B131)</f>
        <v/>
      </c>
      <c r="C131" s="19"/>
      <c r="D131" s="21" t="str">
        <f t="shared" si="2"/>
        <v/>
      </c>
      <c r="E131" s="23" t="str">
        <f t="shared" si="3"/>
        <v/>
      </c>
    </row>
    <row r="132" spans="1:5" x14ac:dyDescent="0.25">
      <c r="A132" s="6" t="str">
        <f>IF(Algebra!A132=0,"",Algebra!A132)</f>
        <v/>
      </c>
      <c r="B132" s="7" t="str">
        <f>IF(Algebra!B132=0,"",Algebra!B132)</f>
        <v/>
      </c>
      <c r="C132" s="19"/>
      <c r="D132" s="21" t="str">
        <f t="shared" si="2"/>
        <v/>
      </c>
      <c r="E132" s="23" t="str">
        <f t="shared" si="3"/>
        <v/>
      </c>
    </row>
    <row r="133" spans="1:5" x14ac:dyDescent="0.25">
      <c r="A133" s="6" t="str">
        <f>IF(Algebra!A133=0,"",Algebra!A133)</f>
        <v/>
      </c>
      <c r="B133" s="7" t="str">
        <f>IF(Algebra!B133=0,"",Algebra!B133)</f>
        <v/>
      </c>
      <c r="C133" s="19"/>
      <c r="D133" s="21" t="str">
        <f t="shared" si="2"/>
        <v/>
      </c>
      <c r="E133" s="23" t="str">
        <f t="shared" si="3"/>
        <v/>
      </c>
    </row>
    <row r="134" spans="1:5" x14ac:dyDescent="0.25">
      <c r="A134" s="6" t="str">
        <f>IF(Algebra!A134=0,"",Algebra!A134)</f>
        <v/>
      </c>
      <c r="B134" s="7" t="str">
        <f>IF(Algebra!B134=0,"",Algebra!B134)</f>
        <v/>
      </c>
      <c r="C134" s="19"/>
      <c r="D134" s="21" t="str">
        <f t="shared" si="2"/>
        <v/>
      </c>
      <c r="E134" s="23" t="str">
        <f t="shared" si="3"/>
        <v/>
      </c>
    </row>
    <row r="135" spans="1:5" x14ac:dyDescent="0.25">
      <c r="A135" s="6" t="str">
        <f>IF(Algebra!A135=0,"",Algebra!A135)</f>
        <v/>
      </c>
      <c r="B135" s="7" t="str">
        <f>IF(Algebra!B135=0,"",Algebra!B135)</f>
        <v/>
      </c>
      <c r="C135" s="19"/>
      <c r="D135" s="21" t="str">
        <f t="shared" si="2"/>
        <v/>
      </c>
      <c r="E135" s="23" t="str">
        <f t="shared" si="3"/>
        <v/>
      </c>
    </row>
    <row r="136" spans="1:5" x14ac:dyDescent="0.25">
      <c r="A136" s="6" t="str">
        <f>IF(Algebra!A136=0,"",Algebra!A136)</f>
        <v/>
      </c>
      <c r="B136" s="7" t="str">
        <f>IF(Algebra!B136=0,"",Algebra!B136)</f>
        <v/>
      </c>
      <c r="C136" s="19"/>
      <c r="D136" s="21" t="str">
        <f t="shared" si="2"/>
        <v/>
      </c>
      <c r="E136" s="23" t="str">
        <f t="shared" si="3"/>
        <v/>
      </c>
    </row>
    <row r="137" spans="1:5" x14ac:dyDescent="0.25">
      <c r="A137" s="6" t="str">
        <f>IF(Algebra!A137=0,"",Algebra!A137)</f>
        <v/>
      </c>
      <c r="B137" s="7" t="str">
        <f>IF(Algebra!B137=0,"",Algebra!B137)</f>
        <v/>
      </c>
      <c r="C137" s="19"/>
      <c r="D137" s="21" t="str">
        <f t="shared" si="2"/>
        <v/>
      </c>
      <c r="E137" s="23" t="str">
        <f t="shared" si="3"/>
        <v/>
      </c>
    </row>
    <row r="138" spans="1:5" x14ac:dyDescent="0.25">
      <c r="A138" s="6" t="str">
        <f>IF(Algebra!A138=0,"",Algebra!A138)</f>
        <v/>
      </c>
      <c r="B138" s="7" t="str">
        <f>IF(Algebra!B138=0,"",Algebra!B138)</f>
        <v/>
      </c>
      <c r="C138" s="19"/>
      <c r="D138" s="21" t="str">
        <f t="shared" si="2"/>
        <v/>
      </c>
      <c r="E138" s="23" t="str">
        <f t="shared" si="3"/>
        <v/>
      </c>
    </row>
    <row r="139" spans="1:5" x14ac:dyDescent="0.25">
      <c r="A139" s="6" t="str">
        <f>IF(Algebra!A139=0,"",Algebra!A139)</f>
        <v/>
      </c>
      <c r="B139" s="7" t="str">
        <f>IF(Algebra!B139=0,"",Algebra!B139)</f>
        <v/>
      </c>
      <c r="C139" s="19"/>
      <c r="D139" s="21" t="str">
        <f t="shared" ref="D139:D202" si="4">IF(C139="","",IF(C139/$C$8&gt;=0.5,"Pass","Needs Improvement"))</f>
        <v/>
      </c>
      <c r="E139" s="23" t="str">
        <f t="shared" ref="E139:E202" si="5">IFERROR(_xlfn.RANK.EQ(C139,$C$10:$C$531,0),"")</f>
        <v/>
      </c>
    </row>
    <row r="140" spans="1:5" x14ac:dyDescent="0.25">
      <c r="A140" s="6" t="str">
        <f>IF(Algebra!A140=0,"",Algebra!A140)</f>
        <v/>
      </c>
      <c r="B140" s="7" t="str">
        <f>IF(Algebra!B140=0,"",Algebra!B140)</f>
        <v/>
      </c>
      <c r="C140" s="19"/>
      <c r="D140" s="21" t="str">
        <f t="shared" si="4"/>
        <v/>
      </c>
      <c r="E140" s="23" t="str">
        <f t="shared" si="5"/>
        <v/>
      </c>
    </row>
    <row r="141" spans="1:5" x14ac:dyDescent="0.25">
      <c r="A141" s="6" t="str">
        <f>IF(Algebra!A141=0,"",Algebra!A141)</f>
        <v/>
      </c>
      <c r="B141" s="7" t="str">
        <f>IF(Algebra!B141=0,"",Algebra!B141)</f>
        <v/>
      </c>
      <c r="C141" s="19"/>
      <c r="D141" s="21" t="str">
        <f t="shared" si="4"/>
        <v/>
      </c>
      <c r="E141" s="23" t="str">
        <f t="shared" si="5"/>
        <v/>
      </c>
    </row>
    <row r="142" spans="1:5" x14ac:dyDescent="0.25">
      <c r="A142" s="6" t="str">
        <f>IF(Algebra!A142=0,"",Algebra!A142)</f>
        <v/>
      </c>
      <c r="B142" s="7" t="str">
        <f>IF(Algebra!B142=0,"",Algebra!B142)</f>
        <v/>
      </c>
      <c r="C142" s="19"/>
      <c r="D142" s="21" t="str">
        <f t="shared" si="4"/>
        <v/>
      </c>
      <c r="E142" s="23" t="str">
        <f t="shared" si="5"/>
        <v/>
      </c>
    </row>
    <row r="143" spans="1:5" x14ac:dyDescent="0.25">
      <c r="A143" s="6" t="str">
        <f>IF(Algebra!A143=0,"",Algebra!A143)</f>
        <v/>
      </c>
      <c r="B143" s="7" t="str">
        <f>IF(Algebra!B143=0,"",Algebra!B143)</f>
        <v/>
      </c>
      <c r="C143" s="19"/>
      <c r="D143" s="21" t="str">
        <f t="shared" si="4"/>
        <v/>
      </c>
      <c r="E143" s="23" t="str">
        <f t="shared" si="5"/>
        <v/>
      </c>
    </row>
    <row r="144" spans="1:5" x14ac:dyDescent="0.25">
      <c r="A144" s="6" t="str">
        <f>IF(Algebra!A144=0,"",Algebra!A144)</f>
        <v/>
      </c>
      <c r="B144" s="7" t="str">
        <f>IF(Algebra!B144=0,"",Algebra!B144)</f>
        <v/>
      </c>
      <c r="C144" s="19"/>
      <c r="D144" s="21" t="str">
        <f t="shared" si="4"/>
        <v/>
      </c>
      <c r="E144" s="23" t="str">
        <f t="shared" si="5"/>
        <v/>
      </c>
    </row>
    <row r="145" spans="1:5" x14ac:dyDescent="0.25">
      <c r="A145" s="6" t="str">
        <f>IF(Algebra!A145=0,"",Algebra!A145)</f>
        <v/>
      </c>
      <c r="B145" s="7" t="str">
        <f>IF(Algebra!B145=0,"",Algebra!B145)</f>
        <v/>
      </c>
      <c r="C145" s="19"/>
      <c r="D145" s="21" t="str">
        <f t="shared" si="4"/>
        <v/>
      </c>
      <c r="E145" s="23" t="str">
        <f t="shared" si="5"/>
        <v/>
      </c>
    </row>
    <row r="146" spans="1:5" x14ac:dyDescent="0.25">
      <c r="A146" s="6" t="str">
        <f>IF(Algebra!A146=0,"",Algebra!A146)</f>
        <v/>
      </c>
      <c r="B146" s="7" t="str">
        <f>IF(Algebra!B146=0,"",Algebra!B146)</f>
        <v/>
      </c>
      <c r="C146" s="19"/>
      <c r="D146" s="21" t="str">
        <f t="shared" si="4"/>
        <v/>
      </c>
      <c r="E146" s="23" t="str">
        <f t="shared" si="5"/>
        <v/>
      </c>
    </row>
    <row r="147" spans="1:5" x14ac:dyDescent="0.25">
      <c r="A147" s="6" t="str">
        <f>IF(Algebra!A147=0,"",Algebra!A147)</f>
        <v/>
      </c>
      <c r="B147" s="7" t="str">
        <f>IF(Algebra!B147=0,"",Algebra!B147)</f>
        <v/>
      </c>
      <c r="C147" s="19"/>
      <c r="D147" s="21" t="str">
        <f t="shared" si="4"/>
        <v/>
      </c>
      <c r="E147" s="23" t="str">
        <f t="shared" si="5"/>
        <v/>
      </c>
    </row>
    <row r="148" spans="1:5" x14ac:dyDescent="0.25">
      <c r="A148" s="6" t="str">
        <f>IF(Algebra!A148=0,"",Algebra!A148)</f>
        <v/>
      </c>
      <c r="B148" s="7" t="str">
        <f>IF(Algebra!B148=0,"",Algebra!B148)</f>
        <v/>
      </c>
      <c r="C148" s="19"/>
      <c r="D148" s="21" t="str">
        <f t="shared" si="4"/>
        <v/>
      </c>
      <c r="E148" s="23" t="str">
        <f t="shared" si="5"/>
        <v/>
      </c>
    </row>
    <row r="149" spans="1:5" x14ac:dyDescent="0.25">
      <c r="A149" s="6" t="str">
        <f>IF(Algebra!A149=0,"",Algebra!A149)</f>
        <v/>
      </c>
      <c r="B149" s="7" t="str">
        <f>IF(Algebra!B149=0,"",Algebra!B149)</f>
        <v/>
      </c>
      <c r="C149" s="19"/>
      <c r="D149" s="21" t="str">
        <f t="shared" si="4"/>
        <v/>
      </c>
      <c r="E149" s="23" t="str">
        <f t="shared" si="5"/>
        <v/>
      </c>
    </row>
    <row r="150" spans="1:5" x14ac:dyDescent="0.25">
      <c r="A150" s="6" t="str">
        <f>IF(Algebra!A150=0,"",Algebra!A150)</f>
        <v/>
      </c>
      <c r="B150" s="7" t="str">
        <f>IF(Algebra!B150=0,"",Algebra!B150)</f>
        <v/>
      </c>
      <c r="C150" s="19"/>
      <c r="D150" s="21" t="str">
        <f t="shared" si="4"/>
        <v/>
      </c>
      <c r="E150" s="23" t="str">
        <f t="shared" si="5"/>
        <v/>
      </c>
    </row>
    <row r="151" spans="1:5" x14ac:dyDescent="0.25">
      <c r="A151" s="6" t="str">
        <f>IF(Algebra!A151=0,"",Algebra!A151)</f>
        <v/>
      </c>
      <c r="B151" s="7" t="str">
        <f>IF(Algebra!B151=0,"",Algebra!B151)</f>
        <v/>
      </c>
      <c r="C151" s="19"/>
      <c r="D151" s="21" t="str">
        <f t="shared" si="4"/>
        <v/>
      </c>
      <c r="E151" s="23" t="str">
        <f t="shared" si="5"/>
        <v/>
      </c>
    </row>
    <row r="152" spans="1:5" x14ac:dyDescent="0.25">
      <c r="A152" s="6" t="str">
        <f>IF(Algebra!A152=0,"",Algebra!A152)</f>
        <v/>
      </c>
      <c r="B152" s="7" t="str">
        <f>IF(Algebra!B152=0,"",Algebra!B152)</f>
        <v/>
      </c>
      <c r="C152" s="19"/>
      <c r="D152" s="21" t="str">
        <f t="shared" si="4"/>
        <v/>
      </c>
      <c r="E152" s="23" t="str">
        <f t="shared" si="5"/>
        <v/>
      </c>
    </row>
    <row r="153" spans="1:5" x14ac:dyDescent="0.25">
      <c r="A153" s="6" t="str">
        <f>IF(Algebra!A153=0,"",Algebra!A153)</f>
        <v/>
      </c>
      <c r="B153" s="7" t="str">
        <f>IF(Algebra!B153=0,"",Algebra!B153)</f>
        <v/>
      </c>
      <c r="C153" s="19"/>
      <c r="D153" s="21" t="str">
        <f t="shared" si="4"/>
        <v/>
      </c>
      <c r="E153" s="23" t="str">
        <f t="shared" si="5"/>
        <v/>
      </c>
    </row>
    <row r="154" spans="1:5" x14ac:dyDescent="0.25">
      <c r="A154" s="6" t="str">
        <f>IF(Algebra!A154=0,"",Algebra!A154)</f>
        <v/>
      </c>
      <c r="B154" s="7" t="str">
        <f>IF(Algebra!B154=0,"",Algebra!B154)</f>
        <v/>
      </c>
      <c r="C154" s="19"/>
      <c r="D154" s="21" t="str">
        <f t="shared" si="4"/>
        <v/>
      </c>
      <c r="E154" s="23" t="str">
        <f t="shared" si="5"/>
        <v/>
      </c>
    </row>
    <row r="155" spans="1:5" x14ac:dyDescent="0.25">
      <c r="A155" s="6" t="str">
        <f>IF(Algebra!A155=0,"",Algebra!A155)</f>
        <v/>
      </c>
      <c r="B155" s="7" t="str">
        <f>IF(Algebra!B155=0,"",Algebra!B155)</f>
        <v/>
      </c>
      <c r="C155" s="19"/>
      <c r="D155" s="21" t="str">
        <f t="shared" si="4"/>
        <v/>
      </c>
      <c r="E155" s="23" t="str">
        <f t="shared" si="5"/>
        <v/>
      </c>
    </row>
    <row r="156" spans="1:5" x14ac:dyDescent="0.25">
      <c r="A156" s="6" t="str">
        <f>IF(Algebra!A156=0,"",Algebra!A156)</f>
        <v/>
      </c>
      <c r="B156" s="7" t="str">
        <f>IF(Algebra!B156=0,"",Algebra!B156)</f>
        <v/>
      </c>
      <c r="C156" s="19"/>
      <c r="D156" s="21" t="str">
        <f t="shared" si="4"/>
        <v/>
      </c>
      <c r="E156" s="23" t="str">
        <f t="shared" si="5"/>
        <v/>
      </c>
    </row>
    <row r="157" spans="1:5" x14ac:dyDescent="0.25">
      <c r="A157" s="6" t="str">
        <f>IF(Algebra!A157=0,"",Algebra!A157)</f>
        <v/>
      </c>
      <c r="B157" s="7" t="str">
        <f>IF(Algebra!B157=0,"",Algebra!B157)</f>
        <v/>
      </c>
      <c r="C157" s="19"/>
      <c r="D157" s="21" t="str">
        <f t="shared" si="4"/>
        <v/>
      </c>
      <c r="E157" s="23" t="str">
        <f t="shared" si="5"/>
        <v/>
      </c>
    </row>
    <row r="158" spans="1:5" x14ac:dyDescent="0.25">
      <c r="A158" s="6" t="str">
        <f>IF(Algebra!A158=0,"",Algebra!A158)</f>
        <v/>
      </c>
      <c r="B158" s="7" t="str">
        <f>IF(Algebra!B158=0,"",Algebra!B158)</f>
        <v/>
      </c>
      <c r="C158" s="19"/>
      <c r="D158" s="21" t="str">
        <f t="shared" si="4"/>
        <v/>
      </c>
      <c r="E158" s="23" t="str">
        <f t="shared" si="5"/>
        <v/>
      </c>
    </row>
    <row r="159" spans="1:5" x14ac:dyDescent="0.25">
      <c r="A159" s="6" t="str">
        <f>IF(Algebra!A159=0,"",Algebra!A159)</f>
        <v/>
      </c>
      <c r="B159" s="7" t="str">
        <f>IF(Algebra!B159=0,"",Algebra!B159)</f>
        <v/>
      </c>
      <c r="C159" s="19"/>
      <c r="D159" s="21" t="str">
        <f t="shared" si="4"/>
        <v/>
      </c>
      <c r="E159" s="23" t="str">
        <f t="shared" si="5"/>
        <v/>
      </c>
    </row>
    <row r="160" spans="1:5" x14ac:dyDescent="0.25">
      <c r="A160" s="6" t="str">
        <f>IF(Algebra!A160=0,"",Algebra!A160)</f>
        <v/>
      </c>
      <c r="B160" s="7" t="str">
        <f>IF(Algebra!B160=0,"",Algebra!B160)</f>
        <v/>
      </c>
      <c r="C160" s="19"/>
      <c r="D160" s="21" t="str">
        <f t="shared" si="4"/>
        <v/>
      </c>
      <c r="E160" s="23" t="str">
        <f t="shared" si="5"/>
        <v/>
      </c>
    </row>
    <row r="161" spans="1:5" x14ac:dyDescent="0.25">
      <c r="A161" s="6" t="str">
        <f>IF(Algebra!A161=0,"",Algebra!A161)</f>
        <v/>
      </c>
      <c r="B161" s="7" t="str">
        <f>IF(Algebra!B161=0,"",Algebra!B161)</f>
        <v/>
      </c>
      <c r="C161" s="19"/>
      <c r="D161" s="21" t="str">
        <f t="shared" si="4"/>
        <v/>
      </c>
      <c r="E161" s="23" t="str">
        <f t="shared" si="5"/>
        <v/>
      </c>
    </row>
    <row r="162" spans="1:5" x14ac:dyDescent="0.25">
      <c r="A162" s="6" t="str">
        <f>IF(Algebra!A162=0,"",Algebra!A162)</f>
        <v/>
      </c>
      <c r="B162" s="7" t="str">
        <f>IF(Algebra!B162=0,"",Algebra!B162)</f>
        <v/>
      </c>
      <c r="C162" s="19"/>
      <c r="D162" s="21" t="str">
        <f t="shared" si="4"/>
        <v/>
      </c>
      <c r="E162" s="23" t="str">
        <f t="shared" si="5"/>
        <v/>
      </c>
    </row>
    <row r="163" spans="1:5" x14ac:dyDescent="0.25">
      <c r="A163" s="6" t="str">
        <f>IF(Algebra!A163=0,"",Algebra!A163)</f>
        <v/>
      </c>
      <c r="B163" s="7" t="str">
        <f>IF(Algebra!B163=0,"",Algebra!B163)</f>
        <v/>
      </c>
      <c r="C163" s="19"/>
      <c r="D163" s="21" t="str">
        <f t="shared" si="4"/>
        <v/>
      </c>
      <c r="E163" s="23" t="str">
        <f t="shared" si="5"/>
        <v/>
      </c>
    </row>
    <row r="164" spans="1:5" x14ac:dyDescent="0.25">
      <c r="A164" s="6" t="str">
        <f>IF(Algebra!A164=0,"",Algebra!A164)</f>
        <v/>
      </c>
      <c r="B164" s="7" t="str">
        <f>IF(Algebra!B164=0,"",Algebra!B164)</f>
        <v/>
      </c>
      <c r="C164" s="19"/>
      <c r="D164" s="21" t="str">
        <f t="shared" si="4"/>
        <v/>
      </c>
      <c r="E164" s="23" t="str">
        <f t="shared" si="5"/>
        <v/>
      </c>
    </row>
    <row r="165" spans="1:5" x14ac:dyDescent="0.25">
      <c r="A165" s="6" t="str">
        <f>IF(Algebra!A165=0,"",Algebra!A165)</f>
        <v/>
      </c>
      <c r="B165" s="7" t="str">
        <f>IF(Algebra!B165=0,"",Algebra!B165)</f>
        <v/>
      </c>
      <c r="C165" s="19"/>
      <c r="D165" s="21" t="str">
        <f t="shared" si="4"/>
        <v/>
      </c>
      <c r="E165" s="23" t="str">
        <f t="shared" si="5"/>
        <v/>
      </c>
    </row>
    <row r="166" spans="1:5" x14ac:dyDescent="0.25">
      <c r="A166" s="6" t="str">
        <f>IF(Algebra!A166=0,"",Algebra!A166)</f>
        <v/>
      </c>
      <c r="B166" s="7" t="str">
        <f>IF(Algebra!B166=0,"",Algebra!B166)</f>
        <v/>
      </c>
      <c r="C166" s="19"/>
      <c r="D166" s="21" t="str">
        <f t="shared" si="4"/>
        <v/>
      </c>
      <c r="E166" s="23" t="str">
        <f t="shared" si="5"/>
        <v/>
      </c>
    </row>
    <row r="167" spans="1:5" x14ac:dyDescent="0.25">
      <c r="A167" s="6" t="str">
        <f>IF(Algebra!A167=0,"",Algebra!A167)</f>
        <v/>
      </c>
      <c r="B167" s="7" t="str">
        <f>IF(Algebra!B167=0,"",Algebra!B167)</f>
        <v/>
      </c>
      <c r="C167" s="19"/>
      <c r="D167" s="21" t="str">
        <f t="shared" si="4"/>
        <v/>
      </c>
      <c r="E167" s="23" t="str">
        <f t="shared" si="5"/>
        <v/>
      </c>
    </row>
    <row r="168" spans="1:5" x14ac:dyDescent="0.25">
      <c r="A168" s="6" t="str">
        <f>IF(Algebra!A168=0,"",Algebra!A168)</f>
        <v/>
      </c>
      <c r="B168" s="7" t="str">
        <f>IF(Algebra!B168=0,"",Algebra!B168)</f>
        <v/>
      </c>
      <c r="C168" s="19"/>
      <c r="D168" s="21" t="str">
        <f t="shared" si="4"/>
        <v/>
      </c>
      <c r="E168" s="23" t="str">
        <f t="shared" si="5"/>
        <v/>
      </c>
    </row>
    <row r="169" spans="1:5" x14ac:dyDescent="0.25">
      <c r="A169" s="6" t="str">
        <f>IF(Algebra!A169=0,"",Algebra!A169)</f>
        <v/>
      </c>
      <c r="B169" s="7" t="str">
        <f>IF(Algebra!B169=0,"",Algebra!B169)</f>
        <v/>
      </c>
      <c r="C169" s="19"/>
      <c r="D169" s="21" t="str">
        <f t="shared" si="4"/>
        <v/>
      </c>
      <c r="E169" s="23" t="str">
        <f t="shared" si="5"/>
        <v/>
      </c>
    </row>
    <row r="170" spans="1:5" x14ac:dyDescent="0.25">
      <c r="A170" s="6" t="str">
        <f>IF(Algebra!A170=0,"",Algebra!A170)</f>
        <v/>
      </c>
      <c r="B170" s="7" t="str">
        <f>IF(Algebra!B170=0,"",Algebra!B170)</f>
        <v/>
      </c>
      <c r="C170" s="19"/>
      <c r="D170" s="21" t="str">
        <f t="shared" si="4"/>
        <v/>
      </c>
      <c r="E170" s="23" t="str">
        <f t="shared" si="5"/>
        <v/>
      </c>
    </row>
    <row r="171" spans="1:5" x14ac:dyDescent="0.25">
      <c r="A171" s="6" t="str">
        <f>IF(Algebra!A171=0,"",Algebra!A171)</f>
        <v/>
      </c>
      <c r="B171" s="7" t="str">
        <f>IF(Algebra!B171=0,"",Algebra!B171)</f>
        <v/>
      </c>
      <c r="C171" s="19"/>
      <c r="D171" s="21" t="str">
        <f t="shared" si="4"/>
        <v/>
      </c>
      <c r="E171" s="23" t="str">
        <f t="shared" si="5"/>
        <v/>
      </c>
    </row>
    <row r="172" spans="1:5" x14ac:dyDescent="0.25">
      <c r="A172" s="6" t="str">
        <f>IF(Algebra!A172=0,"",Algebra!A172)</f>
        <v/>
      </c>
      <c r="B172" s="7" t="str">
        <f>IF(Algebra!B172=0,"",Algebra!B172)</f>
        <v/>
      </c>
      <c r="C172" s="19"/>
      <c r="D172" s="21" t="str">
        <f t="shared" si="4"/>
        <v/>
      </c>
      <c r="E172" s="23" t="str">
        <f t="shared" si="5"/>
        <v/>
      </c>
    </row>
    <row r="173" spans="1:5" x14ac:dyDescent="0.25">
      <c r="A173" s="6" t="str">
        <f>IF(Algebra!A173=0,"",Algebra!A173)</f>
        <v/>
      </c>
      <c r="B173" s="7" t="str">
        <f>IF(Algebra!B173=0,"",Algebra!B173)</f>
        <v/>
      </c>
      <c r="C173" s="19"/>
      <c r="D173" s="21" t="str">
        <f t="shared" si="4"/>
        <v/>
      </c>
      <c r="E173" s="23" t="str">
        <f t="shared" si="5"/>
        <v/>
      </c>
    </row>
    <row r="174" spans="1:5" x14ac:dyDescent="0.25">
      <c r="A174" s="6" t="str">
        <f>IF(Algebra!A174=0,"",Algebra!A174)</f>
        <v/>
      </c>
      <c r="B174" s="7" t="str">
        <f>IF(Algebra!B174=0,"",Algebra!B174)</f>
        <v/>
      </c>
      <c r="C174" s="19"/>
      <c r="D174" s="21" t="str">
        <f t="shared" si="4"/>
        <v/>
      </c>
      <c r="E174" s="23" t="str">
        <f t="shared" si="5"/>
        <v/>
      </c>
    </row>
    <row r="175" spans="1:5" x14ac:dyDescent="0.25">
      <c r="A175" s="6" t="str">
        <f>IF(Algebra!A175=0,"",Algebra!A175)</f>
        <v/>
      </c>
      <c r="B175" s="7" t="str">
        <f>IF(Algebra!B175=0,"",Algebra!B175)</f>
        <v/>
      </c>
      <c r="C175" s="19"/>
      <c r="D175" s="21" t="str">
        <f t="shared" si="4"/>
        <v/>
      </c>
      <c r="E175" s="23" t="str">
        <f t="shared" si="5"/>
        <v/>
      </c>
    </row>
    <row r="176" spans="1:5" x14ac:dyDescent="0.25">
      <c r="A176" s="6" t="str">
        <f>IF(Algebra!A176=0,"",Algebra!A176)</f>
        <v/>
      </c>
      <c r="B176" s="7" t="str">
        <f>IF(Algebra!B176=0,"",Algebra!B176)</f>
        <v/>
      </c>
      <c r="C176" s="19"/>
      <c r="D176" s="21" t="str">
        <f t="shared" si="4"/>
        <v/>
      </c>
      <c r="E176" s="23" t="str">
        <f t="shared" si="5"/>
        <v/>
      </c>
    </row>
    <row r="177" spans="1:5" x14ac:dyDescent="0.25">
      <c r="A177" s="6" t="str">
        <f>IF(Algebra!A177=0,"",Algebra!A177)</f>
        <v/>
      </c>
      <c r="B177" s="7" t="str">
        <f>IF(Algebra!B177=0,"",Algebra!B177)</f>
        <v/>
      </c>
      <c r="C177" s="19"/>
      <c r="D177" s="21" t="str">
        <f t="shared" si="4"/>
        <v/>
      </c>
      <c r="E177" s="23" t="str">
        <f t="shared" si="5"/>
        <v/>
      </c>
    </row>
    <row r="178" spans="1:5" x14ac:dyDescent="0.25">
      <c r="A178" s="6" t="str">
        <f>IF(Algebra!A178=0,"",Algebra!A178)</f>
        <v/>
      </c>
      <c r="B178" s="7" t="str">
        <f>IF(Algebra!B178=0,"",Algebra!B178)</f>
        <v/>
      </c>
      <c r="C178" s="19"/>
      <c r="D178" s="21" t="str">
        <f t="shared" si="4"/>
        <v/>
      </c>
      <c r="E178" s="23" t="str">
        <f t="shared" si="5"/>
        <v/>
      </c>
    </row>
    <row r="179" spans="1:5" x14ac:dyDescent="0.25">
      <c r="A179" s="6" t="str">
        <f>IF(Algebra!A179=0,"",Algebra!A179)</f>
        <v/>
      </c>
      <c r="B179" s="7" t="str">
        <f>IF(Algebra!B179=0,"",Algebra!B179)</f>
        <v/>
      </c>
      <c r="C179" s="19"/>
      <c r="D179" s="21" t="str">
        <f t="shared" si="4"/>
        <v/>
      </c>
      <c r="E179" s="23" t="str">
        <f t="shared" si="5"/>
        <v/>
      </c>
    </row>
    <row r="180" spans="1:5" x14ac:dyDescent="0.25">
      <c r="A180" s="6" t="str">
        <f>IF(Algebra!A180=0,"",Algebra!A180)</f>
        <v/>
      </c>
      <c r="B180" s="7" t="str">
        <f>IF(Algebra!B180=0,"",Algebra!B180)</f>
        <v/>
      </c>
      <c r="C180" s="19"/>
      <c r="D180" s="21" t="str">
        <f t="shared" si="4"/>
        <v/>
      </c>
      <c r="E180" s="23" t="str">
        <f t="shared" si="5"/>
        <v/>
      </c>
    </row>
    <row r="181" spans="1:5" x14ac:dyDescent="0.25">
      <c r="A181" s="6" t="str">
        <f>IF(Algebra!A181=0,"",Algebra!A181)</f>
        <v/>
      </c>
      <c r="B181" s="7" t="str">
        <f>IF(Algebra!B181=0,"",Algebra!B181)</f>
        <v/>
      </c>
      <c r="C181" s="19"/>
      <c r="D181" s="21" t="str">
        <f t="shared" si="4"/>
        <v/>
      </c>
      <c r="E181" s="23" t="str">
        <f t="shared" si="5"/>
        <v/>
      </c>
    </row>
    <row r="182" spans="1:5" x14ac:dyDescent="0.25">
      <c r="A182" s="6" t="str">
        <f>IF(Algebra!A182=0,"",Algebra!A182)</f>
        <v/>
      </c>
      <c r="B182" s="7" t="str">
        <f>IF(Algebra!B182=0,"",Algebra!B182)</f>
        <v/>
      </c>
      <c r="C182" s="19"/>
      <c r="D182" s="21" t="str">
        <f t="shared" si="4"/>
        <v/>
      </c>
      <c r="E182" s="23" t="str">
        <f t="shared" si="5"/>
        <v/>
      </c>
    </row>
    <row r="183" spans="1:5" x14ac:dyDescent="0.25">
      <c r="A183" s="6" t="str">
        <f>IF(Algebra!A183=0,"",Algebra!A183)</f>
        <v/>
      </c>
      <c r="B183" s="7" t="str">
        <f>IF(Algebra!B183=0,"",Algebra!B183)</f>
        <v/>
      </c>
      <c r="C183" s="19"/>
      <c r="D183" s="21" t="str">
        <f t="shared" si="4"/>
        <v/>
      </c>
      <c r="E183" s="23" t="str">
        <f t="shared" si="5"/>
        <v/>
      </c>
    </row>
    <row r="184" spans="1:5" x14ac:dyDescent="0.25">
      <c r="A184" s="6" t="str">
        <f>IF(Algebra!A184=0,"",Algebra!A184)</f>
        <v/>
      </c>
      <c r="B184" s="7" t="str">
        <f>IF(Algebra!B184=0,"",Algebra!B184)</f>
        <v/>
      </c>
      <c r="C184" s="19"/>
      <c r="D184" s="21" t="str">
        <f t="shared" si="4"/>
        <v/>
      </c>
      <c r="E184" s="23" t="str">
        <f t="shared" si="5"/>
        <v/>
      </c>
    </row>
    <row r="185" spans="1:5" x14ac:dyDescent="0.25">
      <c r="A185" s="6" t="str">
        <f>IF(Algebra!A185=0,"",Algebra!A185)</f>
        <v/>
      </c>
      <c r="B185" s="7" t="str">
        <f>IF(Algebra!B185=0,"",Algebra!B185)</f>
        <v/>
      </c>
      <c r="C185" s="19"/>
      <c r="D185" s="21" t="str">
        <f t="shared" si="4"/>
        <v/>
      </c>
      <c r="E185" s="23" t="str">
        <f t="shared" si="5"/>
        <v/>
      </c>
    </row>
    <row r="186" spans="1:5" x14ac:dyDescent="0.25">
      <c r="A186" s="6" t="str">
        <f>IF(Algebra!A186=0,"",Algebra!A186)</f>
        <v/>
      </c>
      <c r="B186" s="7" t="str">
        <f>IF(Algebra!B186=0,"",Algebra!B186)</f>
        <v/>
      </c>
      <c r="C186" s="19"/>
      <c r="D186" s="21" t="str">
        <f t="shared" si="4"/>
        <v/>
      </c>
      <c r="E186" s="23" t="str">
        <f t="shared" si="5"/>
        <v/>
      </c>
    </row>
    <row r="187" spans="1:5" x14ac:dyDescent="0.25">
      <c r="A187" s="6" t="str">
        <f>IF(Algebra!A187=0,"",Algebra!A187)</f>
        <v/>
      </c>
      <c r="B187" s="7" t="str">
        <f>IF(Algebra!B187=0,"",Algebra!B187)</f>
        <v/>
      </c>
      <c r="C187" s="19"/>
      <c r="D187" s="21" t="str">
        <f t="shared" si="4"/>
        <v/>
      </c>
      <c r="E187" s="23" t="str">
        <f t="shared" si="5"/>
        <v/>
      </c>
    </row>
    <row r="188" spans="1:5" x14ac:dyDescent="0.25">
      <c r="A188" s="6" t="str">
        <f>IF(Algebra!A188=0,"",Algebra!A188)</f>
        <v/>
      </c>
      <c r="B188" s="7" t="str">
        <f>IF(Algebra!B188=0,"",Algebra!B188)</f>
        <v/>
      </c>
      <c r="C188" s="19"/>
      <c r="D188" s="21" t="str">
        <f t="shared" si="4"/>
        <v/>
      </c>
      <c r="E188" s="23" t="str">
        <f t="shared" si="5"/>
        <v/>
      </c>
    </row>
    <row r="189" spans="1:5" x14ac:dyDescent="0.25">
      <c r="A189" s="6" t="str">
        <f>IF(Algebra!A189=0,"",Algebra!A189)</f>
        <v/>
      </c>
      <c r="B189" s="7" t="str">
        <f>IF(Algebra!B189=0,"",Algebra!B189)</f>
        <v/>
      </c>
      <c r="C189" s="19"/>
      <c r="D189" s="21" t="str">
        <f t="shared" si="4"/>
        <v/>
      </c>
      <c r="E189" s="23" t="str">
        <f t="shared" si="5"/>
        <v/>
      </c>
    </row>
    <row r="190" spans="1:5" x14ac:dyDescent="0.25">
      <c r="A190" s="6" t="str">
        <f>IF(Algebra!A190=0,"",Algebra!A190)</f>
        <v/>
      </c>
      <c r="B190" s="7" t="str">
        <f>IF(Algebra!B190=0,"",Algebra!B190)</f>
        <v/>
      </c>
      <c r="C190" s="19"/>
      <c r="D190" s="21" t="str">
        <f t="shared" si="4"/>
        <v/>
      </c>
      <c r="E190" s="23" t="str">
        <f t="shared" si="5"/>
        <v/>
      </c>
    </row>
    <row r="191" spans="1:5" x14ac:dyDescent="0.25">
      <c r="A191" s="6" t="str">
        <f>IF(Algebra!A191=0,"",Algebra!A191)</f>
        <v/>
      </c>
      <c r="B191" s="7" t="str">
        <f>IF(Algebra!B191=0,"",Algebra!B191)</f>
        <v/>
      </c>
      <c r="C191" s="19"/>
      <c r="D191" s="21" t="str">
        <f t="shared" si="4"/>
        <v/>
      </c>
      <c r="E191" s="23" t="str">
        <f t="shared" si="5"/>
        <v/>
      </c>
    </row>
    <row r="192" spans="1:5" x14ac:dyDescent="0.25">
      <c r="A192" s="6" t="str">
        <f>IF(Algebra!A192=0,"",Algebra!A192)</f>
        <v/>
      </c>
      <c r="B192" s="7" t="str">
        <f>IF(Algebra!B192=0,"",Algebra!B192)</f>
        <v/>
      </c>
      <c r="C192" s="19"/>
      <c r="D192" s="21" t="str">
        <f t="shared" si="4"/>
        <v/>
      </c>
      <c r="E192" s="23" t="str">
        <f t="shared" si="5"/>
        <v/>
      </c>
    </row>
    <row r="193" spans="1:5" x14ac:dyDescent="0.25">
      <c r="A193" s="6" t="str">
        <f>IF(Algebra!A193=0,"",Algebra!A193)</f>
        <v/>
      </c>
      <c r="B193" s="7" t="str">
        <f>IF(Algebra!B193=0,"",Algebra!B193)</f>
        <v/>
      </c>
      <c r="C193" s="19"/>
      <c r="D193" s="21" t="str">
        <f t="shared" si="4"/>
        <v/>
      </c>
      <c r="E193" s="23" t="str">
        <f t="shared" si="5"/>
        <v/>
      </c>
    </row>
    <row r="194" spans="1:5" x14ac:dyDescent="0.25">
      <c r="A194" s="6" t="str">
        <f>IF(Algebra!A194=0,"",Algebra!A194)</f>
        <v/>
      </c>
      <c r="B194" s="7" t="str">
        <f>IF(Algebra!B194=0,"",Algebra!B194)</f>
        <v/>
      </c>
      <c r="C194" s="19"/>
      <c r="D194" s="21" t="str">
        <f t="shared" si="4"/>
        <v/>
      </c>
      <c r="E194" s="23" t="str">
        <f t="shared" si="5"/>
        <v/>
      </c>
    </row>
    <row r="195" spans="1:5" x14ac:dyDescent="0.25">
      <c r="A195" s="6" t="str">
        <f>IF(Algebra!A195=0,"",Algebra!A195)</f>
        <v/>
      </c>
      <c r="B195" s="7" t="str">
        <f>IF(Algebra!B195=0,"",Algebra!B195)</f>
        <v/>
      </c>
      <c r="C195" s="19"/>
      <c r="D195" s="21" t="str">
        <f t="shared" si="4"/>
        <v/>
      </c>
      <c r="E195" s="23" t="str">
        <f t="shared" si="5"/>
        <v/>
      </c>
    </row>
    <row r="196" spans="1:5" x14ac:dyDescent="0.25">
      <c r="A196" s="6" t="str">
        <f>IF(Algebra!A196=0,"",Algebra!A196)</f>
        <v/>
      </c>
      <c r="B196" s="7" t="str">
        <f>IF(Algebra!B196=0,"",Algebra!B196)</f>
        <v/>
      </c>
      <c r="C196" s="19"/>
      <c r="D196" s="21" t="str">
        <f t="shared" si="4"/>
        <v/>
      </c>
      <c r="E196" s="23" t="str">
        <f t="shared" si="5"/>
        <v/>
      </c>
    </row>
    <row r="197" spans="1:5" x14ac:dyDescent="0.25">
      <c r="A197" s="6" t="str">
        <f>IF(Algebra!A197=0,"",Algebra!A197)</f>
        <v/>
      </c>
      <c r="B197" s="7" t="str">
        <f>IF(Algebra!B197=0,"",Algebra!B197)</f>
        <v/>
      </c>
      <c r="C197" s="19"/>
      <c r="D197" s="21" t="str">
        <f t="shared" si="4"/>
        <v/>
      </c>
      <c r="E197" s="23" t="str">
        <f t="shared" si="5"/>
        <v/>
      </c>
    </row>
    <row r="198" spans="1:5" x14ac:dyDescent="0.25">
      <c r="A198" s="6" t="str">
        <f>IF(Algebra!A198=0,"",Algebra!A198)</f>
        <v/>
      </c>
      <c r="B198" s="7" t="str">
        <f>IF(Algebra!B198=0,"",Algebra!B198)</f>
        <v/>
      </c>
      <c r="C198" s="19"/>
      <c r="D198" s="21" t="str">
        <f t="shared" si="4"/>
        <v/>
      </c>
      <c r="E198" s="23" t="str">
        <f t="shared" si="5"/>
        <v/>
      </c>
    </row>
    <row r="199" spans="1:5" x14ac:dyDescent="0.25">
      <c r="A199" s="6" t="str">
        <f>IF(Algebra!A199=0,"",Algebra!A199)</f>
        <v/>
      </c>
      <c r="B199" s="7" t="str">
        <f>IF(Algebra!B199=0,"",Algebra!B199)</f>
        <v/>
      </c>
      <c r="C199" s="19"/>
      <c r="D199" s="21" t="str">
        <f t="shared" si="4"/>
        <v/>
      </c>
      <c r="E199" s="23" t="str">
        <f t="shared" si="5"/>
        <v/>
      </c>
    </row>
    <row r="200" spans="1:5" x14ac:dyDescent="0.25">
      <c r="A200" s="6" t="str">
        <f>IF(Algebra!A200=0,"",Algebra!A200)</f>
        <v/>
      </c>
      <c r="B200" s="7" t="str">
        <f>IF(Algebra!B200=0,"",Algebra!B200)</f>
        <v/>
      </c>
      <c r="C200" s="19"/>
      <c r="D200" s="21" t="str">
        <f t="shared" si="4"/>
        <v/>
      </c>
      <c r="E200" s="23" t="str">
        <f t="shared" si="5"/>
        <v/>
      </c>
    </row>
    <row r="201" spans="1:5" x14ac:dyDescent="0.25">
      <c r="A201" s="6" t="str">
        <f>IF(Algebra!A201=0,"",Algebra!A201)</f>
        <v/>
      </c>
      <c r="B201" s="7" t="str">
        <f>IF(Algebra!B201=0,"",Algebra!B201)</f>
        <v/>
      </c>
      <c r="C201" s="19"/>
      <c r="D201" s="21" t="str">
        <f t="shared" si="4"/>
        <v/>
      </c>
      <c r="E201" s="23" t="str">
        <f t="shared" si="5"/>
        <v/>
      </c>
    </row>
    <row r="202" spans="1:5" x14ac:dyDescent="0.25">
      <c r="A202" s="6" t="str">
        <f>IF(Algebra!A202=0,"",Algebra!A202)</f>
        <v/>
      </c>
      <c r="B202" s="7" t="str">
        <f>IF(Algebra!B202=0,"",Algebra!B202)</f>
        <v/>
      </c>
      <c r="C202" s="19"/>
      <c r="D202" s="21" t="str">
        <f t="shared" si="4"/>
        <v/>
      </c>
      <c r="E202" s="23" t="str">
        <f t="shared" si="5"/>
        <v/>
      </c>
    </row>
    <row r="203" spans="1:5" x14ac:dyDescent="0.25">
      <c r="A203" s="6" t="str">
        <f>IF(Algebra!A203=0,"",Algebra!A203)</f>
        <v/>
      </c>
      <c r="B203" s="7" t="str">
        <f>IF(Algebra!B203=0,"",Algebra!B203)</f>
        <v/>
      </c>
      <c r="C203" s="19"/>
      <c r="D203" s="21" t="str">
        <f t="shared" ref="D203:D266" si="6">IF(C203="","",IF(C203/$C$8&gt;=0.5,"Pass","Needs Improvement"))</f>
        <v/>
      </c>
      <c r="E203" s="23" t="str">
        <f t="shared" ref="E203:E266" si="7">IFERROR(_xlfn.RANK.EQ(C203,$C$10:$C$531,0),"")</f>
        <v/>
      </c>
    </row>
    <row r="204" spans="1:5" x14ac:dyDescent="0.25">
      <c r="A204" s="6" t="str">
        <f>IF(Algebra!A204=0,"",Algebra!A204)</f>
        <v/>
      </c>
      <c r="B204" s="7" t="str">
        <f>IF(Algebra!B204=0,"",Algebra!B204)</f>
        <v/>
      </c>
      <c r="C204" s="19"/>
      <c r="D204" s="21" t="str">
        <f t="shared" si="6"/>
        <v/>
      </c>
      <c r="E204" s="23" t="str">
        <f t="shared" si="7"/>
        <v/>
      </c>
    </row>
    <row r="205" spans="1:5" x14ac:dyDescent="0.25">
      <c r="A205" s="6" t="str">
        <f>IF(Algebra!A205=0,"",Algebra!A205)</f>
        <v/>
      </c>
      <c r="B205" s="7" t="str">
        <f>IF(Algebra!B205=0,"",Algebra!B205)</f>
        <v/>
      </c>
      <c r="C205" s="19"/>
      <c r="D205" s="21" t="str">
        <f t="shared" si="6"/>
        <v/>
      </c>
      <c r="E205" s="23" t="str">
        <f t="shared" si="7"/>
        <v/>
      </c>
    </row>
    <row r="206" spans="1:5" x14ac:dyDescent="0.25">
      <c r="A206" s="6" t="str">
        <f>IF(Algebra!A206=0,"",Algebra!A206)</f>
        <v/>
      </c>
      <c r="B206" s="7" t="str">
        <f>IF(Algebra!B206=0,"",Algebra!B206)</f>
        <v/>
      </c>
      <c r="C206" s="19"/>
      <c r="D206" s="21" t="str">
        <f t="shared" si="6"/>
        <v/>
      </c>
      <c r="E206" s="23" t="str">
        <f t="shared" si="7"/>
        <v/>
      </c>
    </row>
    <row r="207" spans="1:5" x14ac:dyDescent="0.25">
      <c r="A207" s="6" t="str">
        <f>IF(Algebra!A207=0,"",Algebra!A207)</f>
        <v/>
      </c>
      <c r="B207" s="7" t="str">
        <f>IF(Algebra!B207=0,"",Algebra!B207)</f>
        <v/>
      </c>
      <c r="C207" s="19"/>
      <c r="D207" s="21" t="str">
        <f t="shared" si="6"/>
        <v/>
      </c>
      <c r="E207" s="23" t="str">
        <f t="shared" si="7"/>
        <v/>
      </c>
    </row>
    <row r="208" spans="1:5" x14ac:dyDescent="0.25">
      <c r="A208" s="6" t="str">
        <f>IF(Algebra!A208=0,"",Algebra!A208)</f>
        <v/>
      </c>
      <c r="B208" s="7" t="str">
        <f>IF(Algebra!B208=0,"",Algebra!B208)</f>
        <v/>
      </c>
      <c r="C208" s="19"/>
      <c r="D208" s="21" t="str">
        <f t="shared" si="6"/>
        <v/>
      </c>
      <c r="E208" s="23" t="str">
        <f t="shared" si="7"/>
        <v/>
      </c>
    </row>
    <row r="209" spans="1:5" x14ac:dyDescent="0.25">
      <c r="A209" s="6" t="str">
        <f>IF(Algebra!A209=0,"",Algebra!A209)</f>
        <v/>
      </c>
      <c r="B209" s="7" t="str">
        <f>IF(Algebra!B209=0,"",Algebra!B209)</f>
        <v/>
      </c>
      <c r="C209" s="19"/>
      <c r="D209" s="21" t="str">
        <f t="shared" si="6"/>
        <v/>
      </c>
      <c r="E209" s="23" t="str">
        <f t="shared" si="7"/>
        <v/>
      </c>
    </row>
    <row r="210" spans="1:5" x14ac:dyDescent="0.25">
      <c r="A210" s="6" t="str">
        <f>IF(Algebra!A210=0,"",Algebra!A210)</f>
        <v/>
      </c>
      <c r="B210" s="7" t="str">
        <f>IF(Algebra!B210=0,"",Algebra!B210)</f>
        <v/>
      </c>
      <c r="C210" s="19"/>
      <c r="D210" s="21" t="str">
        <f t="shared" si="6"/>
        <v/>
      </c>
      <c r="E210" s="23" t="str">
        <f t="shared" si="7"/>
        <v/>
      </c>
    </row>
    <row r="211" spans="1:5" x14ac:dyDescent="0.25">
      <c r="A211" s="6" t="str">
        <f>IF(Algebra!A211=0,"",Algebra!A211)</f>
        <v/>
      </c>
      <c r="B211" s="7" t="str">
        <f>IF(Algebra!B211=0,"",Algebra!B211)</f>
        <v/>
      </c>
      <c r="C211" s="19"/>
      <c r="D211" s="21" t="str">
        <f t="shared" si="6"/>
        <v/>
      </c>
      <c r="E211" s="23" t="str">
        <f t="shared" si="7"/>
        <v/>
      </c>
    </row>
    <row r="212" spans="1:5" x14ac:dyDescent="0.25">
      <c r="A212" s="6" t="str">
        <f>IF(Algebra!A212=0,"",Algebra!A212)</f>
        <v/>
      </c>
      <c r="B212" s="7" t="str">
        <f>IF(Algebra!B212=0,"",Algebra!B212)</f>
        <v/>
      </c>
      <c r="C212" s="19"/>
      <c r="D212" s="21" t="str">
        <f t="shared" si="6"/>
        <v/>
      </c>
      <c r="E212" s="23" t="str">
        <f t="shared" si="7"/>
        <v/>
      </c>
    </row>
    <row r="213" spans="1:5" x14ac:dyDescent="0.25">
      <c r="A213" s="6" t="str">
        <f>IF(Algebra!A213=0,"",Algebra!A213)</f>
        <v/>
      </c>
      <c r="B213" s="7" t="str">
        <f>IF(Algebra!B213=0,"",Algebra!B213)</f>
        <v/>
      </c>
      <c r="C213" s="19"/>
      <c r="D213" s="21" t="str">
        <f t="shared" si="6"/>
        <v/>
      </c>
      <c r="E213" s="23" t="str">
        <f t="shared" si="7"/>
        <v/>
      </c>
    </row>
    <row r="214" spans="1:5" x14ac:dyDescent="0.25">
      <c r="A214" s="6" t="str">
        <f>IF(Algebra!A214=0,"",Algebra!A214)</f>
        <v/>
      </c>
      <c r="B214" s="7" t="str">
        <f>IF(Algebra!B214=0,"",Algebra!B214)</f>
        <v/>
      </c>
      <c r="C214" s="19"/>
      <c r="D214" s="21" t="str">
        <f t="shared" si="6"/>
        <v/>
      </c>
      <c r="E214" s="23" t="str">
        <f t="shared" si="7"/>
        <v/>
      </c>
    </row>
    <row r="215" spans="1:5" x14ac:dyDescent="0.25">
      <c r="A215" s="6" t="str">
        <f>IF(Algebra!A215=0,"",Algebra!A215)</f>
        <v/>
      </c>
      <c r="B215" s="7" t="str">
        <f>IF(Algebra!B215=0,"",Algebra!B215)</f>
        <v/>
      </c>
      <c r="C215" s="19"/>
      <c r="D215" s="21" t="str">
        <f t="shared" si="6"/>
        <v/>
      </c>
      <c r="E215" s="23" t="str">
        <f t="shared" si="7"/>
        <v/>
      </c>
    </row>
    <row r="216" spans="1:5" x14ac:dyDescent="0.25">
      <c r="A216" s="6" t="str">
        <f>IF(Algebra!A216=0,"",Algebra!A216)</f>
        <v/>
      </c>
      <c r="B216" s="7" t="str">
        <f>IF(Algebra!B216=0,"",Algebra!B216)</f>
        <v/>
      </c>
      <c r="C216" s="19"/>
      <c r="D216" s="21" t="str">
        <f t="shared" si="6"/>
        <v/>
      </c>
      <c r="E216" s="23" t="str">
        <f t="shared" si="7"/>
        <v/>
      </c>
    </row>
    <row r="217" spans="1:5" x14ac:dyDescent="0.25">
      <c r="A217" s="6" t="str">
        <f>IF(Algebra!A217=0,"",Algebra!A217)</f>
        <v/>
      </c>
      <c r="B217" s="7" t="str">
        <f>IF(Algebra!B217=0,"",Algebra!B217)</f>
        <v/>
      </c>
      <c r="C217" s="19"/>
      <c r="D217" s="21" t="str">
        <f t="shared" si="6"/>
        <v/>
      </c>
      <c r="E217" s="23" t="str">
        <f t="shared" si="7"/>
        <v/>
      </c>
    </row>
    <row r="218" spans="1:5" x14ac:dyDescent="0.25">
      <c r="A218" s="6" t="str">
        <f>IF(Algebra!A218=0,"",Algebra!A218)</f>
        <v/>
      </c>
      <c r="B218" s="7" t="str">
        <f>IF(Algebra!B218=0,"",Algebra!B218)</f>
        <v/>
      </c>
      <c r="C218" s="19"/>
      <c r="D218" s="21" t="str">
        <f t="shared" si="6"/>
        <v/>
      </c>
      <c r="E218" s="23" t="str">
        <f t="shared" si="7"/>
        <v/>
      </c>
    </row>
    <row r="219" spans="1:5" x14ac:dyDescent="0.25">
      <c r="A219" s="6" t="str">
        <f>IF(Algebra!A219=0,"",Algebra!A219)</f>
        <v/>
      </c>
      <c r="B219" s="7" t="str">
        <f>IF(Algebra!B219=0,"",Algebra!B219)</f>
        <v/>
      </c>
      <c r="C219" s="19"/>
      <c r="D219" s="21" t="str">
        <f t="shared" si="6"/>
        <v/>
      </c>
      <c r="E219" s="23" t="str">
        <f t="shared" si="7"/>
        <v/>
      </c>
    </row>
    <row r="220" spans="1:5" x14ac:dyDescent="0.25">
      <c r="A220" s="6" t="str">
        <f>IF(Algebra!A220=0,"",Algebra!A220)</f>
        <v/>
      </c>
      <c r="B220" s="7" t="str">
        <f>IF(Algebra!B220=0,"",Algebra!B220)</f>
        <v/>
      </c>
      <c r="C220" s="19"/>
      <c r="D220" s="21" t="str">
        <f t="shared" si="6"/>
        <v/>
      </c>
      <c r="E220" s="23" t="str">
        <f t="shared" si="7"/>
        <v/>
      </c>
    </row>
    <row r="221" spans="1:5" x14ac:dyDescent="0.25">
      <c r="A221" s="6" t="str">
        <f>IF(Algebra!A221=0,"",Algebra!A221)</f>
        <v/>
      </c>
      <c r="B221" s="7" t="str">
        <f>IF(Algebra!B221=0,"",Algebra!B221)</f>
        <v/>
      </c>
      <c r="C221" s="19"/>
      <c r="D221" s="21" t="str">
        <f t="shared" si="6"/>
        <v/>
      </c>
      <c r="E221" s="23" t="str">
        <f t="shared" si="7"/>
        <v/>
      </c>
    </row>
    <row r="222" spans="1:5" x14ac:dyDescent="0.25">
      <c r="A222" s="6" t="str">
        <f>IF(Algebra!A222=0,"",Algebra!A222)</f>
        <v/>
      </c>
      <c r="B222" s="7" t="str">
        <f>IF(Algebra!B222=0,"",Algebra!B222)</f>
        <v/>
      </c>
      <c r="C222" s="19"/>
      <c r="D222" s="21" t="str">
        <f t="shared" si="6"/>
        <v/>
      </c>
      <c r="E222" s="23" t="str">
        <f t="shared" si="7"/>
        <v/>
      </c>
    </row>
    <row r="223" spans="1:5" x14ac:dyDescent="0.25">
      <c r="A223" s="6" t="str">
        <f>IF(Algebra!A223=0,"",Algebra!A223)</f>
        <v/>
      </c>
      <c r="B223" s="7" t="str">
        <f>IF(Algebra!B223=0,"",Algebra!B223)</f>
        <v/>
      </c>
      <c r="C223" s="19"/>
      <c r="D223" s="21" t="str">
        <f t="shared" si="6"/>
        <v/>
      </c>
      <c r="E223" s="23" t="str">
        <f t="shared" si="7"/>
        <v/>
      </c>
    </row>
    <row r="224" spans="1:5" x14ac:dyDescent="0.25">
      <c r="A224" s="6" t="str">
        <f>IF(Algebra!A224=0,"",Algebra!A224)</f>
        <v/>
      </c>
      <c r="B224" s="7" t="str">
        <f>IF(Algebra!B224=0,"",Algebra!B224)</f>
        <v/>
      </c>
      <c r="C224" s="19"/>
      <c r="D224" s="21" t="str">
        <f t="shared" si="6"/>
        <v/>
      </c>
      <c r="E224" s="23" t="str">
        <f t="shared" si="7"/>
        <v/>
      </c>
    </row>
    <row r="225" spans="1:5" x14ac:dyDescent="0.25">
      <c r="A225" s="6" t="str">
        <f>IF(Algebra!A225=0,"",Algebra!A225)</f>
        <v/>
      </c>
      <c r="B225" s="7" t="str">
        <f>IF(Algebra!B225=0,"",Algebra!B225)</f>
        <v/>
      </c>
      <c r="C225" s="19"/>
      <c r="D225" s="21" t="str">
        <f t="shared" si="6"/>
        <v/>
      </c>
      <c r="E225" s="23" t="str">
        <f t="shared" si="7"/>
        <v/>
      </c>
    </row>
    <row r="226" spans="1:5" x14ac:dyDescent="0.25">
      <c r="A226" s="6" t="str">
        <f>IF(Algebra!A226=0,"",Algebra!A226)</f>
        <v/>
      </c>
      <c r="B226" s="7" t="str">
        <f>IF(Algebra!B226=0,"",Algebra!B226)</f>
        <v/>
      </c>
      <c r="C226" s="19"/>
      <c r="D226" s="21" t="str">
        <f t="shared" si="6"/>
        <v/>
      </c>
      <c r="E226" s="23" t="str">
        <f t="shared" si="7"/>
        <v/>
      </c>
    </row>
    <row r="227" spans="1:5" x14ac:dyDescent="0.25">
      <c r="A227" s="6" t="str">
        <f>IF(Algebra!A227=0,"",Algebra!A227)</f>
        <v/>
      </c>
      <c r="B227" s="7" t="str">
        <f>IF(Algebra!B227=0,"",Algebra!B227)</f>
        <v/>
      </c>
      <c r="C227" s="19"/>
      <c r="D227" s="21" t="str">
        <f t="shared" si="6"/>
        <v/>
      </c>
      <c r="E227" s="23" t="str">
        <f t="shared" si="7"/>
        <v/>
      </c>
    </row>
    <row r="228" spans="1:5" x14ac:dyDescent="0.25">
      <c r="A228" s="6" t="str">
        <f>IF(Algebra!A228=0,"",Algebra!A228)</f>
        <v/>
      </c>
      <c r="B228" s="7" t="str">
        <f>IF(Algebra!B228=0,"",Algebra!B228)</f>
        <v/>
      </c>
      <c r="C228" s="19"/>
      <c r="D228" s="21" t="str">
        <f t="shared" si="6"/>
        <v/>
      </c>
      <c r="E228" s="23" t="str">
        <f t="shared" si="7"/>
        <v/>
      </c>
    </row>
    <row r="229" spans="1:5" x14ac:dyDescent="0.25">
      <c r="A229" s="6" t="str">
        <f>IF(Algebra!A229=0,"",Algebra!A229)</f>
        <v/>
      </c>
      <c r="B229" s="7" t="str">
        <f>IF(Algebra!B229=0,"",Algebra!B229)</f>
        <v/>
      </c>
      <c r="C229" s="19"/>
      <c r="D229" s="21" t="str">
        <f t="shared" si="6"/>
        <v/>
      </c>
      <c r="E229" s="23" t="str">
        <f t="shared" si="7"/>
        <v/>
      </c>
    </row>
    <row r="230" spans="1:5" x14ac:dyDescent="0.25">
      <c r="A230" s="6" t="str">
        <f>IF(Algebra!A230=0,"",Algebra!A230)</f>
        <v/>
      </c>
      <c r="B230" s="7" t="str">
        <f>IF(Algebra!B230=0,"",Algebra!B230)</f>
        <v/>
      </c>
      <c r="C230" s="19"/>
      <c r="D230" s="21" t="str">
        <f t="shared" si="6"/>
        <v/>
      </c>
      <c r="E230" s="23" t="str">
        <f t="shared" si="7"/>
        <v/>
      </c>
    </row>
    <row r="231" spans="1:5" x14ac:dyDescent="0.25">
      <c r="A231" s="6" t="str">
        <f>IF(Algebra!A231=0,"",Algebra!A231)</f>
        <v/>
      </c>
      <c r="B231" s="7" t="str">
        <f>IF(Algebra!B231=0,"",Algebra!B231)</f>
        <v/>
      </c>
      <c r="C231" s="19"/>
      <c r="D231" s="21" t="str">
        <f t="shared" si="6"/>
        <v/>
      </c>
      <c r="E231" s="23" t="str">
        <f t="shared" si="7"/>
        <v/>
      </c>
    </row>
    <row r="232" spans="1:5" x14ac:dyDescent="0.25">
      <c r="A232" s="6" t="str">
        <f>IF(Algebra!A232=0,"",Algebra!A232)</f>
        <v/>
      </c>
      <c r="B232" s="7" t="str">
        <f>IF(Algebra!B232=0,"",Algebra!B232)</f>
        <v/>
      </c>
      <c r="C232" s="19"/>
      <c r="D232" s="21" t="str">
        <f t="shared" si="6"/>
        <v/>
      </c>
      <c r="E232" s="23" t="str">
        <f t="shared" si="7"/>
        <v/>
      </c>
    </row>
    <row r="233" spans="1:5" x14ac:dyDescent="0.25">
      <c r="A233" s="6" t="str">
        <f>IF(Algebra!A233=0,"",Algebra!A233)</f>
        <v/>
      </c>
      <c r="B233" s="7" t="str">
        <f>IF(Algebra!B233=0,"",Algebra!B233)</f>
        <v/>
      </c>
      <c r="C233" s="19"/>
      <c r="D233" s="21" t="str">
        <f t="shared" si="6"/>
        <v/>
      </c>
      <c r="E233" s="23" t="str">
        <f t="shared" si="7"/>
        <v/>
      </c>
    </row>
    <row r="234" spans="1:5" x14ac:dyDescent="0.25">
      <c r="A234" s="6" t="str">
        <f>IF(Algebra!A234=0,"",Algebra!A234)</f>
        <v/>
      </c>
      <c r="B234" s="7" t="str">
        <f>IF(Algebra!B234=0,"",Algebra!B234)</f>
        <v/>
      </c>
      <c r="C234" s="19"/>
      <c r="D234" s="21" t="str">
        <f t="shared" si="6"/>
        <v/>
      </c>
      <c r="E234" s="23" t="str">
        <f t="shared" si="7"/>
        <v/>
      </c>
    </row>
    <row r="235" spans="1:5" x14ac:dyDescent="0.25">
      <c r="A235" s="6" t="str">
        <f>IF(Algebra!A235=0,"",Algebra!A235)</f>
        <v/>
      </c>
      <c r="B235" s="7" t="str">
        <f>IF(Algebra!B235=0,"",Algebra!B235)</f>
        <v/>
      </c>
      <c r="C235" s="19"/>
      <c r="D235" s="21" t="str">
        <f t="shared" si="6"/>
        <v/>
      </c>
      <c r="E235" s="23" t="str">
        <f t="shared" si="7"/>
        <v/>
      </c>
    </row>
    <row r="236" spans="1:5" x14ac:dyDescent="0.25">
      <c r="A236" s="6" t="str">
        <f>IF(Algebra!A236=0,"",Algebra!A236)</f>
        <v/>
      </c>
      <c r="B236" s="7" t="str">
        <f>IF(Algebra!B236=0,"",Algebra!B236)</f>
        <v/>
      </c>
      <c r="C236" s="19"/>
      <c r="D236" s="21" t="str">
        <f t="shared" si="6"/>
        <v/>
      </c>
      <c r="E236" s="23" t="str">
        <f t="shared" si="7"/>
        <v/>
      </c>
    </row>
    <row r="237" spans="1:5" x14ac:dyDescent="0.25">
      <c r="A237" s="6" t="str">
        <f>IF(Algebra!A237=0,"",Algebra!A237)</f>
        <v/>
      </c>
      <c r="B237" s="7" t="str">
        <f>IF(Algebra!B237=0,"",Algebra!B237)</f>
        <v/>
      </c>
      <c r="C237" s="19"/>
      <c r="D237" s="21" t="str">
        <f t="shared" si="6"/>
        <v/>
      </c>
      <c r="E237" s="23" t="str">
        <f t="shared" si="7"/>
        <v/>
      </c>
    </row>
    <row r="238" spans="1:5" x14ac:dyDescent="0.25">
      <c r="A238" s="6" t="str">
        <f>IF(Algebra!A238=0,"",Algebra!A238)</f>
        <v/>
      </c>
      <c r="B238" s="7" t="str">
        <f>IF(Algebra!B238=0,"",Algebra!B238)</f>
        <v/>
      </c>
      <c r="C238" s="19"/>
      <c r="D238" s="21" t="str">
        <f t="shared" si="6"/>
        <v/>
      </c>
      <c r="E238" s="23" t="str">
        <f t="shared" si="7"/>
        <v/>
      </c>
    </row>
    <row r="239" spans="1:5" x14ac:dyDescent="0.25">
      <c r="A239" s="6" t="str">
        <f>IF(Algebra!A239=0,"",Algebra!A239)</f>
        <v/>
      </c>
      <c r="B239" s="7" t="str">
        <f>IF(Algebra!B239=0,"",Algebra!B239)</f>
        <v/>
      </c>
      <c r="C239" s="19"/>
      <c r="D239" s="21" t="str">
        <f t="shared" si="6"/>
        <v/>
      </c>
      <c r="E239" s="23" t="str">
        <f t="shared" si="7"/>
        <v/>
      </c>
    </row>
    <row r="240" spans="1:5" x14ac:dyDescent="0.25">
      <c r="A240" s="6" t="str">
        <f>IF(Algebra!A240=0,"",Algebra!A240)</f>
        <v/>
      </c>
      <c r="B240" s="7" t="str">
        <f>IF(Algebra!B240=0,"",Algebra!B240)</f>
        <v/>
      </c>
      <c r="C240" s="19"/>
      <c r="D240" s="21" t="str">
        <f t="shared" si="6"/>
        <v/>
      </c>
      <c r="E240" s="23" t="str">
        <f t="shared" si="7"/>
        <v/>
      </c>
    </row>
    <row r="241" spans="1:5" x14ac:dyDescent="0.25">
      <c r="A241" s="6" t="str">
        <f>IF(Algebra!A241=0,"",Algebra!A241)</f>
        <v/>
      </c>
      <c r="B241" s="7" t="str">
        <f>IF(Algebra!B241=0,"",Algebra!B241)</f>
        <v/>
      </c>
      <c r="C241" s="19"/>
      <c r="D241" s="21" t="str">
        <f t="shared" si="6"/>
        <v/>
      </c>
      <c r="E241" s="23" t="str">
        <f t="shared" si="7"/>
        <v/>
      </c>
    </row>
    <row r="242" spans="1:5" x14ac:dyDescent="0.25">
      <c r="A242" s="6" t="str">
        <f>IF(Algebra!A242=0,"",Algebra!A242)</f>
        <v/>
      </c>
      <c r="B242" s="7" t="str">
        <f>IF(Algebra!B242=0,"",Algebra!B242)</f>
        <v/>
      </c>
      <c r="C242" s="19"/>
      <c r="D242" s="21" t="str">
        <f t="shared" si="6"/>
        <v/>
      </c>
      <c r="E242" s="23" t="str">
        <f t="shared" si="7"/>
        <v/>
      </c>
    </row>
    <row r="243" spans="1:5" x14ac:dyDescent="0.25">
      <c r="A243" s="6" t="str">
        <f>IF(Algebra!A243=0,"",Algebra!A243)</f>
        <v/>
      </c>
      <c r="B243" s="7" t="str">
        <f>IF(Algebra!B243=0,"",Algebra!B243)</f>
        <v/>
      </c>
      <c r="C243" s="19"/>
      <c r="D243" s="21" t="str">
        <f t="shared" si="6"/>
        <v/>
      </c>
      <c r="E243" s="23" t="str">
        <f t="shared" si="7"/>
        <v/>
      </c>
    </row>
    <row r="244" spans="1:5" x14ac:dyDescent="0.25">
      <c r="A244" s="6" t="str">
        <f>IF(Algebra!A244=0,"",Algebra!A244)</f>
        <v/>
      </c>
      <c r="B244" s="7" t="str">
        <f>IF(Algebra!B244=0,"",Algebra!B244)</f>
        <v/>
      </c>
      <c r="C244" s="19"/>
      <c r="D244" s="21" t="str">
        <f t="shared" si="6"/>
        <v/>
      </c>
      <c r="E244" s="23" t="str">
        <f t="shared" si="7"/>
        <v/>
      </c>
    </row>
    <row r="245" spans="1:5" x14ac:dyDescent="0.25">
      <c r="A245" s="6" t="str">
        <f>IF(Algebra!A245=0,"",Algebra!A245)</f>
        <v/>
      </c>
      <c r="B245" s="7" t="str">
        <f>IF(Algebra!B245=0,"",Algebra!B245)</f>
        <v/>
      </c>
      <c r="C245" s="19"/>
      <c r="D245" s="21" t="str">
        <f t="shared" si="6"/>
        <v/>
      </c>
      <c r="E245" s="23" t="str">
        <f t="shared" si="7"/>
        <v/>
      </c>
    </row>
    <row r="246" spans="1:5" x14ac:dyDescent="0.25">
      <c r="A246" s="6" t="str">
        <f>IF(Algebra!A246=0,"",Algebra!A246)</f>
        <v/>
      </c>
      <c r="B246" s="7" t="str">
        <f>IF(Algebra!B246=0,"",Algebra!B246)</f>
        <v/>
      </c>
      <c r="C246" s="19"/>
      <c r="D246" s="21" t="str">
        <f t="shared" si="6"/>
        <v/>
      </c>
      <c r="E246" s="23" t="str">
        <f t="shared" si="7"/>
        <v/>
      </c>
    </row>
    <row r="247" spans="1:5" x14ac:dyDescent="0.25">
      <c r="A247" s="6" t="str">
        <f>IF(Algebra!A247=0,"",Algebra!A247)</f>
        <v/>
      </c>
      <c r="B247" s="7" t="str">
        <f>IF(Algebra!B247=0,"",Algebra!B247)</f>
        <v/>
      </c>
      <c r="C247" s="19"/>
      <c r="D247" s="21" t="str">
        <f t="shared" si="6"/>
        <v/>
      </c>
      <c r="E247" s="23" t="str">
        <f t="shared" si="7"/>
        <v/>
      </c>
    </row>
    <row r="248" spans="1:5" x14ac:dyDescent="0.25">
      <c r="A248" s="6" t="str">
        <f>IF(Algebra!A248=0,"",Algebra!A248)</f>
        <v/>
      </c>
      <c r="B248" s="7" t="str">
        <f>IF(Algebra!B248=0,"",Algebra!B248)</f>
        <v/>
      </c>
      <c r="C248" s="19"/>
      <c r="D248" s="21" t="str">
        <f t="shared" si="6"/>
        <v/>
      </c>
      <c r="E248" s="23" t="str">
        <f t="shared" si="7"/>
        <v/>
      </c>
    </row>
    <row r="249" spans="1:5" x14ac:dyDescent="0.25">
      <c r="A249" s="6" t="str">
        <f>IF(Algebra!A249=0,"",Algebra!A249)</f>
        <v/>
      </c>
      <c r="B249" s="7" t="str">
        <f>IF(Algebra!B249=0,"",Algebra!B249)</f>
        <v/>
      </c>
      <c r="C249" s="19"/>
      <c r="D249" s="21" t="str">
        <f t="shared" si="6"/>
        <v/>
      </c>
      <c r="E249" s="23" t="str">
        <f t="shared" si="7"/>
        <v/>
      </c>
    </row>
    <row r="250" spans="1:5" x14ac:dyDescent="0.25">
      <c r="A250" s="6" t="str">
        <f>IF(Algebra!A250=0,"",Algebra!A250)</f>
        <v/>
      </c>
      <c r="B250" s="7" t="str">
        <f>IF(Algebra!B250=0,"",Algebra!B250)</f>
        <v/>
      </c>
      <c r="C250" s="19"/>
      <c r="D250" s="21" t="str">
        <f t="shared" si="6"/>
        <v/>
      </c>
      <c r="E250" s="23" t="str">
        <f t="shared" si="7"/>
        <v/>
      </c>
    </row>
    <row r="251" spans="1:5" x14ac:dyDescent="0.25">
      <c r="A251" s="6" t="str">
        <f>IF(Algebra!A251=0,"",Algebra!A251)</f>
        <v/>
      </c>
      <c r="B251" s="7" t="str">
        <f>IF(Algebra!B251=0,"",Algebra!B251)</f>
        <v/>
      </c>
      <c r="C251" s="19"/>
      <c r="D251" s="21" t="str">
        <f t="shared" si="6"/>
        <v/>
      </c>
      <c r="E251" s="23" t="str">
        <f t="shared" si="7"/>
        <v/>
      </c>
    </row>
    <row r="252" spans="1:5" x14ac:dyDescent="0.25">
      <c r="A252" s="6" t="str">
        <f>IF(Algebra!A252=0,"",Algebra!A252)</f>
        <v/>
      </c>
      <c r="B252" s="7" t="str">
        <f>IF(Algebra!B252=0,"",Algebra!B252)</f>
        <v/>
      </c>
      <c r="C252" s="19"/>
      <c r="D252" s="21" t="str">
        <f t="shared" si="6"/>
        <v/>
      </c>
      <c r="E252" s="23" t="str">
        <f t="shared" si="7"/>
        <v/>
      </c>
    </row>
    <row r="253" spans="1:5" x14ac:dyDescent="0.25">
      <c r="A253" s="6" t="str">
        <f>IF(Algebra!A253=0,"",Algebra!A253)</f>
        <v/>
      </c>
      <c r="B253" s="7" t="str">
        <f>IF(Algebra!B253=0,"",Algebra!B253)</f>
        <v/>
      </c>
      <c r="C253" s="19"/>
      <c r="D253" s="21" t="str">
        <f t="shared" si="6"/>
        <v/>
      </c>
      <c r="E253" s="23" t="str">
        <f t="shared" si="7"/>
        <v/>
      </c>
    </row>
    <row r="254" spans="1:5" x14ac:dyDescent="0.25">
      <c r="A254" s="6" t="str">
        <f>IF(Algebra!A254=0,"",Algebra!A254)</f>
        <v/>
      </c>
      <c r="B254" s="7" t="str">
        <f>IF(Algebra!B254=0,"",Algebra!B254)</f>
        <v/>
      </c>
      <c r="C254" s="19"/>
      <c r="D254" s="21" t="str">
        <f t="shared" si="6"/>
        <v/>
      </c>
      <c r="E254" s="23" t="str">
        <f t="shared" si="7"/>
        <v/>
      </c>
    </row>
    <row r="255" spans="1:5" x14ac:dyDescent="0.25">
      <c r="A255" s="6" t="str">
        <f>IF(Algebra!A255=0,"",Algebra!A255)</f>
        <v/>
      </c>
      <c r="B255" s="7" t="str">
        <f>IF(Algebra!B255=0,"",Algebra!B255)</f>
        <v/>
      </c>
      <c r="C255" s="19"/>
      <c r="D255" s="21" t="str">
        <f t="shared" si="6"/>
        <v/>
      </c>
      <c r="E255" s="23" t="str">
        <f t="shared" si="7"/>
        <v/>
      </c>
    </row>
    <row r="256" spans="1:5" x14ac:dyDescent="0.25">
      <c r="A256" s="6" t="str">
        <f>IF(Algebra!A256=0,"",Algebra!A256)</f>
        <v/>
      </c>
      <c r="B256" s="7" t="str">
        <f>IF(Algebra!B256=0,"",Algebra!B256)</f>
        <v/>
      </c>
      <c r="C256" s="19"/>
      <c r="D256" s="21" t="str">
        <f t="shared" si="6"/>
        <v/>
      </c>
      <c r="E256" s="23" t="str">
        <f t="shared" si="7"/>
        <v/>
      </c>
    </row>
    <row r="257" spans="1:5" x14ac:dyDescent="0.25">
      <c r="A257" s="6" t="str">
        <f>IF(Algebra!A257=0,"",Algebra!A257)</f>
        <v/>
      </c>
      <c r="B257" s="7" t="str">
        <f>IF(Algebra!B257=0,"",Algebra!B257)</f>
        <v/>
      </c>
      <c r="C257" s="19"/>
      <c r="D257" s="21" t="str">
        <f t="shared" si="6"/>
        <v/>
      </c>
      <c r="E257" s="23" t="str">
        <f t="shared" si="7"/>
        <v/>
      </c>
    </row>
    <row r="258" spans="1:5" x14ac:dyDescent="0.25">
      <c r="A258" s="6" t="str">
        <f>IF(Algebra!A258=0,"",Algebra!A258)</f>
        <v/>
      </c>
      <c r="B258" s="7" t="str">
        <f>IF(Algebra!B258=0,"",Algebra!B258)</f>
        <v/>
      </c>
      <c r="C258" s="19"/>
      <c r="D258" s="21" t="str">
        <f t="shared" si="6"/>
        <v/>
      </c>
      <c r="E258" s="23" t="str">
        <f t="shared" si="7"/>
        <v/>
      </c>
    </row>
    <row r="259" spans="1:5" x14ac:dyDescent="0.25">
      <c r="A259" s="6" t="str">
        <f>IF(Algebra!A259=0,"",Algebra!A259)</f>
        <v/>
      </c>
      <c r="B259" s="7" t="str">
        <f>IF(Algebra!B259=0,"",Algebra!B259)</f>
        <v/>
      </c>
      <c r="C259" s="19"/>
      <c r="D259" s="21" t="str">
        <f t="shared" si="6"/>
        <v/>
      </c>
      <c r="E259" s="23" t="str">
        <f t="shared" si="7"/>
        <v/>
      </c>
    </row>
    <row r="260" spans="1:5" x14ac:dyDescent="0.25">
      <c r="A260" s="6" t="str">
        <f>IF(Algebra!A260=0,"",Algebra!A260)</f>
        <v/>
      </c>
      <c r="B260" s="7" t="str">
        <f>IF(Algebra!B260=0,"",Algebra!B260)</f>
        <v/>
      </c>
      <c r="C260" s="19"/>
      <c r="D260" s="21" t="str">
        <f t="shared" si="6"/>
        <v/>
      </c>
      <c r="E260" s="23" t="str">
        <f t="shared" si="7"/>
        <v/>
      </c>
    </row>
    <row r="261" spans="1:5" x14ac:dyDescent="0.25">
      <c r="A261" s="6" t="str">
        <f>IF(Algebra!A261=0,"",Algebra!A261)</f>
        <v/>
      </c>
      <c r="B261" s="7" t="str">
        <f>IF(Algebra!B261=0,"",Algebra!B261)</f>
        <v/>
      </c>
      <c r="C261" s="19"/>
      <c r="D261" s="21" t="str">
        <f t="shared" si="6"/>
        <v/>
      </c>
      <c r="E261" s="23" t="str">
        <f t="shared" si="7"/>
        <v/>
      </c>
    </row>
    <row r="262" spans="1:5" x14ac:dyDescent="0.25">
      <c r="A262" s="6" t="str">
        <f>IF(Algebra!A262=0,"",Algebra!A262)</f>
        <v/>
      </c>
      <c r="B262" s="7" t="str">
        <f>IF(Algebra!B262=0,"",Algebra!B262)</f>
        <v/>
      </c>
      <c r="C262" s="19"/>
      <c r="D262" s="21" t="str">
        <f t="shared" si="6"/>
        <v/>
      </c>
      <c r="E262" s="23" t="str">
        <f t="shared" si="7"/>
        <v/>
      </c>
    </row>
    <row r="263" spans="1:5" x14ac:dyDescent="0.25">
      <c r="A263" s="6" t="str">
        <f>IF(Algebra!A263=0,"",Algebra!A263)</f>
        <v/>
      </c>
      <c r="B263" s="7" t="str">
        <f>IF(Algebra!B263=0,"",Algebra!B263)</f>
        <v/>
      </c>
      <c r="C263" s="19"/>
      <c r="D263" s="21" t="str">
        <f t="shared" si="6"/>
        <v/>
      </c>
      <c r="E263" s="23" t="str">
        <f t="shared" si="7"/>
        <v/>
      </c>
    </row>
    <row r="264" spans="1:5" x14ac:dyDescent="0.25">
      <c r="A264" s="6" t="str">
        <f>IF(Algebra!A264=0,"",Algebra!A264)</f>
        <v/>
      </c>
      <c r="B264" s="7" t="str">
        <f>IF(Algebra!B264=0,"",Algebra!B264)</f>
        <v/>
      </c>
      <c r="C264" s="19"/>
      <c r="D264" s="21" t="str">
        <f t="shared" si="6"/>
        <v/>
      </c>
      <c r="E264" s="23" t="str">
        <f t="shared" si="7"/>
        <v/>
      </c>
    </row>
    <row r="265" spans="1:5" x14ac:dyDescent="0.25">
      <c r="A265" s="6" t="str">
        <f>IF(Algebra!A265=0,"",Algebra!A265)</f>
        <v/>
      </c>
      <c r="B265" s="7" t="str">
        <f>IF(Algebra!B265=0,"",Algebra!B265)</f>
        <v/>
      </c>
      <c r="C265" s="19"/>
      <c r="D265" s="21" t="str">
        <f t="shared" si="6"/>
        <v/>
      </c>
      <c r="E265" s="23" t="str">
        <f t="shared" si="7"/>
        <v/>
      </c>
    </row>
    <row r="266" spans="1:5" x14ac:dyDescent="0.25">
      <c r="A266" s="6" t="str">
        <f>IF(Algebra!A266=0,"",Algebra!A266)</f>
        <v/>
      </c>
      <c r="B266" s="7" t="str">
        <f>IF(Algebra!B266=0,"",Algebra!B266)</f>
        <v/>
      </c>
      <c r="C266" s="19"/>
      <c r="D266" s="21" t="str">
        <f t="shared" si="6"/>
        <v/>
      </c>
      <c r="E266" s="23" t="str">
        <f t="shared" si="7"/>
        <v/>
      </c>
    </row>
    <row r="267" spans="1:5" x14ac:dyDescent="0.25">
      <c r="A267" s="6" t="str">
        <f>IF(Algebra!A267=0,"",Algebra!A267)</f>
        <v/>
      </c>
      <c r="B267" s="7" t="str">
        <f>IF(Algebra!B267=0,"",Algebra!B267)</f>
        <v/>
      </c>
      <c r="C267" s="19"/>
      <c r="D267" s="21" t="str">
        <f t="shared" ref="D267:D330" si="8">IF(C267="","",IF(C267/$C$8&gt;=0.5,"Pass","Needs Improvement"))</f>
        <v/>
      </c>
      <c r="E267" s="23" t="str">
        <f t="shared" ref="E267:E330" si="9">IFERROR(_xlfn.RANK.EQ(C267,$C$10:$C$531,0),"")</f>
        <v/>
      </c>
    </row>
    <row r="268" spans="1:5" x14ac:dyDescent="0.25">
      <c r="A268" s="6" t="str">
        <f>IF(Algebra!A268=0,"",Algebra!A268)</f>
        <v/>
      </c>
      <c r="B268" s="7" t="str">
        <f>IF(Algebra!B268=0,"",Algebra!B268)</f>
        <v/>
      </c>
      <c r="C268" s="19"/>
      <c r="D268" s="21" t="str">
        <f t="shared" si="8"/>
        <v/>
      </c>
      <c r="E268" s="23" t="str">
        <f t="shared" si="9"/>
        <v/>
      </c>
    </row>
    <row r="269" spans="1:5" x14ac:dyDescent="0.25">
      <c r="A269" s="6" t="str">
        <f>IF(Algebra!A269=0,"",Algebra!A269)</f>
        <v/>
      </c>
      <c r="B269" s="7" t="str">
        <f>IF(Algebra!B269=0,"",Algebra!B269)</f>
        <v/>
      </c>
      <c r="C269" s="19"/>
      <c r="D269" s="21" t="str">
        <f t="shared" si="8"/>
        <v/>
      </c>
      <c r="E269" s="23" t="str">
        <f t="shared" si="9"/>
        <v/>
      </c>
    </row>
    <row r="270" spans="1:5" x14ac:dyDescent="0.25">
      <c r="A270" s="6" t="str">
        <f>IF(Algebra!A270=0,"",Algebra!A270)</f>
        <v/>
      </c>
      <c r="B270" s="7" t="str">
        <f>IF(Algebra!B270=0,"",Algebra!B270)</f>
        <v/>
      </c>
      <c r="C270" s="19"/>
      <c r="D270" s="21" t="str">
        <f t="shared" si="8"/>
        <v/>
      </c>
      <c r="E270" s="23" t="str">
        <f t="shared" si="9"/>
        <v/>
      </c>
    </row>
    <row r="271" spans="1:5" x14ac:dyDescent="0.25">
      <c r="A271" s="6" t="str">
        <f>IF(Algebra!A271=0,"",Algebra!A271)</f>
        <v/>
      </c>
      <c r="B271" s="7" t="str">
        <f>IF(Algebra!B271=0,"",Algebra!B271)</f>
        <v/>
      </c>
      <c r="C271" s="19"/>
      <c r="D271" s="21" t="str">
        <f t="shared" si="8"/>
        <v/>
      </c>
      <c r="E271" s="23" t="str">
        <f t="shared" si="9"/>
        <v/>
      </c>
    </row>
    <row r="272" spans="1:5" x14ac:dyDescent="0.25">
      <c r="A272" s="6" t="str">
        <f>IF(Algebra!A272=0,"",Algebra!A272)</f>
        <v/>
      </c>
      <c r="B272" s="7" t="str">
        <f>IF(Algebra!B272=0,"",Algebra!B272)</f>
        <v/>
      </c>
      <c r="C272" s="19"/>
      <c r="D272" s="21" t="str">
        <f t="shared" si="8"/>
        <v/>
      </c>
      <c r="E272" s="23" t="str">
        <f t="shared" si="9"/>
        <v/>
      </c>
    </row>
    <row r="273" spans="1:5" x14ac:dyDescent="0.25">
      <c r="A273" s="6" t="str">
        <f>IF(Algebra!A273=0,"",Algebra!A273)</f>
        <v/>
      </c>
      <c r="B273" s="7" t="str">
        <f>IF(Algebra!B273=0,"",Algebra!B273)</f>
        <v/>
      </c>
      <c r="C273" s="19"/>
      <c r="D273" s="21" t="str">
        <f t="shared" si="8"/>
        <v/>
      </c>
      <c r="E273" s="23" t="str">
        <f t="shared" si="9"/>
        <v/>
      </c>
    </row>
    <row r="274" spans="1:5" x14ac:dyDescent="0.25">
      <c r="A274" s="6" t="str">
        <f>IF(Algebra!A274=0,"",Algebra!A274)</f>
        <v/>
      </c>
      <c r="B274" s="7" t="str">
        <f>IF(Algebra!B274=0,"",Algebra!B274)</f>
        <v/>
      </c>
      <c r="C274" s="19"/>
      <c r="D274" s="21" t="str">
        <f t="shared" si="8"/>
        <v/>
      </c>
      <c r="E274" s="23" t="str">
        <f t="shared" si="9"/>
        <v/>
      </c>
    </row>
    <row r="275" spans="1:5" x14ac:dyDescent="0.25">
      <c r="A275" s="6" t="str">
        <f>IF(Algebra!A275=0,"",Algebra!A275)</f>
        <v/>
      </c>
      <c r="B275" s="7" t="str">
        <f>IF(Algebra!B275=0,"",Algebra!B275)</f>
        <v/>
      </c>
      <c r="C275" s="19"/>
      <c r="D275" s="21" t="str">
        <f t="shared" si="8"/>
        <v/>
      </c>
      <c r="E275" s="23" t="str">
        <f t="shared" si="9"/>
        <v/>
      </c>
    </row>
    <row r="276" spans="1:5" x14ac:dyDescent="0.25">
      <c r="A276" s="6" t="str">
        <f>IF(Algebra!A276=0,"",Algebra!A276)</f>
        <v/>
      </c>
      <c r="B276" s="7" t="str">
        <f>IF(Algebra!B276=0,"",Algebra!B276)</f>
        <v/>
      </c>
      <c r="C276" s="19"/>
      <c r="D276" s="21" t="str">
        <f t="shared" si="8"/>
        <v/>
      </c>
      <c r="E276" s="23" t="str">
        <f t="shared" si="9"/>
        <v/>
      </c>
    </row>
    <row r="277" spans="1:5" x14ac:dyDescent="0.25">
      <c r="A277" s="6" t="str">
        <f>IF(Algebra!A277=0,"",Algebra!A277)</f>
        <v/>
      </c>
      <c r="B277" s="7" t="str">
        <f>IF(Algebra!B277=0,"",Algebra!B277)</f>
        <v/>
      </c>
      <c r="C277" s="19"/>
      <c r="D277" s="21" t="str">
        <f t="shared" si="8"/>
        <v/>
      </c>
      <c r="E277" s="23" t="str">
        <f t="shared" si="9"/>
        <v/>
      </c>
    </row>
    <row r="278" spans="1:5" x14ac:dyDescent="0.25">
      <c r="A278" s="6" t="str">
        <f>IF(Algebra!A278=0,"",Algebra!A278)</f>
        <v/>
      </c>
      <c r="B278" s="7" t="str">
        <f>IF(Algebra!B278=0,"",Algebra!B278)</f>
        <v/>
      </c>
      <c r="C278" s="19"/>
      <c r="D278" s="21" t="str">
        <f t="shared" si="8"/>
        <v/>
      </c>
      <c r="E278" s="23" t="str">
        <f t="shared" si="9"/>
        <v/>
      </c>
    </row>
    <row r="279" spans="1:5" x14ac:dyDescent="0.25">
      <c r="A279" s="6" t="str">
        <f>IF(Algebra!A279=0,"",Algebra!A279)</f>
        <v/>
      </c>
      <c r="B279" s="7" t="str">
        <f>IF(Algebra!B279=0,"",Algebra!B279)</f>
        <v/>
      </c>
      <c r="C279" s="19"/>
      <c r="D279" s="21" t="str">
        <f t="shared" si="8"/>
        <v/>
      </c>
      <c r="E279" s="23" t="str">
        <f t="shared" si="9"/>
        <v/>
      </c>
    </row>
    <row r="280" spans="1:5" x14ac:dyDescent="0.25">
      <c r="A280" s="6" t="str">
        <f>IF(Algebra!A280=0,"",Algebra!A280)</f>
        <v/>
      </c>
      <c r="B280" s="7" t="str">
        <f>IF(Algebra!B280=0,"",Algebra!B280)</f>
        <v/>
      </c>
      <c r="C280" s="19"/>
      <c r="D280" s="21" t="str">
        <f t="shared" si="8"/>
        <v/>
      </c>
      <c r="E280" s="23" t="str">
        <f t="shared" si="9"/>
        <v/>
      </c>
    </row>
    <row r="281" spans="1:5" x14ac:dyDescent="0.25">
      <c r="A281" s="6" t="str">
        <f>IF(Algebra!A281=0,"",Algebra!A281)</f>
        <v/>
      </c>
      <c r="B281" s="7" t="str">
        <f>IF(Algebra!B281=0,"",Algebra!B281)</f>
        <v/>
      </c>
      <c r="C281" s="19"/>
      <c r="D281" s="21" t="str">
        <f t="shared" si="8"/>
        <v/>
      </c>
      <c r="E281" s="23" t="str">
        <f t="shared" si="9"/>
        <v/>
      </c>
    </row>
    <row r="282" spans="1:5" x14ac:dyDescent="0.25">
      <c r="A282" s="6" t="str">
        <f>IF(Algebra!A282=0,"",Algebra!A282)</f>
        <v/>
      </c>
      <c r="B282" s="7" t="str">
        <f>IF(Algebra!B282=0,"",Algebra!B282)</f>
        <v/>
      </c>
      <c r="C282" s="19"/>
      <c r="D282" s="21" t="str">
        <f t="shared" si="8"/>
        <v/>
      </c>
      <c r="E282" s="23" t="str">
        <f t="shared" si="9"/>
        <v/>
      </c>
    </row>
    <row r="283" spans="1:5" x14ac:dyDescent="0.25">
      <c r="A283" s="6" t="str">
        <f>IF(Algebra!A283=0,"",Algebra!A283)</f>
        <v/>
      </c>
      <c r="B283" s="7" t="str">
        <f>IF(Algebra!B283=0,"",Algebra!B283)</f>
        <v/>
      </c>
      <c r="C283" s="19"/>
      <c r="D283" s="21" t="str">
        <f t="shared" si="8"/>
        <v/>
      </c>
      <c r="E283" s="23" t="str">
        <f t="shared" si="9"/>
        <v/>
      </c>
    </row>
    <row r="284" spans="1:5" x14ac:dyDescent="0.25">
      <c r="A284" s="6" t="str">
        <f>IF(Algebra!A284=0,"",Algebra!A284)</f>
        <v/>
      </c>
      <c r="B284" s="7" t="str">
        <f>IF(Algebra!B284=0,"",Algebra!B284)</f>
        <v/>
      </c>
      <c r="C284" s="19"/>
      <c r="D284" s="21" t="str">
        <f t="shared" si="8"/>
        <v/>
      </c>
      <c r="E284" s="23" t="str">
        <f t="shared" si="9"/>
        <v/>
      </c>
    </row>
    <row r="285" spans="1:5" x14ac:dyDescent="0.25">
      <c r="A285" s="6" t="str">
        <f>IF(Algebra!A285=0,"",Algebra!A285)</f>
        <v/>
      </c>
      <c r="B285" s="7" t="str">
        <f>IF(Algebra!B285=0,"",Algebra!B285)</f>
        <v/>
      </c>
      <c r="C285" s="19"/>
      <c r="D285" s="21" t="str">
        <f t="shared" si="8"/>
        <v/>
      </c>
      <c r="E285" s="23" t="str">
        <f t="shared" si="9"/>
        <v/>
      </c>
    </row>
    <row r="286" spans="1:5" x14ac:dyDescent="0.25">
      <c r="A286" s="6" t="str">
        <f>IF(Algebra!A286=0,"",Algebra!A286)</f>
        <v/>
      </c>
      <c r="B286" s="7" t="str">
        <f>IF(Algebra!B286=0,"",Algebra!B286)</f>
        <v/>
      </c>
      <c r="C286" s="19"/>
      <c r="D286" s="21" t="str">
        <f t="shared" si="8"/>
        <v/>
      </c>
      <c r="E286" s="23" t="str">
        <f t="shared" si="9"/>
        <v/>
      </c>
    </row>
    <row r="287" spans="1:5" x14ac:dyDescent="0.25">
      <c r="A287" s="6" t="str">
        <f>IF(Algebra!A287=0,"",Algebra!A287)</f>
        <v/>
      </c>
      <c r="B287" s="7" t="str">
        <f>IF(Algebra!B287=0,"",Algebra!B287)</f>
        <v/>
      </c>
      <c r="C287" s="19"/>
      <c r="D287" s="21" t="str">
        <f t="shared" si="8"/>
        <v/>
      </c>
      <c r="E287" s="23" t="str">
        <f t="shared" si="9"/>
        <v/>
      </c>
    </row>
    <row r="288" spans="1:5" x14ac:dyDescent="0.25">
      <c r="A288" s="6" t="str">
        <f>IF(Algebra!A288=0,"",Algebra!A288)</f>
        <v/>
      </c>
      <c r="B288" s="7" t="str">
        <f>IF(Algebra!B288=0,"",Algebra!B288)</f>
        <v/>
      </c>
      <c r="C288" s="19"/>
      <c r="D288" s="21" t="str">
        <f t="shared" si="8"/>
        <v/>
      </c>
      <c r="E288" s="23" t="str">
        <f t="shared" si="9"/>
        <v/>
      </c>
    </row>
    <row r="289" spans="1:5" x14ac:dyDescent="0.25">
      <c r="A289" s="6" t="str">
        <f>IF(Algebra!A289=0,"",Algebra!A289)</f>
        <v/>
      </c>
      <c r="B289" s="7" t="str">
        <f>IF(Algebra!B289=0,"",Algebra!B289)</f>
        <v/>
      </c>
      <c r="C289" s="19"/>
      <c r="D289" s="21" t="str">
        <f t="shared" si="8"/>
        <v/>
      </c>
      <c r="E289" s="23" t="str">
        <f t="shared" si="9"/>
        <v/>
      </c>
    </row>
    <row r="290" spans="1:5" x14ac:dyDescent="0.25">
      <c r="A290" s="6" t="str">
        <f>IF(Algebra!A290=0,"",Algebra!A290)</f>
        <v/>
      </c>
      <c r="B290" s="7" t="str">
        <f>IF(Algebra!B290=0,"",Algebra!B290)</f>
        <v/>
      </c>
      <c r="C290" s="19"/>
      <c r="D290" s="21" t="str">
        <f t="shared" si="8"/>
        <v/>
      </c>
      <c r="E290" s="23" t="str">
        <f t="shared" si="9"/>
        <v/>
      </c>
    </row>
    <row r="291" spans="1:5" x14ac:dyDescent="0.25">
      <c r="A291" s="6" t="str">
        <f>IF(Algebra!A291=0,"",Algebra!A291)</f>
        <v/>
      </c>
      <c r="B291" s="7" t="str">
        <f>IF(Algebra!B291=0,"",Algebra!B291)</f>
        <v/>
      </c>
      <c r="C291" s="19"/>
      <c r="D291" s="21" t="str">
        <f t="shared" si="8"/>
        <v/>
      </c>
      <c r="E291" s="23" t="str">
        <f t="shared" si="9"/>
        <v/>
      </c>
    </row>
    <row r="292" spans="1:5" x14ac:dyDescent="0.25">
      <c r="A292" s="6" t="str">
        <f>IF(Algebra!A292=0,"",Algebra!A292)</f>
        <v/>
      </c>
      <c r="B292" s="7" t="str">
        <f>IF(Algebra!B292=0,"",Algebra!B292)</f>
        <v/>
      </c>
      <c r="C292" s="19"/>
      <c r="D292" s="21" t="str">
        <f t="shared" si="8"/>
        <v/>
      </c>
      <c r="E292" s="23" t="str">
        <f t="shared" si="9"/>
        <v/>
      </c>
    </row>
    <row r="293" spans="1:5" x14ac:dyDescent="0.25">
      <c r="A293" s="6" t="str">
        <f>IF(Algebra!A293=0,"",Algebra!A293)</f>
        <v/>
      </c>
      <c r="B293" s="7" t="str">
        <f>IF(Algebra!B293=0,"",Algebra!B293)</f>
        <v/>
      </c>
      <c r="C293" s="19"/>
      <c r="D293" s="21" t="str">
        <f t="shared" si="8"/>
        <v/>
      </c>
      <c r="E293" s="23" t="str">
        <f t="shared" si="9"/>
        <v/>
      </c>
    </row>
    <row r="294" spans="1:5" x14ac:dyDescent="0.25">
      <c r="A294" s="6" t="str">
        <f>IF(Algebra!A294=0,"",Algebra!A294)</f>
        <v/>
      </c>
      <c r="B294" s="7" t="str">
        <f>IF(Algebra!B294=0,"",Algebra!B294)</f>
        <v/>
      </c>
      <c r="C294" s="19"/>
      <c r="D294" s="21" t="str">
        <f t="shared" si="8"/>
        <v/>
      </c>
      <c r="E294" s="23" t="str">
        <f t="shared" si="9"/>
        <v/>
      </c>
    </row>
    <row r="295" spans="1:5" x14ac:dyDescent="0.25">
      <c r="A295" s="6" t="str">
        <f>IF(Algebra!A295=0,"",Algebra!A295)</f>
        <v/>
      </c>
      <c r="B295" s="7" t="str">
        <f>IF(Algebra!B295=0,"",Algebra!B295)</f>
        <v/>
      </c>
      <c r="C295" s="19"/>
      <c r="D295" s="21" t="str">
        <f t="shared" si="8"/>
        <v/>
      </c>
      <c r="E295" s="23" t="str">
        <f t="shared" si="9"/>
        <v/>
      </c>
    </row>
    <row r="296" spans="1:5" x14ac:dyDescent="0.25">
      <c r="A296" s="6" t="str">
        <f>IF(Algebra!A296=0,"",Algebra!A296)</f>
        <v/>
      </c>
      <c r="B296" s="7" t="str">
        <f>IF(Algebra!B296=0,"",Algebra!B296)</f>
        <v/>
      </c>
      <c r="C296" s="19"/>
      <c r="D296" s="21" t="str">
        <f t="shared" si="8"/>
        <v/>
      </c>
      <c r="E296" s="23" t="str">
        <f t="shared" si="9"/>
        <v/>
      </c>
    </row>
    <row r="297" spans="1:5" x14ac:dyDescent="0.25">
      <c r="A297" s="6" t="str">
        <f>IF(Algebra!A297=0,"",Algebra!A297)</f>
        <v/>
      </c>
      <c r="B297" s="7" t="str">
        <f>IF(Algebra!B297=0,"",Algebra!B297)</f>
        <v/>
      </c>
      <c r="C297" s="19"/>
      <c r="D297" s="21" t="str">
        <f t="shared" si="8"/>
        <v/>
      </c>
      <c r="E297" s="23" t="str">
        <f t="shared" si="9"/>
        <v/>
      </c>
    </row>
    <row r="298" spans="1:5" x14ac:dyDescent="0.25">
      <c r="A298" s="6" t="str">
        <f>IF(Algebra!A298=0,"",Algebra!A298)</f>
        <v/>
      </c>
      <c r="B298" s="7" t="str">
        <f>IF(Algebra!B298=0,"",Algebra!B298)</f>
        <v/>
      </c>
      <c r="C298" s="19"/>
      <c r="D298" s="21" t="str">
        <f t="shared" si="8"/>
        <v/>
      </c>
      <c r="E298" s="23" t="str">
        <f t="shared" si="9"/>
        <v/>
      </c>
    </row>
    <row r="299" spans="1:5" x14ac:dyDescent="0.25">
      <c r="A299" s="6" t="str">
        <f>IF(Algebra!A299=0,"",Algebra!A299)</f>
        <v/>
      </c>
      <c r="B299" s="7" t="str">
        <f>IF(Algebra!B299=0,"",Algebra!B299)</f>
        <v/>
      </c>
      <c r="C299" s="19"/>
      <c r="D299" s="21" t="str">
        <f t="shared" si="8"/>
        <v/>
      </c>
      <c r="E299" s="23" t="str">
        <f t="shared" si="9"/>
        <v/>
      </c>
    </row>
    <row r="300" spans="1:5" x14ac:dyDescent="0.25">
      <c r="A300" s="6" t="str">
        <f>IF(Algebra!A300=0,"",Algebra!A300)</f>
        <v/>
      </c>
      <c r="B300" s="7" t="str">
        <f>IF(Algebra!B300=0,"",Algebra!B300)</f>
        <v/>
      </c>
      <c r="C300" s="19"/>
      <c r="D300" s="21" t="str">
        <f t="shared" si="8"/>
        <v/>
      </c>
      <c r="E300" s="23" t="str">
        <f t="shared" si="9"/>
        <v/>
      </c>
    </row>
    <row r="301" spans="1:5" x14ac:dyDescent="0.25">
      <c r="A301" s="6" t="str">
        <f>IF(Algebra!A301=0,"",Algebra!A301)</f>
        <v/>
      </c>
      <c r="B301" s="7" t="str">
        <f>IF(Algebra!B301=0,"",Algebra!B301)</f>
        <v/>
      </c>
      <c r="C301" s="19"/>
      <c r="D301" s="21" t="str">
        <f t="shared" si="8"/>
        <v/>
      </c>
      <c r="E301" s="23" t="str">
        <f t="shared" si="9"/>
        <v/>
      </c>
    </row>
    <row r="302" spans="1:5" x14ac:dyDescent="0.25">
      <c r="A302" s="6" t="str">
        <f>IF(Algebra!A302=0,"",Algebra!A302)</f>
        <v/>
      </c>
      <c r="B302" s="7" t="str">
        <f>IF(Algebra!B302=0,"",Algebra!B302)</f>
        <v/>
      </c>
      <c r="C302" s="19"/>
      <c r="D302" s="21" t="str">
        <f t="shared" si="8"/>
        <v/>
      </c>
      <c r="E302" s="23" t="str">
        <f t="shared" si="9"/>
        <v/>
      </c>
    </row>
    <row r="303" spans="1:5" x14ac:dyDescent="0.25">
      <c r="A303" s="6" t="str">
        <f>IF(Algebra!A303=0,"",Algebra!A303)</f>
        <v/>
      </c>
      <c r="B303" s="7" t="str">
        <f>IF(Algebra!B303=0,"",Algebra!B303)</f>
        <v/>
      </c>
      <c r="C303" s="19"/>
      <c r="D303" s="21" t="str">
        <f t="shared" si="8"/>
        <v/>
      </c>
      <c r="E303" s="23" t="str">
        <f t="shared" si="9"/>
        <v/>
      </c>
    </row>
    <row r="304" spans="1:5" x14ac:dyDescent="0.25">
      <c r="A304" s="6" t="str">
        <f>IF(Algebra!A304=0,"",Algebra!A304)</f>
        <v/>
      </c>
      <c r="B304" s="7" t="str">
        <f>IF(Algebra!B304=0,"",Algebra!B304)</f>
        <v/>
      </c>
      <c r="C304" s="19"/>
      <c r="D304" s="21" t="str">
        <f t="shared" si="8"/>
        <v/>
      </c>
      <c r="E304" s="23" t="str">
        <f t="shared" si="9"/>
        <v/>
      </c>
    </row>
    <row r="305" spans="1:5" x14ac:dyDescent="0.25">
      <c r="A305" s="6" t="str">
        <f>IF(Algebra!A305=0,"",Algebra!A305)</f>
        <v/>
      </c>
      <c r="B305" s="7" t="str">
        <f>IF(Algebra!B305=0,"",Algebra!B305)</f>
        <v/>
      </c>
      <c r="C305" s="19"/>
      <c r="D305" s="21" t="str">
        <f t="shared" si="8"/>
        <v/>
      </c>
      <c r="E305" s="23" t="str">
        <f t="shared" si="9"/>
        <v/>
      </c>
    </row>
    <row r="306" spans="1:5" x14ac:dyDescent="0.25">
      <c r="A306" s="6" t="str">
        <f>IF(Algebra!A306=0,"",Algebra!A306)</f>
        <v/>
      </c>
      <c r="B306" s="7" t="str">
        <f>IF(Algebra!B306=0,"",Algebra!B306)</f>
        <v/>
      </c>
      <c r="C306" s="19"/>
      <c r="D306" s="21" t="str">
        <f t="shared" si="8"/>
        <v/>
      </c>
      <c r="E306" s="23" t="str">
        <f t="shared" si="9"/>
        <v/>
      </c>
    </row>
    <row r="307" spans="1:5" x14ac:dyDescent="0.25">
      <c r="A307" s="6" t="str">
        <f>IF(Algebra!A307=0,"",Algebra!A307)</f>
        <v/>
      </c>
      <c r="B307" s="7" t="str">
        <f>IF(Algebra!B307=0,"",Algebra!B307)</f>
        <v/>
      </c>
      <c r="C307" s="19"/>
      <c r="D307" s="21" t="str">
        <f t="shared" si="8"/>
        <v/>
      </c>
      <c r="E307" s="23" t="str">
        <f t="shared" si="9"/>
        <v/>
      </c>
    </row>
    <row r="308" spans="1:5" x14ac:dyDescent="0.25">
      <c r="A308" s="6" t="str">
        <f>IF(Algebra!A308=0,"",Algebra!A308)</f>
        <v/>
      </c>
      <c r="B308" s="7" t="str">
        <f>IF(Algebra!B308=0,"",Algebra!B308)</f>
        <v/>
      </c>
      <c r="C308" s="19"/>
      <c r="D308" s="21" t="str">
        <f t="shared" si="8"/>
        <v/>
      </c>
      <c r="E308" s="23" t="str">
        <f t="shared" si="9"/>
        <v/>
      </c>
    </row>
    <row r="309" spans="1:5" x14ac:dyDescent="0.25">
      <c r="A309" s="6" t="str">
        <f>IF(Algebra!A309=0,"",Algebra!A309)</f>
        <v/>
      </c>
      <c r="B309" s="7" t="str">
        <f>IF(Algebra!B309=0,"",Algebra!B309)</f>
        <v/>
      </c>
      <c r="C309" s="19"/>
      <c r="D309" s="21" t="str">
        <f t="shared" si="8"/>
        <v/>
      </c>
      <c r="E309" s="23" t="str">
        <f t="shared" si="9"/>
        <v/>
      </c>
    </row>
    <row r="310" spans="1:5" x14ac:dyDescent="0.25">
      <c r="A310" s="6" t="str">
        <f>IF(Algebra!A310=0,"",Algebra!A310)</f>
        <v/>
      </c>
      <c r="B310" s="7" t="str">
        <f>IF(Algebra!B310=0,"",Algebra!B310)</f>
        <v/>
      </c>
      <c r="C310" s="19"/>
      <c r="D310" s="21" t="str">
        <f t="shared" si="8"/>
        <v/>
      </c>
      <c r="E310" s="23" t="str">
        <f t="shared" si="9"/>
        <v/>
      </c>
    </row>
    <row r="311" spans="1:5" x14ac:dyDescent="0.25">
      <c r="A311" s="6" t="str">
        <f>IF(Algebra!A311=0,"",Algebra!A311)</f>
        <v/>
      </c>
      <c r="B311" s="7" t="str">
        <f>IF(Algebra!B311=0,"",Algebra!B311)</f>
        <v/>
      </c>
      <c r="C311" s="19"/>
      <c r="D311" s="21" t="str">
        <f t="shared" si="8"/>
        <v/>
      </c>
      <c r="E311" s="23" t="str">
        <f t="shared" si="9"/>
        <v/>
      </c>
    </row>
    <row r="312" spans="1:5" x14ac:dyDescent="0.25">
      <c r="A312" s="6" t="str">
        <f>IF(Algebra!A312=0,"",Algebra!A312)</f>
        <v/>
      </c>
      <c r="B312" s="7" t="str">
        <f>IF(Algebra!B312=0,"",Algebra!B312)</f>
        <v/>
      </c>
      <c r="C312" s="19"/>
      <c r="D312" s="21" t="str">
        <f t="shared" si="8"/>
        <v/>
      </c>
      <c r="E312" s="23" t="str">
        <f t="shared" si="9"/>
        <v/>
      </c>
    </row>
    <row r="313" spans="1:5" x14ac:dyDescent="0.25">
      <c r="A313" s="6" t="str">
        <f>IF(Algebra!A313=0,"",Algebra!A313)</f>
        <v/>
      </c>
      <c r="B313" s="7" t="str">
        <f>IF(Algebra!B313=0,"",Algebra!B313)</f>
        <v/>
      </c>
      <c r="C313" s="19"/>
      <c r="D313" s="21" t="str">
        <f t="shared" si="8"/>
        <v/>
      </c>
      <c r="E313" s="23" t="str">
        <f t="shared" si="9"/>
        <v/>
      </c>
    </row>
    <row r="314" spans="1:5" x14ac:dyDescent="0.25">
      <c r="A314" s="6" t="str">
        <f>IF(Algebra!A314=0,"",Algebra!A314)</f>
        <v/>
      </c>
      <c r="B314" s="7" t="str">
        <f>IF(Algebra!B314=0,"",Algebra!B314)</f>
        <v/>
      </c>
      <c r="C314" s="19"/>
      <c r="D314" s="21" t="str">
        <f t="shared" si="8"/>
        <v/>
      </c>
      <c r="E314" s="23" t="str">
        <f t="shared" si="9"/>
        <v/>
      </c>
    </row>
    <row r="315" spans="1:5" x14ac:dyDescent="0.25">
      <c r="A315" s="6" t="str">
        <f>IF(Algebra!A315=0,"",Algebra!A315)</f>
        <v/>
      </c>
      <c r="B315" s="7" t="str">
        <f>IF(Algebra!B315=0,"",Algebra!B315)</f>
        <v/>
      </c>
      <c r="C315" s="19"/>
      <c r="D315" s="21" t="str">
        <f t="shared" si="8"/>
        <v/>
      </c>
      <c r="E315" s="23" t="str">
        <f t="shared" si="9"/>
        <v/>
      </c>
    </row>
    <row r="316" spans="1:5" x14ac:dyDescent="0.25">
      <c r="A316" s="6" t="str">
        <f>IF(Algebra!A316=0,"",Algebra!A316)</f>
        <v/>
      </c>
      <c r="B316" s="7" t="str">
        <f>IF(Algebra!B316=0,"",Algebra!B316)</f>
        <v/>
      </c>
      <c r="C316" s="19"/>
      <c r="D316" s="21" t="str">
        <f t="shared" si="8"/>
        <v/>
      </c>
      <c r="E316" s="23" t="str">
        <f t="shared" si="9"/>
        <v/>
      </c>
    </row>
    <row r="317" spans="1:5" x14ac:dyDescent="0.25">
      <c r="A317" s="6" t="str">
        <f>IF(Algebra!A317=0,"",Algebra!A317)</f>
        <v/>
      </c>
      <c r="B317" s="7" t="str">
        <f>IF(Algebra!B317=0,"",Algebra!B317)</f>
        <v/>
      </c>
      <c r="C317" s="19"/>
      <c r="D317" s="21" t="str">
        <f t="shared" si="8"/>
        <v/>
      </c>
      <c r="E317" s="23" t="str">
        <f t="shared" si="9"/>
        <v/>
      </c>
    </row>
    <row r="318" spans="1:5" x14ac:dyDescent="0.25">
      <c r="A318" s="6" t="str">
        <f>IF(Algebra!A318=0,"",Algebra!A318)</f>
        <v/>
      </c>
      <c r="B318" s="7" t="str">
        <f>IF(Algebra!B318=0,"",Algebra!B318)</f>
        <v/>
      </c>
      <c r="C318" s="19"/>
      <c r="D318" s="21" t="str">
        <f t="shared" si="8"/>
        <v/>
      </c>
      <c r="E318" s="23" t="str">
        <f t="shared" si="9"/>
        <v/>
      </c>
    </row>
    <row r="319" spans="1:5" x14ac:dyDescent="0.25">
      <c r="A319" s="6" t="str">
        <f>IF(Algebra!A319=0,"",Algebra!A319)</f>
        <v/>
      </c>
      <c r="B319" s="7" t="str">
        <f>IF(Algebra!B319=0,"",Algebra!B319)</f>
        <v/>
      </c>
      <c r="C319" s="19"/>
      <c r="D319" s="21" t="str">
        <f t="shared" si="8"/>
        <v/>
      </c>
      <c r="E319" s="23" t="str">
        <f t="shared" si="9"/>
        <v/>
      </c>
    </row>
    <row r="320" spans="1:5" x14ac:dyDescent="0.25">
      <c r="A320" s="6" t="str">
        <f>IF(Algebra!A320=0,"",Algebra!A320)</f>
        <v/>
      </c>
      <c r="B320" s="7" t="str">
        <f>IF(Algebra!B320=0,"",Algebra!B320)</f>
        <v/>
      </c>
      <c r="C320" s="19"/>
      <c r="D320" s="21" t="str">
        <f t="shared" si="8"/>
        <v/>
      </c>
      <c r="E320" s="23" t="str">
        <f t="shared" si="9"/>
        <v/>
      </c>
    </row>
    <row r="321" spans="1:5" x14ac:dyDescent="0.25">
      <c r="A321" s="6" t="str">
        <f>IF(Algebra!A321=0,"",Algebra!A321)</f>
        <v/>
      </c>
      <c r="B321" s="7" t="str">
        <f>IF(Algebra!B321=0,"",Algebra!B321)</f>
        <v/>
      </c>
      <c r="C321" s="19"/>
      <c r="D321" s="21" t="str">
        <f t="shared" si="8"/>
        <v/>
      </c>
      <c r="E321" s="23" t="str">
        <f t="shared" si="9"/>
        <v/>
      </c>
    </row>
    <row r="322" spans="1:5" x14ac:dyDescent="0.25">
      <c r="A322" s="6" t="str">
        <f>IF(Algebra!A322=0,"",Algebra!A322)</f>
        <v/>
      </c>
      <c r="B322" s="7" t="str">
        <f>IF(Algebra!B322=0,"",Algebra!B322)</f>
        <v/>
      </c>
      <c r="C322" s="19"/>
      <c r="D322" s="21" t="str">
        <f t="shared" si="8"/>
        <v/>
      </c>
      <c r="E322" s="23" t="str">
        <f t="shared" si="9"/>
        <v/>
      </c>
    </row>
    <row r="323" spans="1:5" x14ac:dyDescent="0.25">
      <c r="A323" s="6" t="str">
        <f>IF(Algebra!A323=0,"",Algebra!A323)</f>
        <v/>
      </c>
      <c r="B323" s="7" t="str">
        <f>IF(Algebra!B323=0,"",Algebra!B323)</f>
        <v/>
      </c>
      <c r="C323" s="19"/>
      <c r="D323" s="21" t="str">
        <f t="shared" si="8"/>
        <v/>
      </c>
      <c r="E323" s="23" t="str">
        <f t="shared" si="9"/>
        <v/>
      </c>
    </row>
    <row r="324" spans="1:5" x14ac:dyDescent="0.25">
      <c r="A324" s="6" t="str">
        <f>IF(Algebra!A324=0,"",Algebra!A324)</f>
        <v/>
      </c>
      <c r="B324" s="7" t="str">
        <f>IF(Algebra!B324=0,"",Algebra!B324)</f>
        <v/>
      </c>
      <c r="C324" s="19"/>
      <c r="D324" s="21" t="str">
        <f t="shared" si="8"/>
        <v/>
      </c>
      <c r="E324" s="23" t="str">
        <f t="shared" si="9"/>
        <v/>
      </c>
    </row>
    <row r="325" spans="1:5" x14ac:dyDescent="0.25">
      <c r="A325" s="6" t="str">
        <f>IF(Algebra!A325=0,"",Algebra!A325)</f>
        <v/>
      </c>
      <c r="B325" s="7" t="str">
        <f>IF(Algebra!B325=0,"",Algebra!B325)</f>
        <v/>
      </c>
      <c r="C325" s="19"/>
      <c r="D325" s="21" t="str">
        <f t="shared" si="8"/>
        <v/>
      </c>
      <c r="E325" s="23" t="str">
        <f t="shared" si="9"/>
        <v/>
      </c>
    </row>
    <row r="326" spans="1:5" x14ac:dyDescent="0.25">
      <c r="A326" s="6" t="str">
        <f>IF(Algebra!A326=0,"",Algebra!A326)</f>
        <v/>
      </c>
      <c r="B326" s="7" t="str">
        <f>IF(Algebra!B326=0,"",Algebra!B326)</f>
        <v/>
      </c>
      <c r="C326" s="19"/>
      <c r="D326" s="21" t="str">
        <f t="shared" si="8"/>
        <v/>
      </c>
      <c r="E326" s="23" t="str">
        <f t="shared" si="9"/>
        <v/>
      </c>
    </row>
    <row r="327" spans="1:5" x14ac:dyDescent="0.25">
      <c r="A327" s="6" t="str">
        <f>IF(Algebra!A327=0,"",Algebra!A327)</f>
        <v/>
      </c>
      <c r="B327" s="7" t="str">
        <f>IF(Algebra!B327=0,"",Algebra!B327)</f>
        <v/>
      </c>
      <c r="C327" s="19"/>
      <c r="D327" s="21" t="str">
        <f t="shared" si="8"/>
        <v/>
      </c>
      <c r="E327" s="23" t="str">
        <f t="shared" si="9"/>
        <v/>
      </c>
    </row>
    <row r="328" spans="1:5" x14ac:dyDescent="0.25">
      <c r="A328" s="6" t="str">
        <f>IF(Algebra!A328=0,"",Algebra!A328)</f>
        <v/>
      </c>
      <c r="B328" s="7" t="str">
        <f>IF(Algebra!B328=0,"",Algebra!B328)</f>
        <v/>
      </c>
      <c r="C328" s="19"/>
      <c r="D328" s="21" t="str">
        <f t="shared" si="8"/>
        <v/>
      </c>
      <c r="E328" s="23" t="str">
        <f t="shared" si="9"/>
        <v/>
      </c>
    </row>
    <row r="329" spans="1:5" x14ac:dyDescent="0.25">
      <c r="A329" s="6" t="str">
        <f>IF(Algebra!A329=0,"",Algebra!A329)</f>
        <v/>
      </c>
      <c r="B329" s="7" t="str">
        <f>IF(Algebra!B329=0,"",Algebra!B329)</f>
        <v/>
      </c>
      <c r="C329" s="19"/>
      <c r="D329" s="21" t="str">
        <f t="shared" si="8"/>
        <v/>
      </c>
      <c r="E329" s="23" t="str">
        <f t="shared" si="9"/>
        <v/>
      </c>
    </row>
    <row r="330" spans="1:5" x14ac:dyDescent="0.25">
      <c r="A330" s="6" t="str">
        <f>IF(Algebra!A330=0,"",Algebra!A330)</f>
        <v/>
      </c>
      <c r="B330" s="7" t="str">
        <f>IF(Algebra!B330=0,"",Algebra!B330)</f>
        <v/>
      </c>
      <c r="C330" s="19"/>
      <c r="D330" s="21" t="str">
        <f t="shared" si="8"/>
        <v/>
      </c>
      <c r="E330" s="23" t="str">
        <f t="shared" si="9"/>
        <v/>
      </c>
    </row>
    <row r="331" spans="1:5" x14ac:dyDescent="0.25">
      <c r="A331" s="6" t="str">
        <f>IF(Algebra!A331=0,"",Algebra!A331)</f>
        <v/>
      </c>
      <c r="B331" s="7" t="str">
        <f>IF(Algebra!B331=0,"",Algebra!B331)</f>
        <v/>
      </c>
      <c r="C331" s="19"/>
      <c r="D331" s="21" t="str">
        <f t="shared" ref="D331:D394" si="10">IF(C331="","",IF(C331/$C$8&gt;=0.5,"Pass","Needs Improvement"))</f>
        <v/>
      </c>
      <c r="E331" s="23" t="str">
        <f t="shared" ref="E331:E394" si="11">IFERROR(_xlfn.RANK.EQ(C331,$C$10:$C$531,0),"")</f>
        <v/>
      </c>
    </row>
    <row r="332" spans="1:5" x14ac:dyDescent="0.25">
      <c r="A332" s="6" t="str">
        <f>IF(Algebra!A332=0,"",Algebra!A332)</f>
        <v/>
      </c>
      <c r="B332" s="7" t="str">
        <f>IF(Algebra!B332=0,"",Algebra!B332)</f>
        <v/>
      </c>
      <c r="C332" s="19"/>
      <c r="D332" s="21" t="str">
        <f t="shared" si="10"/>
        <v/>
      </c>
      <c r="E332" s="23" t="str">
        <f t="shared" si="11"/>
        <v/>
      </c>
    </row>
    <row r="333" spans="1:5" x14ac:dyDescent="0.25">
      <c r="A333" s="6" t="str">
        <f>IF(Algebra!A333=0,"",Algebra!A333)</f>
        <v/>
      </c>
      <c r="B333" s="7" t="str">
        <f>IF(Algebra!B333=0,"",Algebra!B333)</f>
        <v/>
      </c>
      <c r="C333" s="19"/>
      <c r="D333" s="21" t="str">
        <f t="shared" si="10"/>
        <v/>
      </c>
      <c r="E333" s="23" t="str">
        <f t="shared" si="11"/>
        <v/>
      </c>
    </row>
    <row r="334" spans="1:5" x14ac:dyDescent="0.25">
      <c r="A334" s="6" t="str">
        <f>IF(Algebra!A334=0,"",Algebra!A334)</f>
        <v/>
      </c>
      <c r="B334" s="7" t="str">
        <f>IF(Algebra!B334=0,"",Algebra!B334)</f>
        <v/>
      </c>
      <c r="C334" s="19"/>
      <c r="D334" s="21" t="str">
        <f t="shared" si="10"/>
        <v/>
      </c>
      <c r="E334" s="23" t="str">
        <f t="shared" si="11"/>
        <v/>
      </c>
    </row>
    <row r="335" spans="1:5" x14ac:dyDescent="0.25">
      <c r="A335" s="6" t="str">
        <f>IF(Algebra!A335=0,"",Algebra!A335)</f>
        <v/>
      </c>
      <c r="B335" s="7" t="str">
        <f>IF(Algebra!B335=0,"",Algebra!B335)</f>
        <v/>
      </c>
      <c r="C335" s="19"/>
      <c r="D335" s="21" t="str">
        <f t="shared" si="10"/>
        <v/>
      </c>
      <c r="E335" s="23" t="str">
        <f t="shared" si="11"/>
        <v/>
      </c>
    </row>
    <row r="336" spans="1:5" x14ac:dyDescent="0.25">
      <c r="A336" s="6" t="str">
        <f>IF(Algebra!A336=0,"",Algebra!A336)</f>
        <v/>
      </c>
      <c r="B336" s="7" t="str">
        <f>IF(Algebra!B336=0,"",Algebra!B336)</f>
        <v/>
      </c>
      <c r="C336" s="19"/>
      <c r="D336" s="21" t="str">
        <f t="shared" si="10"/>
        <v/>
      </c>
      <c r="E336" s="23" t="str">
        <f t="shared" si="11"/>
        <v/>
      </c>
    </row>
    <row r="337" spans="1:5" x14ac:dyDescent="0.25">
      <c r="A337" s="6" t="str">
        <f>IF(Algebra!A337=0,"",Algebra!A337)</f>
        <v/>
      </c>
      <c r="B337" s="7" t="str">
        <f>IF(Algebra!B337=0,"",Algebra!B337)</f>
        <v/>
      </c>
      <c r="C337" s="19"/>
      <c r="D337" s="21" t="str">
        <f t="shared" si="10"/>
        <v/>
      </c>
      <c r="E337" s="23" t="str">
        <f t="shared" si="11"/>
        <v/>
      </c>
    </row>
    <row r="338" spans="1:5" x14ac:dyDescent="0.25">
      <c r="A338" s="6" t="str">
        <f>IF(Algebra!A338=0,"",Algebra!A338)</f>
        <v/>
      </c>
      <c r="B338" s="7" t="str">
        <f>IF(Algebra!B338=0,"",Algebra!B338)</f>
        <v/>
      </c>
      <c r="C338" s="19"/>
      <c r="D338" s="21" t="str">
        <f t="shared" si="10"/>
        <v/>
      </c>
      <c r="E338" s="23" t="str">
        <f t="shared" si="11"/>
        <v/>
      </c>
    </row>
    <row r="339" spans="1:5" x14ac:dyDescent="0.25">
      <c r="A339" s="6" t="str">
        <f>IF(Algebra!A339=0,"",Algebra!A339)</f>
        <v/>
      </c>
      <c r="B339" s="7" t="str">
        <f>IF(Algebra!B339=0,"",Algebra!B339)</f>
        <v/>
      </c>
      <c r="C339" s="19"/>
      <c r="D339" s="21" t="str">
        <f t="shared" si="10"/>
        <v/>
      </c>
      <c r="E339" s="23" t="str">
        <f t="shared" si="11"/>
        <v/>
      </c>
    </row>
    <row r="340" spans="1:5" x14ac:dyDescent="0.25">
      <c r="A340" s="6" t="str">
        <f>IF(Algebra!A340=0,"",Algebra!A340)</f>
        <v/>
      </c>
      <c r="B340" s="7" t="str">
        <f>IF(Algebra!B340=0,"",Algebra!B340)</f>
        <v/>
      </c>
      <c r="C340" s="19"/>
      <c r="D340" s="21" t="str">
        <f t="shared" si="10"/>
        <v/>
      </c>
      <c r="E340" s="23" t="str">
        <f t="shared" si="11"/>
        <v/>
      </c>
    </row>
    <row r="341" spans="1:5" x14ac:dyDescent="0.25">
      <c r="A341" s="6" t="str">
        <f>IF(Algebra!A341=0,"",Algebra!A341)</f>
        <v/>
      </c>
      <c r="B341" s="7" t="str">
        <f>IF(Algebra!B341=0,"",Algebra!B341)</f>
        <v/>
      </c>
      <c r="C341" s="19"/>
      <c r="D341" s="21" t="str">
        <f t="shared" si="10"/>
        <v/>
      </c>
      <c r="E341" s="23" t="str">
        <f t="shared" si="11"/>
        <v/>
      </c>
    </row>
    <row r="342" spans="1:5" x14ac:dyDescent="0.25">
      <c r="A342" s="6" t="str">
        <f>IF(Algebra!A342=0,"",Algebra!A342)</f>
        <v/>
      </c>
      <c r="B342" s="7" t="str">
        <f>IF(Algebra!B342=0,"",Algebra!B342)</f>
        <v/>
      </c>
      <c r="C342" s="19"/>
      <c r="D342" s="21" t="str">
        <f t="shared" si="10"/>
        <v/>
      </c>
      <c r="E342" s="23" t="str">
        <f t="shared" si="11"/>
        <v/>
      </c>
    </row>
    <row r="343" spans="1:5" x14ac:dyDescent="0.25">
      <c r="A343" s="6" t="str">
        <f>IF(Algebra!A343=0,"",Algebra!A343)</f>
        <v/>
      </c>
      <c r="B343" s="7" t="str">
        <f>IF(Algebra!B343=0,"",Algebra!B343)</f>
        <v/>
      </c>
      <c r="C343" s="19"/>
      <c r="D343" s="21" t="str">
        <f t="shared" si="10"/>
        <v/>
      </c>
      <c r="E343" s="23" t="str">
        <f t="shared" si="11"/>
        <v/>
      </c>
    </row>
    <row r="344" spans="1:5" x14ac:dyDescent="0.25">
      <c r="A344" s="6" t="str">
        <f>IF(Algebra!A344=0,"",Algebra!A344)</f>
        <v/>
      </c>
      <c r="B344" s="7" t="str">
        <f>IF(Algebra!B344=0,"",Algebra!B344)</f>
        <v/>
      </c>
      <c r="C344" s="19"/>
      <c r="D344" s="21" t="str">
        <f t="shared" si="10"/>
        <v/>
      </c>
      <c r="E344" s="23" t="str">
        <f t="shared" si="11"/>
        <v/>
      </c>
    </row>
    <row r="345" spans="1:5" x14ac:dyDescent="0.25">
      <c r="A345" s="6" t="str">
        <f>IF(Algebra!A345=0,"",Algebra!A345)</f>
        <v/>
      </c>
      <c r="B345" s="7" t="str">
        <f>IF(Algebra!B345=0,"",Algebra!B345)</f>
        <v/>
      </c>
      <c r="C345" s="19"/>
      <c r="D345" s="21" t="str">
        <f t="shared" si="10"/>
        <v/>
      </c>
      <c r="E345" s="23" t="str">
        <f t="shared" si="11"/>
        <v/>
      </c>
    </row>
    <row r="346" spans="1:5" x14ac:dyDescent="0.25">
      <c r="A346" s="6" t="str">
        <f>IF(Algebra!A346=0,"",Algebra!A346)</f>
        <v/>
      </c>
      <c r="B346" s="7" t="str">
        <f>IF(Algebra!B346=0,"",Algebra!B346)</f>
        <v/>
      </c>
      <c r="C346" s="19"/>
      <c r="D346" s="21" t="str">
        <f t="shared" si="10"/>
        <v/>
      </c>
      <c r="E346" s="23" t="str">
        <f t="shared" si="11"/>
        <v/>
      </c>
    </row>
    <row r="347" spans="1:5" x14ac:dyDescent="0.25">
      <c r="A347" s="6" t="str">
        <f>IF(Algebra!A347=0,"",Algebra!A347)</f>
        <v/>
      </c>
      <c r="B347" s="7" t="str">
        <f>IF(Algebra!B347=0,"",Algebra!B347)</f>
        <v/>
      </c>
      <c r="C347" s="19"/>
      <c r="D347" s="21" t="str">
        <f t="shared" si="10"/>
        <v/>
      </c>
      <c r="E347" s="23" t="str">
        <f t="shared" si="11"/>
        <v/>
      </c>
    </row>
    <row r="348" spans="1:5" x14ac:dyDescent="0.25">
      <c r="A348" s="6" t="str">
        <f>IF(Algebra!A348=0,"",Algebra!A348)</f>
        <v/>
      </c>
      <c r="B348" s="7" t="str">
        <f>IF(Algebra!B348=0,"",Algebra!B348)</f>
        <v/>
      </c>
      <c r="C348" s="19"/>
      <c r="D348" s="21" t="str">
        <f t="shared" si="10"/>
        <v/>
      </c>
      <c r="E348" s="23" t="str">
        <f t="shared" si="11"/>
        <v/>
      </c>
    </row>
    <row r="349" spans="1:5" x14ac:dyDescent="0.25">
      <c r="A349" s="6" t="str">
        <f>IF(Algebra!A349=0,"",Algebra!A349)</f>
        <v/>
      </c>
      <c r="B349" s="7" t="str">
        <f>IF(Algebra!B349=0,"",Algebra!B349)</f>
        <v/>
      </c>
      <c r="C349" s="19"/>
      <c r="D349" s="21" t="str">
        <f t="shared" si="10"/>
        <v/>
      </c>
      <c r="E349" s="23" t="str">
        <f t="shared" si="11"/>
        <v/>
      </c>
    </row>
    <row r="350" spans="1:5" x14ac:dyDescent="0.25">
      <c r="A350" s="6" t="str">
        <f>IF(Algebra!A350=0,"",Algebra!A350)</f>
        <v/>
      </c>
      <c r="B350" s="7" t="str">
        <f>IF(Algebra!B350=0,"",Algebra!B350)</f>
        <v/>
      </c>
      <c r="C350" s="19"/>
      <c r="D350" s="21" t="str">
        <f t="shared" si="10"/>
        <v/>
      </c>
      <c r="E350" s="23" t="str">
        <f t="shared" si="11"/>
        <v/>
      </c>
    </row>
    <row r="351" spans="1:5" x14ac:dyDescent="0.25">
      <c r="A351" s="6" t="str">
        <f>IF(Algebra!A351=0,"",Algebra!A351)</f>
        <v/>
      </c>
      <c r="B351" s="7" t="str">
        <f>IF(Algebra!B351=0,"",Algebra!B351)</f>
        <v/>
      </c>
      <c r="C351" s="19"/>
      <c r="D351" s="21" t="str">
        <f t="shared" si="10"/>
        <v/>
      </c>
      <c r="E351" s="23" t="str">
        <f t="shared" si="11"/>
        <v/>
      </c>
    </row>
    <row r="352" spans="1:5" x14ac:dyDescent="0.25">
      <c r="A352" s="6" t="str">
        <f>IF(Algebra!A352=0,"",Algebra!A352)</f>
        <v/>
      </c>
      <c r="B352" s="7" t="str">
        <f>IF(Algebra!B352=0,"",Algebra!B352)</f>
        <v/>
      </c>
      <c r="C352" s="19"/>
      <c r="D352" s="21" t="str">
        <f t="shared" si="10"/>
        <v/>
      </c>
      <c r="E352" s="23" t="str">
        <f t="shared" si="11"/>
        <v/>
      </c>
    </row>
    <row r="353" spans="1:5" x14ac:dyDescent="0.25">
      <c r="A353" s="6" t="str">
        <f>IF(Algebra!A353=0,"",Algebra!A353)</f>
        <v/>
      </c>
      <c r="B353" s="7" t="str">
        <f>IF(Algebra!B353=0,"",Algebra!B353)</f>
        <v/>
      </c>
      <c r="C353" s="19"/>
      <c r="D353" s="21" t="str">
        <f t="shared" si="10"/>
        <v/>
      </c>
      <c r="E353" s="23" t="str">
        <f t="shared" si="11"/>
        <v/>
      </c>
    </row>
    <row r="354" spans="1:5" x14ac:dyDescent="0.25">
      <c r="A354" s="6" t="str">
        <f>IF(Algebra!A354=0,"",Algebra!A354)</f>
        <v/>
      </c>
      <c r="B354" s="7" t="str">
        <f>IF(Algebra!B354=0,"",Algebra!B354)</f>
        <v/>
      </c>
      <c r="C354" s="19"/>
      <c r="D354" s="21" t="str">
        <f t="shared" si="10"/>
        <v/>
      </c>
      <c r="E354" s="23" t="str">
        <f t="shared" si="11"/>
        <v/>
      </c>
    </row>
    <row r="355" spans="1:5" x14ac:dyDescent="0.25">
      <c r="A355" s="6" t="str">
        <f>IF(Algebra!A355=0,"",Algebra!A355)</f>
        <v/>
      </c>
      <c r="B355" s="7" t="str">
        <f>IF(Algebra!B355=0,"",Algebra!B355)</f>
        <v/>
      </c>
      <c r="C355" s="19"/>
      <c r="D355" s="21" t="str">
        <f t="shared" si="10"/>
        <v/>
      </c>
      <c r="E355" s="23" t="str">
        <f t="shared" si="11"/>
        <v/>
      </c>
    </row>
    <row r="356" spans="1:5" x14ac:dyDescent="0.25">
      <c r="A356" s="6" t="str">
        <f>IF(Algebra!A356=0,"",Algebra!A356)</f>
        <v/>
      </c>
      <c r="B356" s="7" t="str">
        <f>IF(Algebra!B356=0,"",Algebra!B356)</f>
        <v/>
      </c>
      <c r="C356" s="19"/>
      <c r="D356" s="21" t="str">
        <f t="shared" si="10"/>
        <v/>
      </c>
      <c r="E356" s="23" t="str">
        <f t="shared" si="11"/>
        <v/>
      </c>
    </row>
    <row r="357" spans="1:5" x14ac:dyDescent="0.25">
      <c r="A357" s="6" t="str">
        <f>IF(Algebra!A357=0,"",Algebra!A357)</f>
        <v/>
      </c>
      <c r="B357" s="7" t="str">
        <f>IF(Algebra!B357=0,"",Algebra!B357)</f>
        <v/>
      </c>
      <c r="C357" s="19"/>
      <c r="D357" s="21" t="str">
        <f t="shared" si="10"/>
        <v/>
      </c>
      <c r="E357" s="23" t="str">
        <f t="shared" si="11"/>
        <v/>
      </c>
    </row>
    <row r="358" spans="1:5" x14ac:dyDescent="0.25">
      <c r="A358" s="6" t="str">
        <f>IF(Algebra!A358=0,"",Algebra!A358)</f>
        <v/>
      </c>
      <c r="B358" s="7" t="str">
        <f>IF(Algebra!B358=0,"",Algebra!B358)</f>
        <v/>
      </c>
      <c r="C358" s="19"/>
      <c r="D358" s="21" t="str">
        <f t="shared" si="10"/>
        <v/>
      </c>
      <c r="E358" s="23" t="str">
        <f t="shared" si="11"/>
        <v/>
      </c>
    </row>
    <row r="359" spans="1:5" x14ac:dyDescent="0.25">
      <c r="A359" s="6" t="str">
        <f>IF(Algebra!A359=0,"",Algebra!A359)</f>
        <v/>
      </c>
      <c r="B359" s="7" t="str">
        <f>IF(Algebra!B359=0,"",Algebra!B359)</f>
        <v/>
      </c>
      <c r="C359" s="19"/>
      <c r="D359" s="21" t="str">
        <f t="shared" si="10"/>
        <v/>
      </c>
      <c r="E359" s="23" t="str">
        <f t="shared" si="11"/>
        <v/>
      </c>
    </row>
    <row r="360" spans="1:5" x14ac:dyDescent="0.25">
      <c r="A360" s="6" t="str">
        <f>IF(Algebra!A360=0,"",Algebra!A360)</f>
        <v/>
      </c>
      <c r="B360" s="7" t="str">
        <f>IF(Algebra!B360=0,"",Algebra!B360)</f>
        <v/>
      </c>
      <c r="C360" s="19"/>
      <c r="D360" s="21" t="str">
        <f t="shared" si="10"/>
        <v/>
      </c>
      <c r="E360" s="23" t="str">
        <f t="shared" si="11"/>
        <v/>
      </c>
    </row>
    <row r="361" spans="1:5" x14ac:dyDescent="0.25">
      <c r="A361" s="6" t="str">
        <f>IF(Algebra!A361=0,"",Algebra!A361)</f>
        <v/>
      </c>
      <c r="B361" s="7" t="str">
        <f>IF(Algebra!B361=0,"",Algebra!B361)</f>
        <v/>
      </c>
      <c r="C361" s="19"/>
      <c r="D361" s="21" t="str">
        <f t="shared" si="10"/>
        <v/>
      </c>
      <c r="E361" s="23" t="str">
        <f t="shared" si="11"/>
        <v/>
      </c>
    </row>
    <row r="362" spans="1:5" x14ac:dyDescent="0.25">
      <c r="A362" s="6" t="str">
        <f>IF(Algebra!A362=0,"",Algebra!A362)</f>
        <v/>
      </c>
      <c r="B362" s="7" t="str">
        <f>IF(Algebra!B362=0,"",Algebra!B362)</f>
        <v/>
      </c>
      <c r="C362" s="19"/>
      <c r="D362" s="21" t="str">
        <f t="shared" si="10"/>
        <v/>
      </c>
      <c r="E362" s="23" t="str">
        <f t="shared" si="11"/>
        <v/>
      </c>
    </row>
    <row r="363" spans="1:5" x14ac:dyDescent="0.25">
      <c r="A363" s="6" t="str">
        <f>IF(Algebra!A363=0,"",Algebra!A363)</f>
        <v/>
      </c>
      <c r="B363" s="7" t="str">
        <f>IF(Algebra!B363=0,"",Algebra!B363)</f>
        <v/>
      </c>
      <c r="C363" s="19"/>
      <c r="D363" s="21" t="str">
        <f t="shared" si="10"/>
        <v/>
      </c>
      <c r="E363" s="23" t="str">
        <f t="shared" si="11"/>
        <v/>
      </c>
    </row>
    <row r="364" spans="1:5" x14ac:dyDescent="0.25">
      <c r="A364" s="6" t="str">
        <f>IF(Algebra!A364=0,"",Algebra!A364)</f>
        <v/>
      </c>
      <c r="B364" s="7" t="str">
        <f>IF(Algebra!B364=0,"",Algebra!B364)</f>
        <v/>
      </c>
      <c r="C364" s="19"/>
      <c r="D364" s="21" t="str">
        <f t="shared" si="10"/>
        <v/>
      </c>
      <c r="E364" s="23" t="str">
        <f t="shared" si="11"/>
        <v/>
      </c>
    </row>
    <row r="365" spans="1:5" x14ac:dyDescent="0.25">
      <c r="A365" s="6" t="str">
        <f>IF(Algebra!A365=0,"",Algebra!A365)</f>
        <v/>
      </c>
      <c r="B365" s="7" t="str">
        <f>IF(Algebra!B365=0,"",Algebra!B365)</f>
        <v/>
      </c>
      <c r="C365" s="19"/>
      <c r="D365" s="21" t="str">
        <f t="shared" si="10"/>
        <v/>
      </c>
      <c r="E365" s="23" t="str">
        <f t="shared" si="11"/>
        <v/>
      </c>
    </row>
    <row r="366" spans="1:5" x14ac:dyDescent="0.25">
      <c r="A366" s="6" t="str">
        <f>IF(Algebra!A366=0,"",Algebra!A366)</f>
        <v/>
      </c>
      <c r="B366" s="7" t="str">
        <f>IF(Algebra!B366=0,"",Algebra!B366)</f>
        <v/>
      </c>
      <c r="C366" s="19"/>
      <c r="D366" s="21" t="str">
        <f t="shared" si="10"/>
        <v/>
      </c>
      <c r="E366" s="23" t="str">
        <f t="shared" si="11"/>
        <v/>
      </c>
    </row>
    <row r="367" spans="1:5" x14ac:dyDescent="0.25">
      <c r="A367" s="6" t="str">
        <f>IF(Algebra!A367=0,"",Algebra!A367)</f>
        <v/>
      </c>
      <c r="B367" s="7" t="str">
        <f>IF(Algebra!B367=0,"",Algebra!B367)</f>
        <v/>
      </c>
      <c r="C367" s="19"/>
      <c r="D367" s="21" t="str">
        <f t="shared" si="10"/>
        <v/>
      </c>
      <c r="E367" s="23" t="str">
        <f t="shared" si="11"/>
        <v/>
      </c>
    </row>
    <row r="368" spans="1:5" x14ac:dyDescent="0.25">
      <c r="A368" s="6" t="str">
        <f>IF(Algebra!A368=0,"",Algebra!A368)</f>
        <v/>
      </c>
      <c r="B368" s="7" t="str">
        <f>IF(Algebra!B368=0,"",Algebra!B368)</f>
        <v/>
      </c>
      <c r="C368" s="19"/>
      <c r="D368" s="21" t="str">
        <f t="shared" si="10"/>
        <v/>
      </c>
      <c r="E368" s="23" t="str">
        <f t="shared" si="11"/>
        <v/>
      </c>
    </row>
    <row r="369" spans="1:5" x14ac:dyDescent="0.25">
      <c r="A369" s="6" t="str">
        <f>IF(Algebra!A369=0,"",Algebra!A369)</f>
        <v/>
      </c>
      <c r="B369" s="7" t="str">
        <f>IF(Algebra!B369=0,"",Algebra!B369)</f>
        <v/>
      </c>
      <c r="C369" s="19"/>
      <c r="D369" s="21" t="str">
        <f t="shared" si="10"/>
        <v/>
      </c>
      <c r="E369" s="23" t="str">
        <f t="shared" si="11"/>
        <v/>
      </c>
    </row>
    <row r="370" spans="1:5" x14ac:dyDescent="0.25">
      <c r="A370" s="6" t="str">
        <f>IF(Algebra!A370=0,"",Algebra!A370)</f>
        <v/>
      </c>
      <c r="B370" s="7" t="str">
        <f>IF(Algebra!B370=0,"",Algebra!B370)</f>
        <v/>
      </c>
      <c r="C370" s="19"/>
      <c r="D370" s="21" t="str">
        <f t="shared" si="10"/>
        <v/>
      </c>
      <c r="E370" s="23" t="str">
        <f t="shared" si="11"/>
        <v/>
      </c>
    </row>
    <row r="371" spans="1:5" x14ac:dyDescent="0.25">
      <c r="A371" s="6" t="str">
        <f>IF(Algebra!A371=0,"",Algebra!A371)</f>
        <v/>
      </c>
      <c r="B371" s="7" t="str">
        <f>IF(Algebra!B371=0,"",Algebra!B371)</f>
        <v/>
      </c>
      <c r="C371" s="19"/>
      <c r="D371" s="21" t="str">
        <f t="shared" si="10"/>
        <v/>
      </c>
      <c r="E371" s="23" t="str">
        <f t="shared" si="11"/>
        <v/>
      </c>
    </row>
    <row r="372" spans="1:5" x14ac:dyDescent="0.25">
      <c r="A372" s="6" t="str">
        <f>IF(Algebra!A372=0,"",Algebra!A372)</f>
        <v/>
      </c>
      <c r="B372" s="7" t="str">
        <f>IF(Algebra!B372=0,"",Algebra!B372)</f>
        <v/>
      </c>
      <c r="C372" s="19"/>
      <c r="D372" s="21" t="str">
        <f t="shared" si="10"/>
        <v/>
      </c>
      <c r="E372" s="23" t="str">
        <f t="shared" si="11"/>
        <v/>
      </c>
    </row>
    <row r="373" spans="1:5" x14ac:dyDescent="0.25">
      <c r="A373" s="6" t="str">
        <f>IF(Algebra!A373=0,"",Algebra!A373)</f>
        <v/>
      </c>
      <c r="B373" s="7" t="str">
        <f>IF(Algebra!B373=0,"",Algebra!B373)</f>
        <v/>
      </c>
      <c r="C373" s="19"/>
      <c r="D373" s="21" t="str">
        <f t="shared" si="10"/>
        <v/>
      </c>
      <c r="E373" s="23" t="str">
        <f t="shared" si="11"/>
        <v/>
      </c>
    </row>
    <row r="374" spans="1:5" x14ac:dyDescent="0.25">
      <c r="A374" s="6" t="str">
        <f>IF(Algebra!A374=0,"",Algebra!A374)</f>
        <v/>
      </c>
      <c r="B374" s="7" t="str">
        <f>IF(Algebra!B374=0,"",Algebra!B374)</f>
        <v/>
      </c>
      <c r="C374" s="19"/>
      <c r="D374" s="21" t="str">
        <f t="shared" si="10"/>
        <v/>
      </c>
      <c r="E374" s="23" t="str">
        <f t="shared" si="11"/>
        <v/>
      </c>
    </row>
    <row r="375" spans="1:5" x14ac:dyDescent="0.25">
      <c r="A375" s="6" t="str">
        <f>IF(Algebra!A375=0,"",Algebra!A375)</f>
        <v/>
      </c>
      <c r="B375" s="7" t="str">
        <f>IF(Algebra!B375=0,"",Algebra!B375)</f>
        <v/>
      </c>
      <c r="C375" s="19"/>
      <c r="D375" s="21" t="str">
        <f t="shared" si="10"/>
        <v/>
      </c>
      <c r="E375" s="23" t="str">
        <f t="shared" si="11"/>
        <v/>
      </c>
    </row>
    <row r="376" spans="1:5" x14ac:dyDescent="0.25">
      <c r="A376" s="6" t="str">
        <f>IF(Algebra!A376=0,"",Algebra!A376)</f>
        <v/>
      </c>
      <c r="B376" s="7" t="str">
        <f>IF(Algebra!B376=0,"",Algebra!B376)</f>
        <v/>
      </c>
      <c r="C376" s="19"/>
      <c r="D376" s="21" t="str">
        <f t="shared" si="10"/>
        <v/>
      </c>
      <c r="E376" s="23" t="str">
        <f t="shared" si="11"/>
        <v/>
      </c>
    </row>
    <row r="377" spans="1:5" x14ac:dyDescent="0.25">
      <c r="A377" s="6" t="str">
        <f>IF(Algebra!A377=0,"",Algebra!A377)</f>
        <v/>
      </c>
      <c r="B377" s="7" t="str">
        <f>IF(Algebra!B377=0,"",Algebra!B377)</f>
        <v/>
      </c>
      <c r="C377" s="19"/>
      <c r="D377" s="21" t="str">
        <f t="shared" si="10"/>
        <v/>
      </c>
      <c r="E377" s="23" t="str">
        <f t="shared" si="11"/>
        <v/>
      </c>
    </row>
    <row r="378" spans="1:5" x14ac:dyDescent="0.25">
      <c r="A378" s="6" t="str">
        <f>IF(Algebra!A378=0,"",Algebra!A378)</f>
        <v/>
      </c>
      <c r="B378" s="7" t="str">
        <f>IF(Algebra!B378=0,"",Algebra!B378)</f>
        <v/>
      </c>
      <c r="C378" s="19"/>
      <c r="D378" s="21" t="str">
        <f t="shared" si="10"/>
        <v/>
      </c>
      <c r="E378" s="23" t="str">
        <f t="shared" si="11"/>
        <v/>
      </c>
    </row>
    <row r="379" spans="1:5" x14ac:dyDescent="0.25">
      <c r="A379" s="6" t="str">
        <f>IF(Algebra!A379=0,"",Algebra!A379)</f>
        <v/>
      </c>
      <c r="B379" s="7" t="str">
        <f>IF(Algebra!B379=0,"",Algebra!B379)</f>
        <v/>
      </c>
      <c r="C379" s="19"/>
      <c r="D379" s="21" t="str">
        <f t="shared" si="10"/>
        <v/>
      </c>
      <c r="E379" s="23" t="str">
        <f t="shared" si="11"/>
        <v/>
      </c>
    </row>
    <row r="380" spans="1:5" x14ac:dyDescent="0.25">
      <c r="A380" s="6" t="str">
        <f>IF(Algebra!A380=0,"",Algebra!A380)</f>
        <v/>
      </c>
      <c r="B380" s="7" t="str">
        <f>IF(Algebra!B380=0,"",Algebra!B380)</f>
        <v/>
      </c>
      <c r="C380" s="19"/>
      <c r="D380" s="21" t="str">
        <f t="shared" si="10"/>
        <v/>
      </c>
      <c r="E380" s="23" t="str">
        <f t="shared" si="11"/>
        <v/>
      </c>
    </row>
    <row r="381" spans="1:5" x14ac:dyDescent="0.25">
      <c r="A381" s="6" t="str">
        <f>IF(Algebra!A381=0,"",Algebra!A381)</f>
        <v/>
      </c>
      <c r="B381" s="7" t="str">
        <f>IF(Algebra!B381=0,"",Algebra!B381)</f>
        <v/>
      </c>
      <c r="C381" s="19"/>
      <c r="D381" s="21" t="str">
        <f t="shared" si="10"/>
        <v/>
      </c>
      <c r="E381" s="23" t="str">
        <f t="shared" si="11"/>
        <v/>
      </c>
    </row>
    <row r="382" spans="1:5" x14ac:dyDescent="0.25">
      <c r="A382" s="6" t="str">
        <f>IF(Algebra!A382=0,"",Algebra!A382)</f>
        <v/>
      </c>
      <c r="B382" s="7" t="str">
        <f>IF(Algebra!B382=0,"",Algebra!B382)</f>
        <v/>
      </c>
      <c r="C382" s="19"/>
      <c r="D382" s="21" t="str">
        <f t="shared" si="10"/>
        <v/>
      </c>
      <c r="E382" s="23" t="str">
        <f t="shared" si="11"/>
        <v/>
      </c>
    </row>
    <row r="383" spans="1:5" x14ac:dyDescent="0.25">
      <c r="A383" s="6" t="str">
        <f>IF(Algebra!A383=0,"",Algebra!A383)</f>
        <v/>
      </c>
      <c r="B383" s="7" t="str">
        <f>IF(Algebra!B383=0,"",Algebra!B383)</f>
        <v/>
      </c>
      <c r="C383" s="19"/>
      <c r="D383" s="21" t="str">
        <f t="shared" si="10"/>
        <v/>
      </c>
      <c r="E383" s="23" t="str">
        <f t="shared" si="11"/>
        <v/>
      </c>
    </row>
    <row r="384" spans="1:5" x14ac:dyDescent="0.25">
      <c r="A384" s="6" t="str">
        <f>IF(Algebra!A384=0,"",Algebra!A384)</f>
        <v/>
      </c>
      <c r="B384" s="7" t="str">
        <f>IF(Algebra!B384=0,"",Algebra!B384)</f>
        <v/>
      </c>
      <c r="C384" s="19"/>
      <c r="D384" s="21" t="str">
        <f t="shared" si="10"/>
        <v/>
      </c>
      <c r="E384" s="23" t="str">
        <f t="shared" si="11"/>
        <v/>
      </c>
    </row>
    <row r="385" spans="1:5" x14ac:dyDescent="0.25">
      <c r="A385" s="6" t="str">
        <f>IF(Algebra!A385=0,"",Algebra!A385)</f>
        <v/>
      </c>
      <c r="B385" s="7" t="str">
        <f>IF(Algebra!B385=0,"",Algebra!B385)</f>
        <v/>
      </c>
      <c r="C385" s="19"/>
      <c r="D385" s="21" t="str">
        <f t="shared" si="10"/>
        <v/>
      </c>
      <c r="E385" s="23" t="str">
        <f t="shared" si="11"/>
        <v/>
      </c>
    </row>
    <row r="386" spans="1:5" x14ac:dyDescent="0.25">
      <c r="A386" s="6" t="str">
        <f>IF(Algebra!A386=0,"",Algebra!A386)</f>
        <v/>
      </c>
      <c r="B386" s="7" t="str">
        <f>IF(Algebra!B386=0,"",Algebra!B386)</f>
        <v/>
      </c>
      <c r="C386" s="19"/>
      <c r="D386" s="21" t="str">
        <f t="shared" si="10"/>
        <v/>
      </c>
      <c r="E386" s="23" t="str">
        <f t="shared" si="11"/>
        <v/>
      </c>
    </row>
    <row r="387" spans="1:5" x14ac:dyDescent="0.25">
      <c r="A387" s="6" t="str">
        <f>IF(Algebra!A387=0,"",Algebra!A387)</f>
        <v/>
      </c>
      <c r="B387" s="7" t="str">
        <f>IF(Algebra!B387=0,"",Algebra!B387)</f>
        <v/>
      </c>
      <c r="C387" s="19"/>
      <c r="D387" s="21" t="str">
        <f t="shared" si="10"/>
        <v/>
      </c>
      <c r="E387" s="23" t="str">
        <f t="shared" si="11"/>
        <v/>
      </c>
    </row>
    <row r="388" spans="1:5" x14ac:dyDescent="0.25">
      <c r="A388" s="6" t="str">
        <f>IF(Algebra!A388=0,"",Algebra!A388)</f>
        <v/>
      </c>
      <c r="B388" s="7" t="str">
        <f>IF(Algebra!B388=0,"",Algebra!B388)</f>
        <v/>
      </c>
      <c r="C388" s="19"/>
      <c r="D388" s="21" t="str">
        <f t="shared" si="10"/>
        <v/>
      </c>
      <c r="E388" s="23" t="str">
        <f t="shared" si="11"/>
        <v/>
      </c>
    </row>
    <row r="389" spans="1:5" x14ac:dyDescent="0.25">
      <c r="A389" s="6" t="str">
        <f>IF(Algebra!A389=0,"",Algebra!A389)</f>
        <v/>
      </c>
      <c r="B389" s="7" t="str">
        <f>IF(Algebra!B389=0,"",Algebra!B389)</f>
        <v/>
      </c>
      <c r="C389" s="19"/>
      <c r="D389" s="21" t="str">
        <f t="shared" si="10"/>
        <v/>
      </c>
      <c r="E389" s="23" t="str">
        <f t="shared" si="11"/>
        <v/>
      </c>
    </row>
    <row r="390" spans="1:5" x14ac:dyDescent="0.25">
      <c r="A390" s="6" t="str">
        <f>IF(Algebra!A390=0,"",Algebra!A390)</f>
        <v/>
      </c>
      <c r="B390" s="7" t="str">
        <f>IF(Algebra!B390=0,"",Algebra!B390)</f>
        <v/>
      </c>
      <c r="C390" s="19"/>
      <c r="D390" s="21" t="str">
        <f t="shared" si="10"/>
        <v/>
      </c>
      <c r="E390" s="23" t="str">
        <f t="shared" si="11"/>
        <v/>
      </c>
    </row>
    <row r="391" spans="1:5" x14ac:dyDescent="0.25">
      <c r="A391" s="6" t="str">
        <f>IF(Algebra!A391=0,"",Algebra!A391)</f>
        <v/>
      </c>
      <c r="B391" s="7" t="str">
        <f>IF(Algebra!B391=0,"",Algebra!B391)</f>
        <v/>
      </c>
      <c r="C391" s="19"/>
      <c r="D391" s="21" t="str">
        <f t="shared" si="10"/>
        <v/>
      </c>
      <c r="E391" s="23" t="str">
        <f t="shared" si="11"/>
        <v/>
      </c>
    </row>
    <row r="392" spans="1:5" x14ac:dyDescent="0.25">
      <c r="A392" s="6" t="str">
        <f>IF(Algebra!A392=0,"",Algebra!A392)</f>
        <v/>
      </c>
      <c r="B392" s="7" t="str">
        <f>IF(Algebra!B392=0,"",Algebra!B392)</f>
        <v/>
      </c>
      <c r="C392" s="19"/>
      <c r="D392" s="21" t="str">
        <f t="shared" si="10"/>
        <v/>
      </c>
      <c r="E392" s="23" t="str">
        <f t="shared" si="11"/>
        <v/>
      </c>
    </row>
    <row r="393" spans="1:5" x14ac:dyDescent="0.25">
      <c r="A393" s="6" t="str">
        <f>IF(Algebra!A393=0,"",Algebra!A393)</f>
        <v/>
      </c>
      <c r="B393" s="7" t="str">
        <f>IF(Algebra!B393=0,"",Algebra!B393)</f>
        <v/>
      </c>
      <c r="C393" s="19"/>
      <c r="D393" s="21" t="str">
        <f t="shared" si="10"/>
        <v/>
      </c>
      <c r="E393" s="23" t="str">
        <f t="shared" si="11"/>
        <v/>
      </c>
    </row>
    <row r="394" spans="1:5" x14ac:dyDescent="0.25">
      <c r="A394" s="6" t="str">
        <f>IF(Algebra!A394=0,"",Algebra!A394)</f>
        <v/>
      </c>
      <c r="B394" s="7" t="str">
        <f>IF(Algebra!B394=0,"",Algebra!B394)</f>
        <v/>
      </c>
      <c r="C394" s="19"/>
      <c r="D394" s="21" t="str">
        <f t="shared" si="10"/>
        <v/>
      </c>
      <c r="E394" s="23" t="str">
        <f t="shared" si="11"/>
        <v/>
      </c>
    </row>
    <row r="395" spans="1:5" x14ac:dyDescent="0.25">
      <c r="A395" s="6" t="str">
        <f>IF(Algebra!A395=0,"",Algebra!A395)</f>
        <v/>
      </c>
      <c r="B395" s="7" t="str">
        <f>IF(Algebra!B395=0,"",Algebra!B395)</f>
        <v/>
      </c>
      <c r="C395" s="19"/>
      <c r="D395" s="21" t="str">
        <f t="shared" ref="D395:D458" si="12">IF(C395="","",IF(C395/$C$8&gt;=0.5,"Pass","Needs Improvement"))</f>
        <v/>
      </c>
      <c r="E395" s="23" t="str">
        <f t="shared" ref="E395:E458" si="13">IFERROR(_xlfn.RANK.EQ(C395,$C$10:$C$531,0),"")</f>
        <v/>
      </c>
    </row>
    <row r="396" spans="1:5" x14ac:dyDescent="0.25">
      <c r="A396" s="6" t="str">
        <f>IF(Algebra!A396=0,"",Algebra!A396)</f>
        <v/>
      </c>
      <c r="B396" s="7" t="str">
        <f>IF(Algebra!B396=0,"",Algebra!B396)</f>
        <v/>
      </c>
      <c r="C396" s="19"/>
      <c r="D396" s="21" t="str">
        <f t="shared" si="12"/>
        <v/>
      </c>
      <c r="E396" s="23" t="str">
        <f t="shared" si="13"/>
        <v/>
      </c>
    </row>
    <row r="397" spans="1:5" x14ac:dyDescent="0.25">
      <c r="A397" s="6" t="str">
        <f>IF(Algebra!A397=0,"",Algebra!A397)</f>
        <v/>
      </c>
      <c r="B397" s="7" t="str">
        <f>IF(Algebra!B397=0,"",Algebra!B397)</f>
        <v/>
      </c>
      <c r="C397" s="19"/>
      <c r="D397" s="21" t="str">
        <f t="shared" si="12"/>
        <v/>
      </c>
      <c r="E397" s="23" t="str">
        <f t="shared" si="13"/>
        <v/>
      </c>
    </row>
    <row r="398" spans="1:5" x14ac:dyDescent="0.25">
      <c r="A398" s="6" t="str">
        <f>IF(Algebra!A398=0,"",Algebra!A398)</f>
        <v/>
      </c>
      <c r="B398" s="7" t="str">
        <f>IF(Algebra!B398=0,"",Algebra!B398)</f>
        <v/>
      </c>
      <c r="C398" s="19"/>
      <c r="D398" s="21" t="str">
        <f t="shared" si="12"/>
        <v/>
      </c>
      <c r="E398" s="23" t="str">
        <f t="shared" si="13"/>
        <v/>
      </c>
    </row>
    <row r="399" spans="1:5" x14ac:dyDescent="0.25">
      <c r="A399" s="6" t="str">
        <f>IF(Algebra!A399=0,"",Algebra!A399)</f>
        <v/>
      </c>
      <c r="B399" s="7" t="str">
        <f>IF(Algebra!B399=0,"",Algebra!B399)</f>
        <v/>
      </c>
      <c r="C399" s="19"/>
      <c r="D399" s="21" t="str">
        <f t="shared" si="12"/>
        <v/>
      </c>
      <c r="E399" s="23" t="str">
        <f t="shared" si="13"/>
        <v/>
      </c>
    </row>
    <row r="400" spans="1:5" x14ac:dyDescent="0.25">
      <c r="A400" s="6" t="str">
        <f>IF(Algebra!A400=0,"",Algebra!A400)</f>
        <v/>
      </c>
      <c r="B400" s="7" t="str">
        <f>IF(Algebra!B400=0,"",Algebra!B400)</f>
        <v/>
      </c>
      <c r="C400" s="19"/>
      <c r="D400" s="21" t="str">
        <f t="shared" si="12"/>
        <v/>
      </c>
      <c r="E400" s="23" t="str">
        <f t="shared" si="13"/>
        <v/>
      </c>
    </row>
    <row r="401" spans="1:5" x14ac:dyDescent="0.25">
      <c r="A401" s="6" t="str">
        <f>IF(Algebra!A401=0,"",Algebra!A401)</f>
        <v/>
      </c>
      <c r="B401" s="7" t="str">
        <f>IF(Algebra!B401=0,"",Algebra!B401)</f>
        <v/>
      </c>
      <c r="C401" s="19"/>
      <c r="D401" s="21" t="str">
        <f t="shared" si="12"/>
        <v/>
      </c>
      <c r="E401" s="23" t="str">
        <f t="shared" si="13"/>
        <v/>
      </c>
    </row>
    <row r="402" spans="1:5" x14ac:dyDescent="0.25">
      <c r="A402" s="6" t="str">
        <f>IF(Algebra!A402=0,"",Algebra!A402)</f>
        <v/>
      </c>
      <c r="B402" s="7" t="str">
        <f>IF(Algebra!B402=0,"",Algebra!B402)</f>
        <v/>
      </c>
      <c r="C402" s="19"/>
      <c r="D402" s="21" t="str">
        <f t="shared" si="12"/>
        <v/>
      </c>
      <c r="E402" s="23" t="str">
        <f t="shared" si="13"/>
        <v/>
      </c>
    </row>
    <row r="403" spans="1:5" x14ac:dyDescent="0.25">
      <c r="A403" s="6" t="str">
        <f>IF(Algebra!A403=0,"",Algebra!A403)</f>
        <v/>
      </c>
      <c r="B403" s="7" t="str">
        <f>IF(Algebra!B403=0,"",Algebra!B403)</f>
        <v/>
      </c>
      <c r="C403" s="19"/>
      <c r="D403" s="21" t="str">
        <f t="shared" si="12"/>
        <v/>
      </c>
      <c r="E403" s="23" t="str">
        <f t="shared" si="13"/>
        <v/>
      </c>
    </row>
    <row r="404" spans="1:5" x14ac:dyDescent="0.25">
      <c r="A404" s="6" t="str">
        <f>IF(Algebra!A404=0,"",Algebra!A404)</f>
        <v/>
      </c>
      <c r="B404" s="7" t="str">
        <f>IF(Algebra!B404=0,"",Algebra!B404)</f>
        <v/>
      </c>
      <c r="C404" s="19"/>
      <c r="D404" s="21" t="str">
        <f t="shared" si="12"/>
        <v/>
      </c>
      <c r="E404" s="23" t="str">
        <f t="shared" si="13"/>
        <v/>
      </c>
    </row>
    <row r="405" spans="1:5" x14ac:dyDescent="0.25">
      <c r="A405" s="6" t="str">
        <f>IF(Algebra!A405=0,"",Algebra!A405)</f>
        <v/>
      </c>
      <c r="B405" s="7" t="str">
        <f>IF(Algebra!B405=0,"",Algebra!B405)</f>
        <v/>
      </c>
      <c r="C405" s="19"/>
      <c r="D405" s="21" t="str">
        <f t="shared" si="12"/>
        <v/>
      </c>
      <c r="E405" s="23" t="str">
        <f t="shared" si="13"/>
        <v/>
      </c>
    </row>
    <row r="406" spans="1:5" x14ac:dyDescent="0.25">
      <c r="A406" s="6" t="str">
        <f>IF(Algebra!A406=0,"",Algebra!A406)</f>
        <v/>
      </c>
      <c r="B406" s="7" t="str">
        <f>IF(Algebra!B406=0,"",Algebra!B406)</f>
        <v/>
      </c>
      <c r="C406" s="19"/>
      <c r="D406" s="21" t="str">
        <f t="shared" si="12"/>
        <v/>
      </c>
      <c r="E406" s="23" t="str">
        <f t="shared" si="13"/>
        <v/>
      </c>
    </row>
    <row r="407" spans="1:5" x14ac:dyDescent="0.25">
      <c r="A407" s="6" t="str">
        <f>IF(Algebra!A407=0,"",Algebra!A407)</f>
        <v/>
      </c>
      <c r="B407" s="7" t="str">
        <f>IF(Algebra!B407=0,"",Algebra!B407)</f>
        <v/>
      </c>
      <c r="C407" s="19"/>
      <c r="D407" s="21" t="str">
        <f t="shared" si="12"/>
        <v/>
      </c>
      <c r="E407" s="23" t="str">
        <f t="shared" si="13"/>
        <v/>
      </c>
    </row>
    <row r="408" spans="1:5" x14ac:dyDescent="0.25">
      <c r="A408" s="6" t="str">
        <f>IF(Algebra!A408=0,"",Algebra!A408)</f>
        <v/>
      </c>
      <c r="B408" s="7" t="str">
        <f>IF(Algebra!B408=0,"",Algebra!B408)</f>
        <v/>
      </c>
      <c r="C408" s="19"/>
      <c r="D408" s="21" t="str">
        <f t="shared" si="12"/>
        <v/>
      </c>
      <c r="E408" s="23" t="str">
        <f t="shared" si="13"/>
        <v/>
      </c>
    </row>
    <row r="409" spans="1:5" x14ac:dyDescent="0.25">
      <c r="A409" s="6" t="str">
        <f>IF(Algebra!A409=0,"",Algebra!A409)</f>
        <v/>
      </c>
      <c r="B409" s="7" t="str">
        <f>IF(Algebra!B409=0,"",Algebra!B409)</f>
        <v/>
      </c>
      <c r="C409" s="19"/>
      <c r="D409" s="21" t="str">
        <f t="shared" si="12"/>
        <v/>
      </c>
      <c r="E409" s="23" t="str">
        <f t="shared" si="13"/>
        <v/>
      </c>
    </row>
    <row r="410" spans="1:5" x14ac:dyDescent="0.25">
      <c r="A410" s="6" t="str">
        <f>IF(Algebra!A410=0,"",Algebra!A410)</f>
        <v/>
      </c>
      <c r="B410" s="7" t="str">
        <f>IF(Algebra!B410=0,"",Algebra!B410)</f>
        <v/>
      </c>
      <c r="C410" s="19"/>
      <c r="D410" s="21" t="str">
        <f t="shared" si="12"/>
        <v/>
      </c>
      <c r="E410" s="23" t="str">
        <f t="shared" si="13"/>
        <v/>
      </c>
    </row>
    <row r="411" spans="1:5" x14ac:dyDescent="0.25">
      <c r="A411" s="6" t="str">
        <f>IF(Algebra!A411=0,"",Algebra!A411)</f>
        <v/>
      </c>
      <c r="B411" s="7" t="str">
        <f>IF(Algebra!B411=0,"",Algebra!B411)</f>
        <v/>
      </c>
      <c r="C411" s="19"/>
      <c r="D411" s="21" t="str">
        <f t="shared" si="12"/>
        <v/>
      </c>
      <c r="E411" s="23" t="str">
        <f t="shared" si="13"/>
        <v/>
      </c>
    </row>
    <row r="412" spans="1:5" x14ac:dyDescent="0.25">
      <c r="A412" s="6" t="str">
        <f>IF(Algebra!A412=0,"",Algebra!A412)</f>
        <v/>
      </c>
      <c r="B412" s="7" t="str">
        <f>IF(Algebra!B412=0,"",Algebra!B412)</f>
        <v/>
      </c>
      <c r="C412" s="19"/>
      <c r="D412" s="21" t="str">
        <f t="shared" si="12"/>
        <v/>
      </c>
      <c r="E412" s="23" t="str">
        <f t="shared" si="13"/>
        <v/>
      </c>
    </row>
    <row r="413" spans="1:5" x14ac:dyDescent="0.25">
      <c r="A413" s="6" t="str">
        <f>IF(Algebra!A413=0,"",Algebra!A413)</f>
        <v/>
      </c>
      <c r="B413" s="7" t="str">
        <f>IF(Algebra!B413=0,"",Algebra!B413)</f>
        <v/>
      </c>
      <c r="C413" s="19"/>
      <c r="D413" s="21" t="str">
        <f t="shared" si="12"/>
        <v/>
      </c>
      <c r="E413" s="23" t="str">
        <f t="shared" si="13"/>
        <v/>
      </c>
    </row>
    <row r="414" spans="1:5" x14ac:dyDescent="0.25">
      <c r="A414" s="6" t="str">
        <f>IF(Algebra!A414=0,"",Algebra!A414)</f>
        <v/>
      </c>
      <c r="B414" s="7" t="str">
        <f>IF(Algebra!B414=0,"",Algebra!B414)</f>
        <v/>
      </c>
      <c r="C414" s="19"/>
      <c r="D414" s="21" t="str">
        <f t="shared" si="12"/>
        <v/>
      </c>
      <c r="E414" s="23" t="str">
        <f t="shared" si="13"/>
        <v/>
      </c>
    </row>
    <row r="415" spans="1:5" x14ac:dyDescent="0.25">
      <c r="A415" s="6" t="str">
        <f>IF(Algebra!A415=0,"",Algebra!A415)</f>
        <v/>
      </c>
      <c r="B415" s="7" t="str">
        <f>IF(Algebra!B415=0,"",Algebra!B415)</f>
        <v/>
      </c>
      <c r="C415" s="19"/>
      <c r="D415" s="21" t="str">
        <f t="shared" si="12"/>
        <v/>
      </c>
      <c r="E415" s="23" t="str">
        <f t="shared" si="13"/>
        <v/>
      </c>
    </row>
    <row r="416" spans="1:5" x14ac:dyDescent="0.25">
      <c r="A416" s="6" t="str">
        <f>IF(Algebra!A416=0,"",Algebra!A416)</f>
        <v/>
      </c>
      <c r="B416" s="7" t="str">
        <f>IF(Algebra!B416=0,"",Algebra!B416)</f>
        <v/>
      </c>
      <c r="C416" s="19"/>
      <c r="D416" s="21" t="str">
        <f t="shared" si="12"/>
        <v/>
      </c>
      <c r="E416" s="23" t="str">
        <f t="shared" si="13"/>
        <v/>
      </c>
    </row>
    <row r="417" spans="1:5" x14ac:dyDescent="0.25">
      <c r="A417" s="6" t="str">
        <f>IF(Algebra!A417=0,"",Algebra!A417)</f>
        <v/>
      </c>
      <c r="B417" s="7" t="str">
        <f>IF(Algebra!B417=0,"",Algebra!B417)</f>
        <v/>
      </c>
      <c r="C417" s="19"/>
      <c r="D417" s="21" t="str">
        <f t="shared" si="12"/>
        <v/>
      </c>
      <c r="E417" s="23" t="str">
        <f t="shared" si="13"/>
        <v/>
      </c>
    </row>
    <row r="418" spans="1:5" x14ac:dyDescent="0.25">
      <c r="A418" s="6" t="str">
        <f>IF(Algebra!A418=0,"",Algebra!A418)</f>
        <v/>
      </c>
      <c r="B418" s="7" t="str">
        <f>IF(Algebra!B418=0,"",Algebra!B418)</f>
        <v/>
      </c>
      <c r="C418" s="19"/>
      <c r="D418" s="21" t="str">
        <f t="shared" si="12"/>
        <v/>
      </c>
      <c r="E418" s="23" t="str">
        <f t="shared" si="13"/>
        <v/>
      </c>
    </row>
    <row r="419" spans="1:5" x14ac:dyDescent="0.25">
      <c r="A419" s="6" t="str">
        <f>IF(Algebra!A419=0,"",Algebra!A419)</f>
        <v/>
      </c>
      <c r="B419" s="7" t="str">
        <f>IF(Algebra!B419=0,"",Algebra!B419)</f>
        <v/>
      </c>
      <c r="C419" s="19"/>
      <c r="D419" s="21" t="str">
        <f t="shared" si="12"/>
        <v/>
      </c>
      <c r="E419" s="23" t="str">
        <f t="shared" si="13"/>
        <v/>
      </c>
    </row>
    <row r="420" spans="1:5" x14ac:dyDescent="0.25">
      <c r="A420" s="6" t="str">
        <f>IF(Algebra!A420=0,"",Algebra!A420)</f>
        <v/>
      </c>
      <c r="B420" s="7" t="str">
        <f>IF(Algebra!B420=0,"",Algebra!B420)</f>
        <v/>
      </c>
      <c r="C420" s="19"/>
      <c r="D420" s="21" t="str">
        <f t="shared" si="12"/>
        <v/>
      </c>
      <c r="E420" s="23" t="str">
        <f t="shared" si="13"/>
        <v/>
      </c>
    </row>
    <row r="421" spans="1:5" x14ac:dyDescent="0.25">
      <c r="A421" s="6" t="str">
        <f>IF(Algebra!A421=0,"",Algebra!A421)</f>
        <v/>
      </c>
      <c r="B421" s="7" t="str">
        <f>IF(Algebra!B421=0,"",Algebra!B421)</f>
        <v/>
      </c>
      <c r="C421" s="19"/>
      <c r="D421" s="21" t="str">
        <f t="shared" si="12"/>
        <v/>
      </c>
      <c r="E421" s="23" t="str">
        <f t="shared" si="13"/>
        <v/>
      </c>
    </row>
    <row r="422" spans="1:5" x14ac:dyDescent="0.25">
      <c r="A422" s="6" t="str">
        <f>IF(Algebra!A422=0,"",Algebra!A422)</f>
        <v/>
      </c>
      <c r="B422" s="7" t="str">
        <f>IF(Algebra!B422=0,"",Algebra!B422)</f>
        <v/>
      </c>
      <c r="C422" s="19"/>
      <c r="D422" s="21" t="str">
        <f t="shared" si="12"/>
        <v/>
      </c>
      <c r="E422" s="23" t="str">
        <f t="shared" si="13"/>
        <v/>
      </c>
    </row>
    <row r="423" spans="1:5" x14ac:dyDescent="0.25">
      <c r="A423" s="6" t="str">
        <f>IF(Algebra!A423=0,"",Algebra!A423)</f>
        <v/>
      </c>
      <c r="B423" s="7" t="str">
        <f>IF(Algebra!B423=0,"",Algebra!B423)</f>
        <v/>
      </c>
      <c r="C423" s="19"/>
      <c r="D423" s="21" t="str">
        <f t="shared" si="12"/>
        <v/>
      </c>
      <c r="E423" s="23" t="str">
        <f t="shared" si="13"/>
        <v/>
      </c>
    </row>
    <row r="424" spans="1:5" x14ac:dyDescent="0.25">
      <c r="A424" s="6" t="str">
        <f>IF(Algebra!A424=0,"",Algebra!A424)</f>
        <v/>
      </c>
      <c r="B424" s="7" t="str">
        <f>IF(Algebra!B424=0,"",Algebra!B424)</f>
        <v/>
      </c>
      <c r="C424" s="19"/>
      <c r="D424" s="21" t="str">
        <f t="shared" si="12"/>
        <v/>
      </c>
      <c r="E424" s="23" t="str">
        <f t="shared" si="13"/>
        <v/>
      </c>
    </row>
    <row r="425" spans="1:5" x14ac:dyDescent="0.25">
      <c r="A425" s="6" t="str">
        <f>IF(Algebra!A425=0,"",Algebra!A425)</f>
        <v/>
      </c>
      <c r="B425" s="7" t="str">
        <f>IF(Algebra!B425=0,"",Algebra!B425)</f>
        <v/>
      </c>
      <c r="C425" s="19"/>
      <c r="D425" s="21" t="str">
        <f t="shared" si="12"/>
        <v/>
      </c>
      <c r="E425" s="23" t="str">
        <f t="shared" si="13"/>
        <v/>
      </c>
    </row>
    <row r="426" spans="1:5" x14ac:dyDescent="0.25">
      <c r="A426" s="6" t="str">
        <f>IF(Algebra!A426=0,"",Algebra!A426)</f>
        <v/>
      </c>
      <c r="B426" s="7" t="str">
        <f>IF(Algebra!B426=0,"",Algebra!B426)</f>
        <v/>
      </c>
      <c r="C426" s="19"/>
      <c r="D426" s="21" t="str">
        <f t="shared" si="12"/>
        <v/>
      </c>
      <c r="E426" s="23" t="str">
        <f t="shared" si="13"/>
        <v/>
      </c>
    </row>
    <row r="427" spans="1:5" x14ac:dyDescent="0.25">
      <c r="A427" s="6" t="str">
        <f>IF(Algebra!A427=0,"",Algebra!A427)</f>
        <v/>
      </c>
      <c r="B427" s="7" t="str">
        <f>IF(Algebra!B427=0,"",Algebra!B427)</f>
        <v/>
      </c>
      <c r="C427" s="19"/>
      <c r="D427" s="21" t="str">
        <f t="shared" si="12"/>
        <v/>
      </c>
      <c r="E427" s="23" t="str">
        <f t="shared" si="13"/>
        <v/>
      </c>
    </row>
    <row r="428" spans="1:5" x14ac:dyDescent="0.25">
      <c r="A428" s="6" t="str">
        <f>IF(Algebra!A428=0,"",Algebra!A428)</f>
        <v/>
      </c>
      <c r="B428" s="7" t="str">
        <f>IF(Algebra!B428=0,"",Algebra!B428)</f>
        <v/>
      </c>
      <c r="C428" s="19"/>
      <c r="D428" s="21" t="str">
        <f t="shared" si="12"/>
        <v/>
      </c>
      <c r="E428" s="23" t="str">
        <f t="shared" si="13"/>
        <v/>
      </c>
    </row>
    <row r="429" spans="1:5" x14ac:dyDescent="0.25">
      <c r="A429" s="6" t="str">
        <f>IF(Algebra!A429=0,"",Algebra!A429)</f>
        <v/>
      </c>
      <c r="B429" s="7" t="str">
        <f>IF(Algebra!B429=0,"",Algebra!B429)</f>
        <v/>
      </c>
      <c r="C429" s="19"/>
      <c r="D429" s="21" t="str">
        <f t="shared" si="12"/>
        <v/>
      </c>
      <c r="E429" s="23" t="str">
        <f t="shared" si="13"/>
        <v/>
      </c>
    </row>
    <row r="430" spans="1:5" x14ac:dyDescent="0.25">
      <c r="A430" s="6" t="str">
        <f>IF(Algebra!A430=0,"",Algebra!A430)</f>
        <v/>
      </c>
      <c r="B430" s="7" t="str">
        <f>IF(Algebra!B430=0,"",Algebra!B430)</f>
        <v/>
      </c>
      <c r="C430" s="19"/>
      <c r="D430" s="21" t="str">
        <f t="shared" si="12"/>
        <v/>
      </c>
      <c r="E430" s="23" t="str">
        <f t="shared" si="13"/>
        <v/>
      </c>
    </row>
    <row r="431" spans="1:5" x14ac:dyDescent="0.25">
      <c r="A431" s="6" t="str">
        <f>IF(Algebra!A431=0,"",Algebra!A431)</f>
        <v/>
      </c>
      <c r="B431" s="7" t="str">
        <f>IF(Algebra!B431=0,"",Algebra!B431)</f>
        <v/>
      </c>
      <c r="C431" s="19"/>
      <c r="D431" s="21" t="str">
        <f t="shared" si="12"/>
        <v/>
      </c>
      <c r="E431" s="23" t="str">
        <f t="shared" si="13"/>
        <v/>
      </c>
    </row>
    <row r="432" spans="1:5" x14ac:dyDescent="0.25">
      <c r="A432" s="6" t="str">
        <f>IF(Algebra!A432=0,"",Algebra!A432)</f>
        <v/>
      </c>
      <c r="B432" s="7" t="str">
        <f>IF(Algebra!B432=0,"",Algebra!B432)</f>
        <v/>
      </c>
      <c r="C432" s="19"/>
      <c r="D432" s="21" t="str">
        <f t="shared" si="12"/>
        <v/>
      </c>
      <c r="E432" s="23" t="str">
        <f t="shared" si="13"/>
        <v/>
      </c>
    </row>
    <row r="433" spans="1:5" x14ac:dyDescent="0.25">
      <c r="A433" s="6" t="str">
        <f>IF(Algebra!A433=0,"",Algebra!A433)</f>
        <v/>
      </c>
      <c r="B433" s="7" t="str">
        <f>IF(Algebra!B433=0,"",Algebra!B433)</f>
        <v/>
      </c>
      <c r="C433" s="19"/>
      <c r="D433" s="21" t="str">
        <f t="shared" si="12"/>
        <v/>
      </c>
      <c r="E433" s="23" t="str">
        <f t="shared" si="13"/>
        <v/>
      </c>
    </row>
    <row r="434" spans="1:5" x14ac:dyDescent="0.25">
      <c r="A434" s="6" t="str">
        <f>IF(Algebra!A434=0,"",Algebra!A434)</f>
        <v/>
      </c>
      <c r="B434" s="7" t="str">
        <f>IF(Algebra!B434=0,"",Algebra!B434)</f>
        <v/>
      </c>
      <c r="C434" s="19"/>
      <c r="D434" s="21" t="str">
        <f t="shared" si="12"/>
        <v/>
      </c>
      <c r="E434" s="23" t="str">
        <f t="shared" si="13"/>
        <v/>
      </c>
    </row>
    <row r="435" spans="1:5" x14ac:dyDescent="0.25">
      <c r="A435" s="6" t="str">
        <f>IF(Algebra!A435=0,"",Algebra!A435)</f>
        <v/>
      </c>
      <c r="B435" s="7" t="str">
        <f>IF(Algebra!B435=0,"",Algebra!B435)</f>
        <v/>
      </c>
      <c r="C435" s="19"/>
      <c r="D435" s="21" t="str">
        <f t="shared" si="12"/>
        <v/>
      </c>
      <c r="E435" s="23" t="str">
        <f t="shared" si="13"/>
        <v/>
      </c>
    </row>
    <row r="436" spans="1:5" x14ac:dyDescent="0.25">
      <c r="A436" s="6" t="str">
        <f>IF(Algebra!A436=0,"",Algebra!A436)</f>
        <v/>
      </c>
      <c r="B436" s="7" t="str">
        <f>IF(Algebra!B436=0,"",Algebra!B436)</f>
        <v/>
      </c>
      <c r="C436" s="19"/>
      <c r="D436" s="21" t="str">
        <f t="shared" si="12"/>
        <v/>
      </c>
      <c r="E436" s="23" t="str">
        <f t="shared" si="13"/>
        <v/>
      </c>
    </row>
    <row r="437" spans="1:5" x14ac:dyDescent="0.25">
      <c r="A437" s="6" t="str">
        <f>IF(Algebra!A437=0,"",Algebra!A437)</f>
        <v/>
      </c>
      <c r="B437" s="7" t="str">
        <f>IF(Algebra!B437=0,"",Algebra!B437)</f>
        <v/>
      </c>
      <c r="C437" s="19"/>
      <c r="D437" s="21" t="str">
        <f t="shared" si="12"/>
        <v/>
      </c>
      <c r="E437" s="23" t="str">
        <f t="shared" si="13"/>
        <v/>
      </c>
    </row>
    <row r="438" spans="1:5" x14ac:dyDescent="0.25">
      <c r="A438" s="6" t="str">
        <f>IF(Algebra!A438=0,"",Algebra!A438)</f>
        <v/>
      </c>
      <c r="B438" s="7" t="str">
        <f>IF(Algebra!B438=0,"",Algebra!B438)</f>
        <v/>
      </c>
      <c r="C438" s="19"/>
      <c r="D438" s="21" t="str">
        <f t="shared" si="12"/>
        <v/>
      </c>
      <c r="E438" s="23" t="str">
        <f t="shared" si="13"/>
        <v/>
      </c>
    </row>
    <row r="439" spans="1:5" x14ac:dyDescent="0.25">
      <c r="A439" s="6" t="str">
        <f>IF(Algebra!A439=0,"",Algebra!A439)</f>
        <v/>
      </c>
      <c r="B439" s="7" t="str">
        <f>IF(Algebra!B439=0,"",Algebra!B439)</f>
        <v/>
      </c>
      <c r="C439" s="19"/>
      <c r="D439" s="21" t="str">
        <f t="shared" si="12"/>
        <v/>
      </c>
      <c r="E439" s="23" t="str">
        <f t="shared" si="13"/>
        <v/>
      </c>
    </row>
    <row r="440" spans="1:5" x14ac:dyDescent="0.25">
      <c r="A440" s="6" t="str">
        <f>IF(Algebra!A440=0,"",Algebra!A440)</f>
        <v/>
      </c>
      <c r="B440" s="7" t="str">
        <f>IF(Algebra!B440=0,"",Algebra!B440)</f>
        <v/>
      </c>
      <c r="C440" s="19"/>
      <c r="D440" s="21" t="str">
        <f t="shared" si="12"/>
        <v/>
      </c>
      <c r="E440" s="23" t="str">
        <f t="shared" si="13"/>
        <v/>
      </c>
    </row>
    <row r="441" spans="1:5" x14ac:dyDescent="0.25">
      <c r="A441" s="6" t="str">
        <f>IF(Algebra!A441=0,"",Algebra!A441)</f>
        <v/>
      </c>
      <c r="B441" s="7" t="str">
        <f>IF(Algebra!B441=0,"",Algebra!B441)</f>
        <v/>
      </c>
      <c r="C441" s="19"/>
      <c r="D441" s="21" t="str">
        <f t="shared" si="12"/>
        <v/>
      </c>
      <c r="E441" s="23" t="str">
        <f t="shared" si="13"/>
        <v/>
      </c>
    </row>
    <row r="442" spans="1:5" x14ac:dyDescent="0.25">
      <c r="A442" s="6" t="str">
        <f>IF(Algebra!A442=0,"",Algebra!A442)</f>
        <v/>
      </c>
      <c r="B442" s="7" t="str">
        <f>IF(Algebra!B442=0,"",Algebra!B442)</f>
        <v/>
      </c>
      <c r="C442" s="19"/>
      <c r="D442" s="21" t="str">
        <f t="shared" si="12"/>
        <v/>
      </c>
      <c r="E442" s="23" t="str">
        <f t="shared" si="13"/>
        <v/>
      </c>
    </row>
    <row r="443" spans="1:5" x14ac:dyDescent="0.25">
      <c r="A443" s="6" t="str">
        <f>IF(Algebra!A443=0,"",Algebra!A443)</f>
        <v/>
      </c>
      <c r="B443" s="7" t="str">
        <f>IF(Algebra!B443=0,"",Algebra!B443)</f>
        <v/>
      </c>
      <c r="C443" s="19"/>
      <c r="D443" s="21" t="str">
        <f t="shared" si="12"/>
        <v/>
      </c>
      <c r="E443" s="23" t="str">
        <f t="shared" si="13"/>
        <v/>
      </c>
    </row>
    <row r="444" spans="1:5" x14ac:dyDescent="0.25">
      <c r="A444" s="6" t="str">
        <f>IF(Algebra!A444=0,"",Algebra!A444)</f>
        <v/>
      </c>
      <c r="B444" s="7" t="str">
        <f>IF(Algebra!B444=0,"",Algebra!B444)</f>
        <v/>
      </c>
      <c r="C444" s="19"/>
      <c r="D444" s="21" t="str">
        <f t="shared" si="12"/>
        <v/>
      </c>
      <c r="E444" s="23" t="str">
        <f t="shared" si="13"/>
        <v/>
      </c>
    </row>
    <row r="445" spans="1:5" x14ac:dyDescent="0.25">
      <c r="A445" s="6" t="str">
        <f>IF(Algebra!A445=0,"",Algebra!A445)</f>
        <v/>
      </c>
      <c r="B445" s="7" t="str">
        <f>IF(Algebra!B445=0,"",Algebra!B445)</f>
        <v/>
      </c>
      <c r="C445" s="19"/>
      <c r="D445" s="21" t="str">
        <f t="shared" si="12"/>
        <v/>
      </c>
      <c r="E445" s="23" t="str">
        <f t="shared" si="13"/>
        <v/>
      </c>
    </row>
    <row r="446" spans="1:5" x14ac:dyDescent="0.25">
      <c r="A446" s="6" t="str">
        <f>IF(Algebra!A446=0,"",Algebra!A446)</f>
        <v/>
      </c>
      <c r="B446" s="7" t="str">
        <f>IF(Algebra!B446=0,"",Algebra!B446)</f>
        <v/>
      </c>
      <c r="C446" s="19"/>
      <c r="D446" s="21" t="str">
        <f t="shared" si="12"/>
        <v/>
      </c>
      <c r="E446" s="23" t="str">
        <f t="shared" si="13"/>
        <v/>
      </c>
    </row>
    <row r="447" spans="1:5" x14ac:dyDescent="0.25">
      <c r="A447" s="6" t="str">
        <f>IF(Algebra!A447=0,"",Algebra!A447)</f>
        <v/>
      </c>
      <c r="B447" s="7" t="str">
        <f>IF(Algebra!B447=0,"",Algebra!B447)</f>
        <v/>
      </c>
      <c r="C447" s="19"/>
      <c r="D447" s="21" t="str">
        <f t="shared" si="12"/>
        <v/>
      </c>
      <c r="E447" s="23" t="str">
        <f t="shared" si="13"/>
        <v/>
      </c>
    </row>
    <row r="448" spans="1:5" x14ac:dyDescent="0.25">
      <c r="A448" s="6" t="str">
        <f>IF(Algebra!A448=0,"",Algebra!A448)</f>
        <v/>
      </c>
      <c r="B448" s="7" t="str">
        <f>IF(Algebra!B448=0,"",Algebra!B448)</f>
        <v/>
      </c>
      <c r="C448" s="19"/>
      <c r="D448" s="21" t="str">
        <f t="shared" si="12"/>
        <v/>
      </c>
      <c r="E448" s="23" t="str">
        <f t="shared" si="13"/>
        <v/>
      </c>
    </row>
    <row r="449" spans="1:5" x14ac:dyDescent="0.25">
      <c r="A449" s="6" t="str">
        <f>IF(Algebra!A449=0,"",Algebra!A449)</f>
        <v/>
      </c>
      <c r="B449" s="7" t="str">
        <f>IF(Algebra!B449=0,"",Algebra!B449)</f>
        <v/>
      </c>
      <c r="C449" s="19"/>
      <c r="D449" s="21" t="str">
        <f t="shared" si="12"/>
        <v/>
      </c>
      <c r="E449" s="23" t="str">
        <f t="shared" si="13"/>
        <v/>
      </c>
    </row>
    <row r="450" spans="1:5" x14ac:dyDescent="0.25">
      <c r="A450" s="6" t="str">
        <f>IF(Algebra!A450=0,"",Algebra!A450)</f>
        <v/>
      </c>
      <c r="B450" s="7" t="str">
        <f>IF(Algebra!B450=0,"",Algebra!B450)</f>
        <v/>
      </c>
      <c r="C450" s="19"/>
      <c r="D450" s="21" t="str">
        <f t="shared" si="12"/>
        <v/>
      </c>
      <c r="E450" s="23" t="str">
        <f t="shared" si="13"/>
        <v/>
      </c>
    </row>
    <row r="451" spans="1:5" x14ac:dyDescent="0.25">
      <c r="A451" s="6" t="str">
        <f>IF(Algebra!A451=0,"",Algebra!A451)</f>
        <v/>
      </c>
      <c r="B451" s="7" t="str">
        <f>IF(Algebra!B451=0,"",Algebra!B451)</f>
        <v/>
      </c>
      <c r="C451" s="19"/>
      <c r="D451" s="21" t="str">
        <f t="shared" si="12"/>
        <v/>
      </c>
      <c r="E451" s="23" t="str">
        <f t="shared" si="13"/>
        <v/>
      </c>
    </row>
    <row r="452" spans="1:5" x14ac:dyDescent="0.25">
      <c r="A452" s="6" t="str">
        <f>IF(Algebra!A452=0,"",Algebra!A452)</f>
        <v/>
      </c>
      <c r="B452" s="7" t="str">
        <f>IF(Algebra!B452=0,"",Algebra!B452)</f>
        <v/>
      </c>
      <c r="C452" s="19"/>
      <c r="D452" s="21" t="str">
        <f t="shared" si="12"/>
        <v/>
      </c>
      <c r="E452" s="23" t="str">
        <f t="shared" si="13"/>
        <v/>
      </c>
    </row>
    <row r="453" spans="1:5" x14ac:dyDescent="0.25">
      <c r="A453" s="6" t="str">
        <f>IF(Algebra!A453=0,"",Algebra!A453)</f>
        <v/>
      </c>
      <c r="B453" s="7" t="str">
        <f>IF(Algebra!B453=0,"",Algebra!B453)</f>
        <v/>
      </c>
      <c r="C453" s="19"/>
      <c r="D453" s="21" t="str">
        <f t="shared" si="12"/>
        <v/>
      </c>
      <c r="E453" s="23" t="str">
        <f t="shared" si="13"/>
        <v/>
      </c>
    </row>
    <row r="454" spans="1:5" x14ac:dyDescent="0.25">
      <c r="A454" s="6" t="str">
        <f>IF(Algebra!A454=0,"",Algebra!A454)</f>
        <v/>
      </c>
      <c r="B454" s="7" t="str">
        <f>IF(Algebra!B454=0,"",Algebra!B454)</f>
        <v/>
      </c>
      <c r="C454" s="19"/>
      <c r="D454" s="21" t="str">
        <f t="shared" si="12"/>
        <v/>
      </c>
      <c r="E454" s="23" t="str">
        <f t="shared" si="13"/>
        <v/>
      </c>
    </row>
    <row r="455" spans="1:5" x14ac:dyDescent="0.25">
      <c r="A455" s="6" t="str">
        <f>IF(Algebra!A455=0,"",Algebra!A455)</f>
        <v/>
      </c>
      <c r="B455" s="7" t="str">
        <f>IF(Algebra!B455=0,"",Algebra!B455)</f>
        <v/>
      </c>
      <c r="C455" s="19"/>
      <c r="D455" s="21" t="str">
        <f t="shared" si="12"/>
        <v/>
      </c>
      <c r="E455" s="23" t="str">
        <f t="shared" si="13"/>
        <v/>
      </c>
    </row>
    <row r="456" spans="1:5" x14ac:dyDescent="0.25">
      <c r="A456" s="6" t="str">
        <f>IF(Algebra!A456=0,"",Algebra!A456)</f>
        <v/>
      </c>
      <c r="B456" s="7" t="str">
        <f>IF(Algebra!B456=0,"",Algebra!B456)</f>
        <v/>
      </c>
      <c r="C456" s="19"/>
      <c r="D456" s="21" t="str">
        <f t="shared" si="12"/>
        <v/>
      </c>
      <c r="E456" s="23" t="str">
        <f t="shared" si="13"/>
        <v/>
      </c>
    </row>
    <row r="457" spans="1:5" x14ac:dyDescent="0.25">
      <c r="A457" s="6" t="str">
        <f>IF(Algebra!A457=0,"",Algebra!A457)</f>
        <v/>
      </c>
      <c r="B457" s="7" t="str">
        <f>IF(Algebra!B457=0,"",Algebra!B457)</f>
        <v/>
      </c>
      <c r="C457" s="19"/>
      <c r="D457" s="21" t="str">
        <f t="shared" si="12"/>
        <v/>
      </c>
      <c r="E457" s="23" t="str">
        <f t="shared" si="13"/>
        <v/>
      </c>
    </row>
    <row r="458" spans="1:5" x14ac:dyDescent="0.25">
      <c r="A458" s="6" t="str">
        <f>IF(Algebra!A458=0,"",Algebra!A458)</f>
        <v/>
      </c>
      <c r="B458" s="7" t="str">
        <f>IF(Algebra!B458=0,"",Algebra!B458)</f>
        <v/>
      </c>
      <c r="C458" s="19"/>
      <c r="D458" s="21" t="str">
        <f t="shared" si="12"/>
        <v/>
      </c>
      <c r="E458" s="23" t="str">
        <f t="shared" si="13"/>
        <v/>
      </c>
    </row>
    <row r="459" spans="1:5" x14ac:dyDescent="0.25">
      <c r="A459" s="6" t="str">
        <f>IF(Algebra!A459=0,"",Algebra!A459)</f>
        <v/>
      </c>
      <c r="B459" s="7" t="str">
        <f>IF(Algebra!B459=0,"",Algebra!B459)</f>
        <v/>
      </c>
      <c r="C459" s="19"/>
      <c r="D459" s="21" t="str">
        <f t="shared" ref="D459:D522" si="14">IF(C459="","",IF(C459/$C$8&gt;=0.5,"Pass","Needs Improvement"))</f>
        <v/>
      </c>
      <c r="E459" s="23" t="str">
        <f t="shared" ref="E459:E522" si="15">IFERROR(_xlfn.RANK.EQ(C459,$C$10:$C$531,0),"")</f>
        <v/>
      </c>
    </row>
    <row r="460" spans="1:5" x14ac:dyDescent="0.25">
      <c r="A460" s="6" t="str">
        <f>IF(Algebra!A460=0,"",Algebra!A460)</f>
        <v/>
      </c>
      <c r="B460" s="7" t="str">
        <f>IF(Algebra!B460=0,"",Algebra!B460)</f>
        <v/>
      </c>
      <c r="C460" s="19"/>
      <c r="D460" s="21" t="str">
        <f t="shared" si="14"/>
        <v/>
      </c>
      <c r="E460" s="23" t="str">
        <f t="shared" si="15"/>
        <v/>
      </c>
    </row>
    <row r="461" spans="1:5" x14ac:dyDescent="0.25">
      <c r="A461" s="6" t="str">
        <f>IF(Algebra!A461=0,"",Algebra!A461)</f>
        <v/>
      </c>
      <c r="B461" s="7" t="str">
        <f>IF(Algebra!B461=0,"",Algebra!B461)</f>
        <v/>
      </c>
      <c r="C461" s="19"/>
      <c r="D461" s="21" t="str">
        <f t="shared" si="14"/>
        <v/>
      </c>
      <c r="E461" s="23" t="str">
        <f t="shared" si="15"/>
        <v/>
      </c>
    </row>
    <row r="462" spans="1:5" x14ac:dyDescent="0.25">
      <c r="A462" s="6" t="str">
        <f>IF(Algebra!A462=0,"",Algebra!A462)</f>
        <v/>
      </c>
      <c r="B462" s="7" t="str">
        <f>IF(Algebra!B462=0,"",Algebra!B462)</f>
        <v/>
      </c>
      <c r="C462" s="19"/>
      <c r="D462" s="21" t="str">
        <f t="shared" si="14"/>
        <v/>
      </c>
      <c r="E462" s="23" t="str">
        <f t="shared" si="15"/>
        <v/>
      </c>
    </row>
    <row r="463" spans="1:5" x14ac:dyDescent="0.25">
      <c r="A463" s="6" t="str">
        <f>IF(Algebra!A463=0,"",Algebra!A463)</f>
        <v/>
      </c>
      <c r="B463" s="7" t="str">
        <f>IF(Algebra!B463=0,"",Algebra!B463)</f>
        <v/>
      </c>
      <c r="C463" s="19"/>
      <c r="D463" s="21" t="str">
        <f t="shared" si="14"/>
        <v/>
      </c>
      <c r="E463" s="23" t="str">
        <f t="shared" si="15"/>
        <v/>
      </c>
    </row>
    <row r="464" spans="1:5" x14ac:dyDescent="0.25">
      <c r="A464" s="6" t="str">
        <f>IF(Algebra!A464=0,"",Algebra!A464)</f>
        <v/>
      </c>
      <c r="B464" s="7" t="str">
        <f>IF(Algebra!B464=0,"",Algebra!B464)</f>
        <v/>
      </c>
      <c r="C464" s="19"/>
      <c r="D464" s="21" t="str">
        <f t="shared" si="14"/>
        <v/>
      </c>
      <c r="E464" s="23" t="str">
        <f t="shared" si="15"/>
        <v/>
      </c>
    </row>
    <row r="465" spans="1:5" x14ac:dyDescent="0.25">
      <c r="A465" s="6" t="str">
        <f>IF(Algebra!A465=0,"",Algebra!A465)</f>
        <v/>
      </c>
      <c r="B465" s="7" t="str">
        <f>IF(Algebra!B465=0,"",Algebra!B465)</f>
        <v/>
      </c>
      <c r="C465" s="19"/>
      <c r="D465" s="21" t="str">
        <f t="shared" si="14"/>
        <v/>
      </c>
      <c r="E465" s="23" t="str">
        <f t="shared" si="15"/>
        <v/>
      </c>
    </row>
    <row r="466" spans="1:5" x14ac:dyDescent="0.25">
      <c r="A466" s="6" t="str">
        <f>IF(Algebra!A466=0,"",Algebra!A466)</f>
        <v/>
      </c>
      <c r="B466" s="7" t="str">
        <f>IF(Algebra!B466=0,"",Algebra!B466)</f>
        <v/>
      </c>
      <c r="C466" s="19"/>
      <c r="D466" s="21" t="str">
        <f t="shared" si="14"/>
        <v/>
      </c>
      <c r="E466" s="23" t="str">
        <f t="shared" si="15"/>
        <v/>
      </c>
    </row>
    <row r="467" spans="1:5" x14ac:dyDescent="0.25">
      <c r="A467" s="6" t="str">
        <f>IF(Algebra!A467=0,"",Algebra!A467)</f>
        <v/>
      </c>
      <c r="B467" s="7" t="str">
        <f>IF(Algebra!B467=0,"",Algebra!B467)</f>
        <v/>
      </c>
      <c r="C467" s="19"/>
      <c r="D467" s="21" t="str">
        <f t="shared" si="14"/>
        <v/>
      </c>
      <c r="E467" s="23" t="str">
        <f t="shared" si="15"/>
        <v/>
      </c>
    </row>
    <row r="468" spans="1:5" x14ac:dyDescent="0.25">
      <c r="A468" s="6" t="str">
        <f>IF(Algebra!A468=0,"",Algebra!A468)</f>
        <v/>
      </c>
      <c r="B468" s="7" t="str">
        <f>IF(Algebra!B468=0,"",Algebra!B468)</f>
        <v/>
      </c>
      <c r="C468" s="19"/>
      <c r="D468" s="21" t="str">
        <f t="shared" si="14"/>
        <v/>
      </c>
      <c r="E468" s="23" t="str">
        <f t="shared" si="15"/>
        <v/>
      </c>
    </row>
    <row r="469" spans="1:5" x14ac:dyDescent="0.25">
      <c r="A469" s="6" t="str">
        <f>IF(Algebra!A469=0,"",Algebra!A469)</f>
        <v/>
      </c>
      <c r="B469" s="7" t="str">
        <f>IF(Algebra!B469=0,"",Algebra!B469)</f>
        <v/>
      </c>
      <c r="C469" s="19"/>
      <c r="D469" s="21" t="str">
        <f t="shared" si="14"/>
        <v/>
      </c>
      <c r="E469" s="23" t="str">
        <f t="shared" si="15"/>
        <v/>
      </c>
    </row>
    <row r="470" spans="1:5" x14ac:dyDescent="0.25">
      <c r="A470" s="6" t="str">
        <f>IF(Algebra!A470=0,"",Algebra!A470)</f>
        <v/>
      </c>
      <c r="B470" s="7" t="str">
        <f>IF(Algebra!B470=0,"",Algebra!B470)</f>
        <v/>
      </c>
      <c r="C470" s="19"/>
      <c r="D470" s="21" t="str">
        <f t="shared" si="14"/>
        <v/>
      </c>
      <c r="E470" s="23" t="str">
        <f t="shared" si="15"/>
        <v/>
      </c>
    </row>
    <row r="471" spans="1:5" x14ac:dyDescent="0.25">
      <c r="A471" s="6" t="str">
        <f>IF(Algebra!A471=0,"",Algebra!A471)</f>
        <v/>
      </c>
      <c r="B471" s="7" t="str">
        <f>IF(Algebra!B471=0,"",Algebra!B471)</f>
        <v/>
      </c>
      <c r="C471" s="19"/>
      <c r="D471" s="21" t="str">
        <f t="shared" si="14"/>
        <v/>
      </c>
      <c r="E471" s="23" t="str">
        <f t="shared" si="15"/>
        <v/>
      </c>
    </row>
    <row r="472" spans="1:5" x14ac:dyDescent="0.25">
      <c r="A472" s="6" t="str">
        <f>IF(Algebra!A472=0,"",Algebra!A472)</f>
        <v/>
      </c>
      <c r="B472" s="7" t="str">
        <f>IF(Algebra!B472=0,"",Algebra!B472)</f>
        <v/>
      </c>
      <c r="C472" s="19"/>
      <c r="D472" s="21" t="str">
        <f t="shared" si="14"/>
        <v/>
      </c>
      <c r="E472" s="23" t="str">
        <f t="shared" si="15"/>
        <v/>
      </c>
    </row>
    <row r="473" spans="1:5" x14ac:dyDescent="0.25">
      <c r="A473" s="6" t="str">
        <f>IF(Algebra!A473=0,"",Algebra!A473)</f>
        <v/>
      </c>
      <c r="B473" s="7" t="str">
        <f>IF(Algebra!B473=0,"",Algebra!B473)</f>
        <v/>
      </c>
      <c r="C473" s="19"/>
      <c r="D473" s="21" t="str">
        <f t="shared" si="14"/>
        <v/>
      </c>
      <c r="E473" s="23" t="str">
        <f t="shared" si="15"/>
        <v/>
      </c>
    </row>
    <row r="474" spans="1:5" x14ac:dyDescent="0.25">
      <c r="A474" s="6" t="str">
        <f>IF(Algebra!A474=0,"",Algebra!A474)</f>
        <v/>
      </c>
      <c r="B474" s="7" t="str">
        <f>IF(Algebra!B474=0,"",Algebra!B474)</f>
        <v/>
      </c>
      <c r="C474" s="19"/>
      <c r="D474" s="21" t="str">
        <f t="shared" si="14"/>
        <v/>
      </c>
      <c r="E474" s="23" t="str">
        <f t="shared" si="15"/>
        <v/>
      </c>
    </row>
    <row r="475" spans="1:5" x14ac:dyDescent="0.25">
      <c r="A475" s="6" t="str">
        <f>IF(Algebra!A475=0,"",Algebra!A475)</f>
        <v/>
      </c>
      <c r="B475" s="7" t="str">
        <f>IF(Algebra!B475=0,"",Algebra!B475)</f>
        <v/>
      </c>
      <c r="C475" s="19"/>
      <c r="D475" s="21" t="str">
        <f t="shared" si="14"/>
        <v/>
      </c>
      <c r="E475" s="23" t="str">
        <f t="shared" si="15"/>
        <v/>
      </c>
    </row>
    <row r="476" spans="1:5" x14ac:dyDescent="0.25">
      <c r="A476" s="6" t="str">
        <f>IF(Algebra!A476=0,"",Algebra!A476)</f>
        <v/>
      </c>
      <c r="B476" s="7" t="str">
        <f>IF(Algebra!B476=0,"",Algebra!B476)</f>
        <v/>
      </c>
      <c r="C476" s="19"/>
      <c r="D476" s="21" t="str">
        <f t="shared" si="14"/>
        <v/>
      </c>
      <c r="E476" s="23" t="str">
        <f t="shared" si="15"/>
        <v/>
      </c>
    </row>
    <row r="477" spans="1:5" x14ac:dyDescent="0.25">
      <c r="A477" s="6" t="str">
        <f>IF(Algebra!A477=0,"",Algebra!A477)</f>
        <v/>
      </c>
      <c r="B477" s="7" t="str">
        <f>IF(Algebra!B477=0,"",Algebra!B477)</f>
        <v/>
      </c>
      <c r="C477" s="19"/>
      <c r="D477" s="21" t="str">
        <f t="shared" si="14"/>
        <v/>
      </c>
      <c r="E477" s="23" t="str">
        <f t="shared" si="15"/>
        <v/>
      </c>
    </row>
    <row r="478" spans="1:5" x14ac:dyDescent="0.25">
      <c r="A478" s="6" t="str">
        <f>IF(Algebra!A478=0,"",Algebra!A478)</f>
        <v/>
      </c>
      <c r="B478" s="7" t="str">
        <f>IF(Algebra!B478=0,"",Algebra!B478)</f>
        <v/>
      </c>
      <c r="C478" s="19"/>
      <c r="D478" s="21" t="str">
        <f t="shared" si="14"/>
        <v/>
      </c>
      <c r="E478" s="23" t="str">
        <f t="shared" si="15"/>
        <v/>
      </c>
    </row>
    <row r="479" spans="1:5" x14ac:dyDescent="0.25">
      <c r="A479" s="6" t="str">
        <f>IF(Algebra!A479=0,"",Algebra!A479)</f>
        <v/>
      </c>
      <c r="B479" s="7" t="str">
        <f>IF(Algebra!B479=0,"",Algebra!B479)</f>
        <v/>
      </c>
      <c r="C479" s="19"/>
      <c r="D479" s="21" t="str">
        <f t="shared" si="14"/>
        <v/>
      </c>
      <c r="E479" s="23" t="str">
        <f t="shared" si="15"/>
        <v/>
      </c>
    </row>
    <row r="480" spans="1:5" x14ac:dyDescent="0.25">
      <c r="A480" s="6" t="str">
        <f>IF(Algebra!A480=0,"",Algebra!A480)</f>
        <v/>
      </c>
      <c r="B480" s="7" t="str">
        <f>IF(Algebra!B480=0,"",Algebra!B480)</f>
        <v/>
      </c>
      <c r="C480" s="19"/>
      <c r="D480" s="21" t="str">
        <f t="shared" si="14"/>
        <v/>
      </c>
      <c r="E480" s="23" t="str">
        <f t="shared" si="15"/>
        <v/>
      </c>
    </row>
    <row r="481" spans="1:5" x14ac:dyDescent="0.25">
      <c r="A481" s="6" t="str">
        <f>IF(Algebra!A481=0,"",Algebra!A481)</f>
        <v/>
      </c>
      <c r="B481" s="7" t="str">
        <f>IF(Algebra!B481=0,"",Algebra!B481)</f>
        <v/>
      </c>
      <c r="C481" s="19"/>
      <c r="D481" s="21" t="str">
        <f t="shared" si="14"/>
        <v/>
      </c>
      <c r="E481" s="23" t="str">
        <f t="shared" si="15"/>
        <v/>
      </c>
    </row>
    <row r="482" spans="1:5" x14ac:dyDescent="0.25">
      <c r="A482" s="6" t="str">
        <f>IF(Algebra!A482=0,"",Algebra!A482)</f>
        <v/>
      </c>
      <c r="B482" s="7" t="str">
        <f>IF(Algebra!B482=0,"",Algebra!B482)</f>
        <v/>
      </c>
      <c r="C482" s="19"/>
      <c r="D482" s="21" t="str">
        <f t="shared" si="14"/>
        <v/>
      </c>
      <c r="E482" s="23" t="str">
        <f t="shared" si="15"/>
        <v/>
      </c>
    </row>
    <row r="483" spans="1:5" x14ac:dyDescent="0.25">
      <c r="A483" s="6" t="str">
        <f>IF(Algebra!A483=0,"",Algebra!A483)</f>
        <v/>
      </c>
      <c r="B483" s="7" t="str">
        <f>IF(Algebra!B483=0,"",Algebra!B483)</f>
        <v/>
      </c>
      <c r="C483" s="19"/>
      <c r="D483" s="21" t="str">
        <f t="shared" si="14"/>
        <v/>
      </c>
      <c r="E483" s="23" t="str">
        <f t="shared" si="15"/>
        <v/>
      </c>
    </row>
    <row r="484" spans="1:5" x14ac:dyDescent="0.25">
      <c r="A484" s="6" t="str">
        <f>IF(Algebra!A484=0,"",Algebra!A484)</f>
        <v/>
      </c>
      <c r="B484" s="7" t="str">
        <f>IF(Algebra!B484=0,"",Algebra!B484)</f>
        <v/>
      </c>
      <c r="C484" s="19"/>
      <c r="D484" s="21" t="str">
        <f t="shared" si="14"/>
        <v/>
      </c>
      <c r="E484" s="23" t="str">
        <f t="shared" si="15"/>
        <v/>
      </c>
    </row>
    <row r="485" spans="1:5" x14ac:dyDescent="0.25">
      <c r="A485" s="6" t="str">
        <f>IF(Algebra!A485=0,"",Algebra!A485)</f>
        <v/>
      </c>
      <c r="B485" s="7" t="str">
        <f>IF(Algebra!B485=0,"",Algebra!B485)</f>
        <v/>
      </c>
      <c r="C485" s="19"/>
      <c r="D485" s="21" t="str">
        <f t="shared" si="14"/>
        <v/>
      </c>
      <c r="E485" s="23" t="str">
        <f t="shared" si="15"/>
        <v/>
      </c>
    </row>
    <row r="486" spans="1:5" x14ac:dyDescent="0.25">
      <c r="A486" s="6" t="str">
        <f>IF(Algebra!A486=0,"",Algebra!A486)</f>
        <v/>
      </c>
      <c r="B486" s="7" t="str">
        <f>IF(Algebra!B486=0,"",Algebra!B486)</f>
        <v/>
      </c>
      <c r="C486" s="19"/>
      <c r="D486" s="21" t="str">
        <f t="shared" si="14"/>
        <v/>
      </c>
      <c r="E486" s="23" t="str">
        <f t="shared" si="15"/>
        <v/>
      </c>
    </row>
    <row r="487" spans="1:5" x14ac:dyDescent="0.25">
      <c r="A487" s="6" t="str">
        <f>IF(Algebra!A487=0,"",Algebra!A487)</f>
        <v/>
      </c>
      <c r="B487" s="7" t="str">
        <f>IF(Algebra!B487=0,"",Algebra!B487)</f>
        <v/>
      </c>
      <c r="C487" s="19"/>
      <c r="D487" s="21" t="str">
        <f t="shared" si="14"/>
        <v/>
      </c>
      <c r="E487" s="23" t="str">
        <f t="shared" si="15"/>
        <v/>
      </c>
    </row>
    <row r="488" spans="1:5" x14ac:dyDescent="0.25">
      <c r="A488" s="6" t="str">
        <f>IF(Algebra!A488=0,"",Algebra!A488)</f>
        <v/>
      </c>
      <c r="B488" s="7" t="str">
        <f>IF(Algebra!B488=0,"",Algebra!B488)</f>
        <v/>
      </c>
      <c r="C488" s="19"/>
      <c r="D488" s="21" t="str">
        <f t="shared" si="14"/>
        <v/>
      </c>
      <c r="E488" s="23" t="str">
        <f t="shared" si="15"/>
        <v/>
      </c>
    </row>
    <row r="489" spans="1:5" x14ac:dyDescent="0.25">
      <c r="A489" s="6" t="str">
        <f>IF(Algebra!A489=0,"",Algebra!A489)</f>
        <v/>
      </c>
      <c r="B489" s="7" t="str">
        <f>IF(Algebra!B489=0,"",Algebra!B489)</f>
        <v/>
      </c>
      <c r="C489" s="19"/>
      <c r="D489" s="21" t="str">
        <f t="shared" si="14"/>
        <v/>
      </c>
      <c r="E489" s="23" t="str">
        <f t="shared" si="15"/>
        <v/>
      </c>
    </row>
    <row r="490" spans="1:5" x14ac:dyDescent="0.25">
      <c r="A490" s="6" t="str">
        <f>IF(Algebra!A490=0,"",Algebra!A490)</f>
        <v/>
      </c>
      <c r="B490" s="7" t="str">
        <f>IF(Algebra!B490=0,"",Algebra!B490)</f>
        <v/>
      </c>
      <c r="C490" s="19"/>
      <c r="D490" s="21" t="str">
        <f t="shared" si="14"/>
        <v/>
      </c>
      <c r="E490" s="23" t="str">
        <f t="shared" si="15"/>
        <v/>
      </c>
    </row>
    <row r="491" spans="1:5" x14ac:dyDescent="0.25">
      <c r="A491" s="6" t="str">
        <f>IF(Algebra!A491=0,"",Algebra!A491)</f>
        <v/>
      </c>
      <c r="B491" s="7" t="str">
        <f>IF(Algebra!B491=0,"",Algebra!B491)</f>
        <v/>
      </c>
      <c r="C491" s="19"/>
      <c r="D491" s="21" t="str">
        <f t="shared" si="14"/>
        <v/>
      </c>
      <c r="E491" s="23" t="str">
        <f t="shared" si="15"/>
        <v/>
      </c>
    </row>
    <row r="492" spans="1:5" x14ac:dyDescent="0.25">
      <c r="A492" s="6" t="str">
        <f>IF(Algebra!A492=0,"",Algebra!A492)</f>
        <v/>
      </c>
      <c r="B492" s="7" t="str">
        <f>IF(Algebra!B492=0,"",Algebra!B492)</f>
        <v/>
      </c>
      <c r="C492" s="19"/>
      <c r="D492" s="21" t="str">
        <f t="shared" si="14"/>
        <v/>
      </c>
      <c r="E492" s="23" t="str">
        <f t="shared" si="15"/>
        <v/>
      </c>
    </row>
    <row r="493" spans="1:5" x14ac:dyDescent="0.25">
      <c r="A493" s="6" t="str">
        <f>IF(Algebra!A493=0,"",Algebra!A493)</f>
        <v/>
      </c>
      <c r="B493" s="7" t="str">
        <f>IF(Algebra!B493=0,"",Algebra!B493)</f>
        <v/>
      </c>
      <c r="C493" s="19"/>
      <c r="D493" s="21" t="str">
        <f t="shared" si="14"/>
        <v/>
      </c>
      <c r="E493" s="23" t="str">
        <f t="shared" si="15"/>
        <v/>
      </c>
    </row>
    <row r="494" spans="1:5" x14ac:dyDescent="0.25">
      <c r="A494" s="6" t="str">
        <f>IF(Algebra!A494=0,"",Algebra!A494)</f>
        <v/>
      </c>
      <c r="B494" s="7" t="str">
        <f>IF(Algebra!B494=0,"",Algebra!B494)</f>
        <v/>
      </c>
      <c r="C494" s="19"/>
      <c r="D494" s="21" t="str">
        <f t="shared" si="14"/>
        <v/>
      </c>
      <c r="E494" s="23" t="str">
        <f t="shared" si="15"/>
        <v/>
      </c>
    </row>
    <row r="495" spans="1:5" x14ac:dyDescent="0.25">
      <c r="A495" s="6" t="str">
        <f>IF(Algebra!A495=0,"",Algebra!A495)</f>
        <v/>
      </c>
      <c r="B495" s="7" t="str">
        <f>IF(Algebra!B495=0,"",Algebra!B495)</f>
        <v/>
      </c>
      <c r="C495" s="19"/>
      <c r="D495" s="21" t="str">
        <f t="shared" si="14"/>
        <v/>
      </c>
      <c r="E495" s="23" t="str">
        <f t="shared" si="15"/>
        <v/>
      </c>
    </row>
    <row r="496" spans="1:5" x14ac:dyDescent="0.25">
      <c r="A496" s="6" t="str">
        <f>IF(Algebra!A496=0,"",Algebra!A496)</f>
        <v/>
      </c>
      <c r="B496" s="7" t="str">
        <f>IF(Algebra!B496=0,"",Algebra!B496)</f>
        <v/>
      </c>
      <c r="C496" s="19"/>
      <c r="D496" s="21" t="str">
        <f t="shared" si="14"/>
        <v/>
      </c>
      <c r="E496" s="23" t="str">
        <f t="shared" si="15"/>
        <v/>
      </c>
    </row>
    <row r="497" spans="1:5" x14ac:dyDescent="0.25">
      <c r="A497" s="6" t="str">
        <f>IF(Algebra!A497=0,"",Algebra!A497)</f>
        <v/>
      </c>
      <c r="B497" s="7" t="str">
        <f>IF(Algebra!B497=0,"",Algebra!B497)</f>
        <v/>
      </c>
      <c r="C497" s="19"/>
      <c r="D497" s="21" t="str">
        <f t="shared" si="14"/>
        <v/>
      </c>
      <c r="E497" s="23" t="str">
        <f t="shared" si="15"/>
        <v/>
      </c>
    </row>
    <row r="498" spans="1:5" x14ac:dyDescent="0.25">
      <c r="A498" s="6" t="str">
        <f>IF(Algebra!A498=0,"",Algebra!A498)</f>
        <v/>
      </c>
      <c r="B498" s="7" t="str">
        <f>IF(Algebra!B498=0,"",Algebra!B498)</f>
        <v/>
      </c>
      <c r="C498" s="19"/>
      <c r="D498" s="21" t="str">
        <f t="shared" si="14"/>
        <v/>
      </c>
      <c r="E498" s="23" t="str">
        <f t="shared" si="15"/>
        <v/>
      </c>
    </row>
    <row r="499" spans="1:5" x14ac:dyDescent="0.25">
      <c r="A499" s="6" t="str">
        <f>IF(Algebra!A499=0,"",Algebra!A499)</f>
        <v/>
      </c>
      <c r="B499" s="7" t="str">
        <f>IF(Algebra!B499=0,"",Algebra!B499)</f>
        <v/>
      </c>
      <c r="C499" s="19"/>
      <c r="D499" s="21" t="str">
        <f t="shared" si="14"/>
        <v/>
      </c>
      <c r="E499" s="23" t="str">
        <f t="shared" si="15"/>
        <v/>
      </c>
    </row>
    <row r="500" spans="1:5" x14ac:dyDescent="0.25">
      <c r="A500" s="6" t="str">
        <f>IF(Algebra!A500=0,"",Algebra!A500)</f>
        <v/>
      </c>
      <c r="B500" s="7" t="str">
        <f>IF(Algebra!B500=0,"",Algebra!B500)</f>
        <v/>
      </c>
      <c r="C500" s="19"/>
      <c r="D500" s="21" t="str">
        <f t="shared" si="14"/>
        <v/>
      </c>
      <c r="E500" s="23" t="str">
        <f t="shared" si="15"/>
        <v/>
      </c>
    </row>
    <row r="501" spans="1:5" x14ac:dyDescent="0.25">
      <c r="A501" s="6" t="str">
        <f>IF(Algebra!A501=0,"",Algebra!A501)</f>
        <v/>
      </c>
      <c r="B501" s="7" t="str">
        <f>IF(Algebra!B501=0,"",Algebra!B501)</f>
        <v/>
      </c>
      <c r="C501" s="19"/>
      <c r="D501" s="21" t="str">
        <f t="shared" si="14"/>
        <v/>
      </c>
      <c r="E501" s="23" t="str">
        <f t="shared" si="15"/>
        <v/>
      </c>
    </row>
    <row r="502" spans="1:5" x14ac:dyDescent="0.25">
      <c r="A502" s="6" t="str">
        <f>IF(Algebra!A502=0,"",Algebra!A502)</f>
        <v/>
      </c>
      <c r="B502" s="7" t="str">
        <f>IF(Algebra!B502=0,"",Algebra!B502)</f>
        <v/>
      </c>
      <c r="C502" s="19"/>
      <c r="D502" s="21" t="str">
        <f t="shared" si="14"/>
        <v/>
      </c>
      <c r="E502" s="23" t="str">
        <f t="shared" si="15"/>
        <v/>
      </c>
    </row>
    <row r="503" spans="1:5" x14ac:dyDescent="0.25">
      <c r="A503" s="6" t="str">
        <f>IF(Algebra!A503=0,"",Algebra!A503)</f>
        <v/>
      </c>
      <c r="B503" s="7" t="str">
        <f>IF(Algebra!B503=0,"",Algebra!B503)</f>
        <v/>
      </c>
      <c r="C503" s="19"/>
      <c r="D503" s="21" t="str">
        <f t="shared" si="14"/>
        <v/>
      </c>
      <c r="E503" s="23" t="str">
        <f t="shared" si="15"/>
        <v/>
      </c>
    </row>
    <row r="504" spans="1:5" x14ac:dyDescent="0.25">
      <c r="A504" s="6" t="str">
        <f>IF(Algebra!A504=0,"",Algebra!A504)</f>
        <v/>
      </c>
      <c r="B504" s="7" t="str">
        <f>IF(Algebra!B504=0,"",Algebra!B504)</f>
        <v/>
      </c>
      <c r="C504" s="19"/>
      <c r="D504" s="21" t="str">
        <f t="shared" si="14"/>
        <v/>
      </c>
      <c r="E504" s="23" t="str">
        <f t="shared" si="15"/>
        <v/>
      </c>
    </row>
    <row r="505" spans="1:5" x14ac:dyDescent="0.25">
      <c r="A505" s="6" t="str">
        <f>IF(Algebra!A505=0,"",Algebra!A505)</f>
        <v/>
      </c>
      <c r="B505" s="7" t="str">
        <f>IF(Algebra!B505=0,"",Algebra!B505)</f>
        <v/>
      </c>
      <c r="C505" s="19"/>
      <c r="D505" s="21" t="str">
        <f t="shared" si="14"/>
        <v/>
      </c>
      <c r="E505" s="23" t="str">
        <f t="shared" si="15"/>
        <v/>
      </c>
    </row>
    <row r="506" spans="1:5" x14ac:dyDescent="0.25">
      <c r="A506" s="6" t="str">
        <f>IF(Algebra!A506=0,"",Algebra!A506)</f>
        <v/>
      </c>
      <c r="B506" s="7" t="str">
        <f>IF(Algebra!B506=0,"",Algebra!B506)</f>
        <v/>
      </c>
      <c r="C506" s="19"/>
      <c r="D506" s="21" t="str">
        <f t="shared" si="14"/>
        <v/>
      </c>
      <c r="E506" s="23" t="str">
        <f t="shared" si="15"/>
        <v/>
      </c>
    </row>
    <row r="507" spans="1:5" x14ac:dyDescent="0.25">
      <c r="A507" s="6" t="str">
        <f>IF(Algebra!A507=0,"",Algebra!A507)</f>
        <v/>
      </c>
      <c r="B507" s="7" t="str">
        <f>IF(Algebra!B507=0,"",Algebra!B507)</f>
        <v/>
      </c>
      <c r="C507" s="19"/>
      <c r="D507" s="21" t="str">
        <f t="shared" si="14"/>
        <v/>
      </c>
      <c r="E507" s="23" t="str">
        <f t="shared" si="15"/>
        <v/>
      </c>
    </row>
    <row r="508" spans="1:5" x14ac:dyDescent="0.25">
      <c r="A508" s="6" t="str">
        <f>IF(Algebra!A508=0,"",Algebra!A508)</f>
        <v/>
      </c>
      <c r="B508" s="7" t="str">
        <f>IF(Algebra!B508=0,"",Algebra!B508)</f>
        <v/>
      </c>
      <c r="C508" s="19"/>
      <c r="D508" s="21" t="str">
        <f t="shared" si="14"/>
        <v/>
      </c>
      <c r="E508" s="23" t="str">
        <f t="shared" si="15"/>
        <v/>
      </c>
    </row>
    <row r="509" spans="1:5" x14ac:dyDescent="0.25">
      <c r="A509" s="6" t="str">
        <f>IF(Algebra!A509=0,"",Algebra!A509)</f>
        <v/>
      </c>
      <c r="B509" s="7" t="str">
        <f>IF(Algebra!B509=0,"",Algebra!B509)</f>
        <v/>
      </c>
      <c r="C509" s="19"/>
      <c r="D509" s="21" t="str">
        <f t="shared" si="14"/>
        <v/>
      </c>
      <c r="E509" s="23" t="str">
        <f t="shared" si="15"/>
        <v/>
      </c>
    </row>
    <row r="510" spans="1:5" x14ac:dyDescent="0.25">
      <c r="A510" s="6" t="str">
        <f>IF(Algebra!A510=0,"",Algebra!A510)</f>
        <v/>
      </c>
      <c r="B510" s="7" t="str">
        <f>IF(Algebra!B510=0,"",Algebra!B510)</f>
        <v/>
      </c>
      <c r="C510" s="19"/>
      <c r="D510" s="21" t="str">
        <f t="shared" si="14"/>
        <v/>
      </c>
      <c r="E510" s="23" t="str">
        <f t="shared" si="15"/>
        <v/>
      </c>
    </row>
    <row r="511" spans="1:5" x14ac:dyDescent="0.25">
      <c r="A511" s="6" t="str">
        <f>IF(Algebra!A511=0,"",Algebra!A511)</f>
        <v/>
      </c>
      <c r="B511" s="7" t="str">
        <f>IF(Algebra!B511=0,"",Algebra!B511)</f>
        <v/>
      </c>
      <c r="C511" s="19"/>
      <c r="D511" s="21" t="str">
        <f t="shared" si="14"/>
        <v/>
      </c>
      <c r="E511" s="23" t="str">
        <f t="shared" si="15"/>
        <v/>
      </c>
    </row>
    <row r="512" spans="1:5" x14ac:dyDescent="0.25">
      <c r="A512" s="6" t="str">
        <f>IF(Algebra!A512=0,"",Algebra!A512)</f>
        <v/>
      </c>
      <c r="B512" s="7" t="str">
        <f>IF(Algebra!B512=0,"",Algebra!B512)</f>
        <v/>
      </c>
      <c r="C512" s="19"/>
      <c r="D512" s="21" t="str">
        <f t="shared" si="14"/>
        <v/>
      </c>
      <c r="E512" s="23" t="str">
        <f t="shared" si="15"/>
        <v/>
      </c>
    </row>
    <row r="513" spans="1:5" x14ac:dyDescent="0.25">
      <c r="A513" s="6" t="str">
        <f>IF(Algebra!A513=0,"",Algebra!A513)</f>
        <v/>
      </c>
      <c r="B513" s="7" t="str">
        <f>IF(Algebra!B513=0,"",Algebra!B513)</f>
        <v/>
      </c>
      <c r="C513" s="19"/>
      <c r="D513" s="21" t="str">
        <f t="shared" si="14"/>
        <v/>
      </c>
      <c r="E513" s="23" t="str">
        <f t="shared" si="15"/>
        <v/>
      </c>
    </row>
    <row r="514" spans="1:5" x14ac:dyDescent="0.25">
      <c r="A514" s="6" t="str">
        <f>IF(Algebra!A514=0,"",Algebra!A514)</f>
        <v/>
      </c>
      <c r="B514" s="7" t="str">
        <f>IF(Algebra!B514=0,"",Algebra!B514)</f>
        <v/>
      </c>
      <c r="C514" s="19"/>
      <c r="D514" s="21" t="str">
        <f t="shared" si="14"/>
        <v/>
      </c>
      <c r="E514" s="23" t="str">
        <f t="shared" si="15"/>
        <v/>
      </c>
    </row>
    <row r="515" spans="1:5" x14ac:dyDescent="0.25">
      <c r="A515" s="6" t="str">
        <f>IF(Algebra!A515=0,"",Algebra!A515)</f>
        <v/>
      </c>
      <c r="B515" s="7" t="str">
        <f>IF(Algebra!B515=0,"",Algebra!B515)</f>
        <v/>
      </c>
      <c r="C515" s="19"/>
      <c r="D515" s="21" t="str">
        <f t="shared" si="14"/>
        <v/>
      </c>
      <c r="E515" s="23" t="str">
        <f t="shared" si="15"/>
        <v/>
      </c>
    </row>
    <row r="516" spans="1:5" x14ac:dyDescent="0.25">
      <c r="A516" s="6" t="str">
        <f>IF(Algebra!A516=0,"",Algebra!A516)</f>
        <v/>
      </c>
      <c r="B516" s="7" t="str">
        <f>IF(Algebra!B516=0,"",Algebra!B516)</f>
        <v/>
      </c>
      <c r="C516" s="19"/>
      <c r="D516" s="21" t="str">
        <f t="shared" si="14"/>
        <v/>
      </c>
      <c r="E516" s="23" t="str">
        <f t="shared" si="15"/>
        <v/>
      </c>
    </row>
    <row r="517" spans="1:5" x14ac:dyDescent="0.25">
      <c r="A517" s="6" t="str">
        <f>IF(Algebra!A517=0,"",Algebra!A517)</f>
        <v/>
      </c>
      <c r="B517" s="7" t="str">
        <f>IF(Algebra!B517=0,"",Algebra!B517)</f>
        <v/>
      </c>
      <c r="C517" s="19"/>
      <c r="D517" s="21" t="str">
        <f t="shared" si="14"/>
        <v/>
      </c>
      <c r="E517" s="23" t="str">
        <f t="shared" si="15"/>
        <v/>
      </c>
    </row>
    <row r="518" spans="1:5" x14ac:dyDescent="0.25">
      <c r="A518" s="6" t="str">
        <f>IF(Algebra!A518=0,"",Algebra!A518)</f>
        <v/>
      </c>
      <c r="B518" s="7" t="str">
        <f>IF(Algebra!B518=0,"",Algebra!B518)</f>
        <v/>
      </c>
      <c r="C518" s="19"/>
      <c r="D518" s="21" t="str">
        <f t="shared" si="14"/>
        <v/>
      </c>
      <c r="E518" s="23" t="str">
        <f t="shared" si="15"/>
        <v/>
      </c>
    </row>
    <row r="519" spans="1:5" x14ac:dyDescent="0.25">
      <c r="A519" s="6" t="str">
        <f>IF(Algebra!A519=0,"",Algebra!A519)</f>
        <v/>
      </c>
      <c r="B519" s="7" t="str">
        <f>IF(Algebra!B519=0,"",Algebra!B519)</f>
        <v/>
      </c>
      <c r="C519" s="19"/>
      <c r="D519" s="21" t="str">
        <f t="shared" si="14"/>
        <v/>
      </c>
      <c r="E519" s="23" t="str">
        <f t="shared" si="15"/>
        <v/>
      </c>
    </row>
    <row r="520" spans="1:5" x14ac:dyDescent="0.25">
      <c r="A520" s="6" t="str">
        <f>IF(Algebra!A520=0,"",Algebra!A520)</f>
        <v/>
      </c>
      <c r="B520" s="7" t="str">
        <f>IF(Algebra!B520=0,"",Algebra!B520)</f>
        <v/>
      </c>
      <c r="C520" s="19"/>
      <c r="D520" s="21" t="str">
        <f t="shared" si="14"/>
        <v/>
      </c>
      <c r="E520" s="23" t="str">
        <f t="shared" si="15"/>
        <v/>
      </c>
    </row>
    <row r="521" spans="1:5" x14ac:dyDescent="0.25">
      <c r="A521" s="6" t="str">
        <f>IF(Algebra!A521=0,"",Algebra!A521)</f>
        <v/>
      </c>
      <c r="B521" s="7" t="str">
        <f>IF(Algebra!B521=0,"",Algebra!B521)</f>
        <v/>
      </c>
      <c r="C521" s="19"/>
      <c r="D521" s="21" t="str">
        <f t="shared" si="14"/>
        <v/>
      </c>
      <c r="E521" s="23" t="str">
        <f t="shared" si="15"/>
        <v/>
      </c>
    </row>
    <row r="522" spans="1:5" x14ac:dyDescent="0.25">
      <c r="A522" s="6" t="str">
        <f>IF(Algebra!A522=0,"",Algebra!A522)</f>
        <v/>
      </c>
      <c r="B522" s="7" t="str">
        <f>IF(Algebra!B522=0,"",Algebra!B522)</f>
        <v/>
      </c>
      <c r="C522" s="19"/>
      <c r="D522" s="21" t="str">
        <f t="shared" si="14"/>
        <v/>
      </c>
      <c r="E522" s="23" t="str">
        <f t="shared" si="15"/>
        <v/>
      </c>
    </row>
    <row r="523" spans="1:5" x14ac:dyDescent="0.25">
      <c r="A523" s="6" t="str">
        <f>IF(Algebra!A523=0,"",Algebra!A523)</f>
        <v/>
      </c>
      <c r="B523" s="7" t="str">
        <f>IF(Algebra!B523=0,"",Algebra!B523)</f>
        <v/>
      </c>
      <c r="C523" s="19"/>
      <c r="D523" s="21" t="str">
        <f t="shared" ref="D523:D531" si="16">IF(C523="","",IF(C523/$C$8&gt;=0.5,"Pass","Needs Improvement"))</f>
        <v/>
      </c>
      <c r="E523" s="23" t="str">
        <f t="shared" ref="E523:E532" si="17">IFERROR(_xlfn.RANK.EQ(C523,$C$10:$C$531,0),"")</f>
        <v/>
      </c>
    </row>
    <row r="524" spans="1:5" x14ac:dyDescent="0.25">
      <c r="A524" s="6" t="str">
        <f>IF(Algebra!A524=0,"",Algebra!A524)</f>
        <v/>
      </c>
      <c r="B524" s="7" t="str">
        <f>IF(Algebra!B524=0,"",Algebra!B524)</f>
        <v/>
      </c>
      <c r="C524" s="19"/>
      <c r="D524" s="21" t="str">
        <f t="shared" si="16"/>
        <v/>
      </c>
      <c r="E524" s="23" t="str">
        <f t="shared" si="17"/>
        <v/>
      </c>
    </row>
    <row r="525" spans="1:5" x14ac:dyDescent="0.25">
      <c r="A525" s="6" t="str">
        <f>IF(Algebra!A525=0,"",Algebra!A525)</f>
        <v/>
      </c>
      <c r="B525" s="7" t="str">
        <f>IF(Algebra!B525=0,"",Algebra!B525)</f>
        <v/>
      </c>
      <c r="C525" s="19"/>
      <c r="D525" s="21" t="str">
        <f t="shared" si="16"/>
        <v/>
      </c>
      <c r="E525" s="23" t="str">
        <f t="shared" si="17"/>
        <v/>
      </c>
    </row>
    <row r="526" spans="1:5" x14ac:dyDescent="0.25">
      <c r="A526" s="6" t="str">
        <f>IF(Algebra!A526=0,"",Algebra!A526)</f>
        <v/>
      </c>
      <c r="B526" s="7" t="str">
        <f>IF(Algebra!B526=0,"",Algebra!B526)</f>
        <v/>
      </c>
      <c r="C526" s="19"/>
      <c r="D526" s="21" t="str">
        <f t="shared" si="16"/>
        <v/>
      </c>
      <c r="E526" s="23" t="str">
        <f t="shared" si="17"/>
        <v/>
      </c>
    </row>
    <row r="527" spans="1:5" x14ac:dyDescent="0.25">
      <c r="A527" s="6" t="str">
        <f>IF(Algebra!A527=0,"",Algebra!A527)</f>
        <v/>
      </c>
      <c r="B527" s="7" t="str">
        <f>IF(Algebra!B527=0,"",Algebra!B527)</f>
        <v/>
      </c>
      <c r="C527" s="19"/>
      <c r="D527" s="21" t="str">
        <f t="shared" si="16"/>
        <v/>
      </c>
      <c r="E527" s="23" t="str">
        <f t="shared" si="17"/>
        <v/>
      </c>
    </row>
    <row r="528" spans="1:5" x14ac:dyDescent="0.25">
      <c r="A528" s="6" t="str">
        <f>IF(Algebra!A528=0,"",Algebra!A528)</f>
        <v/>
      </c>
      <c r="B528" s="7" t="str">
        <f>IF(Algebra!B528=0,"",Algebra!B528)</f>
        <v/>
      </c>
      <c r="C528" s="19"/>
      <c r="D528" s="21" t="str">
        <f t="shared" si="16"/>
        <v/>
      </c>
      <c r="E528" s="23" t="str">
        <f t="shared" si="17"/>
        <v/>
      </c>
    </row>
    <row r="529" spans="1:5" x14ac:dyDescent="0.25">
      <c r="A529" s="6" t="str">
        <f>IF(Algebra!A529=0,"",Algebra!A529)</f>
        <v/>
      </c>
      <c r="B529" s="7" t="str">
        <f>IF(Algebra!B529=0,"",Algebra!B529)</f>
        <v/>
      </c>
      <c r="C529" s="19"/>
      <c r="D529" s="21" t="str">
        <f t="shared" si="16"/>
        <v/>
      </c>
      <c r="E529" s="23" t="str">
        <f t="shared" si="17"/>
        <v/>
      </c>
    </row>
    <row r="530" spans="1:5" x14ac:dyDescent="0.25">
      <c r="A530" s="6" t="str">
        <f>IF(Algebra!A530=0,"",Algebra!A530)</f>
        <v/>
      </c>
      <c r="B530" s="7" t="str">
        <f>IF(Algebra!B530=0,"",Algebra!B530)</f>
        <v/>
      </c>
      <c r="C530" s="19"/>
      <c r="D530" s="21" t="str">
        <f t="shared" si="16"/>
        <v/>
      </c>
      <c r="E530" s="23" t="str">
        <f t="shared" si="17"/>
        <v/>
      </c>
    </row>
    <row r="531" spans="1:5" x14ac:dyDescent="0.25">
      <c r="A531" s="6" t="str">
        <f>IF(Algebra!A531=0,"",Algebra!A531)</f>
        <v/>
      </c>
      <c r="B531" s="7" t="str">
        <f>IF(Algebra!B531=0,"",Algebra!B531)</f>
        <v/>
      </c>
      <c r="C531" s="19"/>
      <c r="D531" s="21" t="str">
        <f t="shared" si="16"/>
        <v/>
      </c>
      <c r="E531" s="23" t="str">
        <f t="shared" si="17"/>
        <v/>
      </c>
    </row>
    <row r="532" spans="1:5" x14ac:dyDescent="0.25">
      <c r="A532" t="s">
        <v>20</v>
      </c>
      <c r="B532" s="7" t="str">
        <f>IF(Algebra!B532=0,"",Algebra!B532)</f>
        <v/>
      </c>
      <c r="C532" t="s">
        <v>20</v>
      </c>
      <c r="D532" s="21"/>
      <c r="E532" s="23" t="str">
        <f t="shared" si="17"/>
        <v/>
      </c>
    </row>
  </sheetData>
  <sheetProtection algorithmName="SHA-512" hashValue="cPlS3i2mB2qtQ/oueYubPE1NFksI1hze0Cy6lu6UkLbkjBXeOV4ZAreYsJgdlXxuyjlIbTNC8I77vG6/zB0hBQ==" saltValue="ohT/J12xnmd3ANfs+Y1yXQ==" spinCount="100000" sheet="1" objects="1" scenarios="1"/>
  <protectedRanges>
    <protectedRange algorithmName="SHA-512" hashValue="b61DHkmDRdJdWW6RLokm1K7ajXEIBIjYZy2WZrpDbreSdcPz1ygHkj3cVGKUgBQNdxCXqbBFGUPS3a7VxJrnmA==" saltValue="sgK4wR/OSn5QfZPsSTVZGg==" spinCount="100000" sqref="C7" name="Range1"/>
    <protectedRange algorithmName="SHA-512" hashValue="egAxLcr2XmLEH2SPYOeiI2sY4HGALCToyxQMvVjJeBqwxURj0V+ojtGzc9xo8JykVl5QTG0CvZ7T5yjC5p7OUg==" saltValue="zJUViNZZoLsMri7Lf3d4TQ==" spinCount="100000" sqref="C10:C532" name="Range2"/>
  </protectedRanges>
  <mergeCells count="8">
    <mergeCell ref="A1:E1"/>
    <mergeCell ref="A8:B8"/>
    <mergeCell ref="A2:B2"/>
    <mergeCell ref="A3:B3"/>
    <mergeCell ref="A4:B4"/>
    <mergeCell ref="A5:B5"/>
    <mergeCell ref="A6:B6"/>
    <mergeCell ref="A7:B7"/>
  </mergeCells>
  <dataValidations count="2">
    <dataValidation type="whole" allowBlank="1" showInputMessage="1" showErrorMessage="1" errorTitle="Wrong Entry" error="Maximum marks can not be more than 30 i.e the total marks" sqref="C15:C531">
      <formula1>0</formula1>
      <formula2>30</formula2>
    </dataValidation>
    <dataValidation type="whole" allowBlank="1" showInputMessage="1" showErrorMessage="1" errorTitle="Wrong entry" error="Maximum marks can not be more than 30 i.e the total marks" sqref="C10:C14">
      <formula1>0</formula1>
      <formula2>30</formula2>
    </dataValidation>
  </dataValidation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G532"/>
  <sheetViews>
    <sheetView showGridLines="0" workbookViewId="0">
      <selection activeCell="C2" sqref="C2"/>
    </sheetView>
  </sheetViews>
  <sheetFormatPr defaultRowHeight="15" x14ac:dyDescent="0.25"/>
  <cols>
    <col min="1" max="1" width="10.85546875" customWidth="1"/>
    <col min="2" max="2" width="27.85546875" customWidth="1"/>
    <col min="3" max="3" width="32.7109375" bestFit="1" customWidth="1"/>
    <col min="4" max="4" width="37.28515625" customWidth="1"/>
    <col min="5" max="5" width="14.42578125" customWidth="1"/>
    <col min="6" max="6" width="35.85546875" bestFit="1" customWidth="1"/>
  </cols>
  <sheetData>
    <row r="1" spans="1:7" ht="34.5" thickBot="1" x14ac:dyDescent="0.3">
      <c r="A1" s="117" t="s">
        <v>100</v>
      </c>
      <c r="B1" s="118"/>
      <c r="C1" s="118"/>
      <c r="D1" s="118"/>
      <c r="E1" s="119"/>
    </row>
    <row r="2" spans="1:7" ht="26.25" customHeight="1" x14ac:dyDescent="0.25">
      <c r="A2" s="127" t="s">
        <v>1</v>
      </c>
      <c r="B2" s="127"/>
      <c r="C2" s="52">
        <f>Algebra!C2</f>
        <v>0</v>
      </c>
      <c r="D2" s="16" t="s">
        <v>9</v>
      </c>
      <c r="E2" s="9">
        <f>COUNT(A:A)</f>
        <v>0</v>
      </c>
      <c r="G2" s="3"/>
    </row>
    <row r="3" spans="1:7" s="1" customFormat="1" ht="25.5" customHeight="1" x14ac:dyDescent="0.25">
      <c r="A3" s="127" t="s">
        <v>2</v>
      </c>
      <c r="B3" s="127"/>
      <c r="C3" s="52">
        <f>Algebra!C3</f>
        <v>0</v>
      </c>
      <c r="D3" s="10" t="s">
        <v>0</v>
      </c>
      <c r="E3" s="11">
        <f>COUNTIF(D10:D550,"Pass")</f>
        <v>0</v>
      </c>
      <c r="G3" s="3"/>
    </row>
    <row r="4" spans="1:7" s="1" customFormat="1" ht="25.5" customHeight="1" x14ac:dyDescent="0.25">
      <c r="A4" s="127" t="s">
        <v>3</v>
      </c>
      <c r="B4" s="127"/>
      <c r="C4" s="52">
        <f>Algebra!C4</f>
        <v>0</v>
      </c>
      <c r="D4" s="12" t="s">
        <v>10</v>
      </c>
      <c r="E4" s="13" t="str">
        <f>IFERROR(E3/E2,"")</f>
        <v/>
      </c>
    </row>
    <row r="5" spans="1:7" s="1" customFormat="1" ht="25.5" customHeight="1" thickBot="1" x14ac:dyDescent="0.3">
      <c r="A5" s="127" t="s">
        <v>4</v>
      </c>
      <c r="B5" s="127"/>
      <c r="C5" s="52">
        <f>Algebra!C5</f>
        <v>0</v>
      </c>
      <c r="D5" s="14" t="s">
        <v>11</v>
      </c>
      <c r="E5" s="15" t="str">
        <f>IFERROR(1-E4,"")</f>
        <v/>
      </c>
    </row>
    <row r="6" spans="1:7" s="1" customFormat="1" ht="25.5" customHeight="1" x14ac:dyDescent="0.25">
      <c r="A6" s="122" t="s">
        <v>34</v>
      </c>
      <c r="B6" s="122"/>
      <c r="C6" s="52">
        <f>Algebra!C6</f>
        <v>0</v>
      </c>
      <c r="D6"/>
    </row>
    <row r="7" spans="1:7" s="1" customFormat="1" ht="25.5" customHeight="1" x14ac:dyDescent="0.25">
      <c r="A7" s="125" t="s">
        <v>13</v>
      </c>
      <c r="B7" s="126"/>
      <c r="C7" s="4"/>
      <c r="D7"/>
    </row>
    <row r="8" spans="1:7" s="1" customFormat="1" ht="25.5" customHeight="1" thickBot="1" x14ac:dyDescent="0.3">
      <c r="A8" s="120" t="s">
        <v>6</v>
      </c>
      <c r="B8" s="120"/>
      <c r="C8" s="8">
        <v>30</v>
      </c>
      <c r="D8"/>
    </row>
    <row r="9" spans="1:7" s="1" customFormat="1" ht="44.25" customHeight="1" x14ac:dyDescent="0.25">
      <c r="A9" s="5" t="s">
        <v>12</v>
      </c>
      <c r="B9" s="5" t="s">
        <v>14</v>
      </c>
      <c r="C9" s="17" t="s">
        <v>5</v>
      </c>
      <c r="D9" s="20" t="s">
        <v>7</v>
      </c>
      <c r="E9" s="5" t="s">
        <v>111</v>
      </c>
    </row>
    <row r="10" spans="1:7" s="1" customFormat="1" ht="25.5" customHeight="1" x14ac:dyDescent="0.25">
      <c r="A10" s="6" t="str">
        <f>IF(Algebra!A10=0,"",Algebra!A10)</f>
        <v/>
      </c>
      <c r="B10" s="7" t="str">
        <f>IF(Algebra!B10=0,"",Algebra!B10)</f>
        <v/>
      </c>
      <c r="C10" s="18"/>
      <c r="D10" s="21" t="str">
        <f>IF(C10="","",IF(C10/$C$8&gt;=0.5,"Pass","Needs Improvement"))</f>
        <v/>
      </c>
      <c r="E10" s="23" t="str">
        <f>IFERROR(_xlfn.RANK.EQ(C10,$C$10:$C$531,0),"")</f>
        <v/>
      </c>
    </row>
    <row r="11" spans="1:7" s="1" customFormat="1" ht="25.5" customHeight="1" x14ac:dyDescent="0.25">
      <c r="A11" s="6" t="str">
        <f>IF(Algebra!A11=0,"",Algebra!A11)</f>
        <v/>
      </c>
      <c r="B11" s="7" t="str">
        <f>IF(Algebra!B11=0,"",Algebra!B11)</f>
        <v/>
      </c>
      <c r="C11" s="18"/>
      <c r="D11" s="21" t="str">
        <f t="shared" ref="D11:D74" si="0">IF(C11="","",IF(C11/$C$8&gt;=0.5,"Pass","Needs Improvement"))</f>
        <v/>
      </c>
      <c r="E11" s="23" t="str">
        <f t="shared" ref="E11:E74" si="1">IFERROR(_xlfn.RANK.EQ(C11,$C$10:$C$531,0),"")</f>
        <v/>
      </c>
    </row>
    <row r="12" spans="1:7" s="1" customFormat="1" ht="25.5" customHeight="1" x14ac:dyDescent="0.25">
      <c r="A12" s="6" t="str">
        <f>IF(Algebra!A12=0,"",Algebra!A12)</f>
        <v/>
      </c>
      <c r="B12" s="7" t="str">
        <f>IF(Algebra!B12=0,"",Algebra!B12)</f>
        <v/>
      </c>
      <c r="C12" s="47"/>
      <c r="D12" s="21" t="str">
        <f t="shared" si="0"/>
        <v/>
      </c>
      <c r="E12" s="23" t="str">
        <f t="shared" si="1"/>
        <v/>
      </c>
    </row>
    <row r="13" spans="1:7" s="1" customFormat="1" ht="25.5" customHeight="1" x14ac:dyDescent="0.25">
      <c r="A13" s="6" t="str">
        <f>IF(Algebra!A13=0,"",Algebra!A13)</f>
        <v/>
      </c>
      <c r="B13" s="7" t="str">
        <f>IF(Algebra!B13=0,"",Algebra!B13)</f>
        <v/>
      </c>
      <c r="C13" s="47"/>
      <c r="D13" s="21" t="str">
        <f t="shared" si="0"/>
        <v/>
      </c>
      <c r="E13" s="23" t="str">
        <f t="shared" si="1"/>
        <v/>
      </c>
    </row>
    <row r="14" spans="1:7" s="1" customFormat="1" ht="25.5" customHeight="1" x14ac:dyDescent="0.25">
      <c r="A14" s="6" t="str">
        <f>IF(Algebra!A14=0,"",Algebra!A14)</f>
        <v/>
      </c>
      <c r="B14" s="7" t="str">
        <f>IF(Algebra!B14=0,"",Algebra!B14)</f>
        <v/>
      </c>
      <c r="C14" s="47"/>
      <c r="D14" s="21" t="str">
        <f t="shared" si="0"/>
        <v/>
      </c>
      <c r="E14" s="23" t="str">
        <f t="shared" si="1"/>
        <v/>
      </c>
    </row>
    <row r="15" spans="1:7" s="1" customFormat="1" ht="25.5" customHeight="1" x14ac:dyDescent="0.25">
      <c r="A15" s="6" t="str">
        <f>IF(Algebra!A15=0,"",Algebra!A15)</f>
        <v/>
      </c>
      <c r="B15" s="7" t="str">
        <f>IF(Algebra!B15=0,"",Algebra!B15)</f>
        <v/>
      </c>
      <c r="C15" s="18"/>
      <c r="D15" s="21" t="str">
        <f t="shared" si="0"/>
        <v/>
      </c>
      <c r="E15" s="23" t="str">
        <f t="shared" si="1"/>
        <v/>
      </c>
    </row>
    <row r="16" spans="1:7" s="1" customFormat="1" ht="25.5" customHeight="1" x14ac:dyDescent="0.25">
      <c r="A16" s="6" t="str">
        <f>IF(Algebra!A16=0,"",Algebra!A16)</f>
        <v/>
      </c>
      <c r="B16" s="7" t="str">
        <f>IF(Algebra!B16=0,"",Algebra!B16)</f>
        <v/>
      </c>
      <c r="C16" s="18"/>
      <c r="D16" s="21" t="str">
        <f t="shared" si="0"/>
        <v/>
      </c>
      <c r="E16" s="23" t="str">
        <f t="shared" si="1"/>
        <v/>
      </c>
    </row>
    <row r="17" spans="1:5" s="1" customFormat="1" x14ac:dyDescent="0.25">
      <c r="A17" s="6" t="str">
        <f>IF(Algebra!A17=0,"",Algebra!A17)</f>
        <v/>
      </c>
      <c r="B17" s="7" t="str">
        <f>IF(Algebra!B17=0,"",Algebra!B17)</f>
        <v/>
      </c>
      <c r="C17" s="19"/>
      <c r="D17" s="21" t="str">
        <f t="shared" si="0"/>
        <v/>
      </c>
      <c r="E17" s="23" t="str">
        <f t="shared" si="1"/>
        <v/>
      </c>
    </row>
    <row r="18" spans="1:5" s="1" customFormat="1" x14ac:dyDescent="0.25">
      <c r="A18" s="6" t="str">
        <f>IF(Algebra!A18=0,"",Algebra!A18)</f>
        <v/>
      </c>
      <c r="B18" s="7" t="str">
        <f>IF(Algebra!B18=0,"",Algebra!B18)</f>
        <v/>
      </c>
      <c r="C18" s="19"/>
      <c r="D18" s="21" t="str">
        <f t="shared" si="0"/>
        <v/>
      </c>
      <c r="E18" s="23" t="str">
        <f t="shared" si="1"/>
        <v/>
      </c>
    </row>
    <row r="19" spans="1:5" s="1" customFormat="1" x14ac:dyDescent="0.25">
      <c r="A19" s="6" t="str">
        <f>IF(Algebra!A19=0,"",Algebra!A19)</f>
        <v/>
      </c>
      <c r="B19" s="7" t="str">
        <f>IF(Algebra!B19=0,"",Algebra!B19)</f>
        <v/>
      </c>
      <c r="C19" s="19"/>
      <c r="D19" s="21" t="str">
        <f t="shared" si="0"/>
        <v/>
      </c>
      <c r="E19" s="23" t="str">
        <f t="shared" si="1"/>
        <v/>
      </c>
    </row>
    <row r="20" spans="1:5" s="1" customFormat="1" x14ac:dyDescent="0.25">
      <c r="A20" s="6" t="str">
        <f>IF(Algebra!A20=0,"",Algebra!A20)</f>
        <v/>
      </c>
      <c r="B20" s="7" t="str">
        <f>IF(Algebra!B20=0,"",Algebra!B20)</f>
        <v/>
      </c>
      <c r="C20" s="19"/>
      <c r="D20" s="21" t="str">
        <f t="shared" si="0"/>
        <v/>
      </c>
      <c r="E20" s="23" t="str">
        <f t="shared" si="1"/>
        <v/>
      </c>
    </row>
    <row r="21" spans="1:5" s="1" customFormat="1" x14ac:dyDescent="0.25">
      <c r="A21" s="6" t="str">
        <f>IF(Algebra!A21=0,"",Algebra!A21)</f>
        <v/>
      </c>
      <c r="B21" s="7" t="str">
        <f>IF(Algebra!B21=0,"",Algebra!B21)</f>
        <v/>
      </c>
      <c r="C21" s="19"/>
      <c r="D21" s="21" t="str">
        <f t="shared" si="0"/>
        <v/>
      </c>
      <c r="E21" s="23" t="str">
        <f t="shared" si="1"/>
        <v/>
      </c>
    </row>
    <row r="22" spans="1:5" s="1" customFormat="1" x14ac:dyDescent="0.25">
      <c r="A22" s="6" t="str">
        <f>IF(Algebra!A22=0,"",Algebra!A22)</f>
        <v/>
      </c>
      <c r="B22" s="7" t="str">
        <f>IF(Algebra!B22=0,"",Algebra!B22)</f>
        <v/>
      </c>
      <c r="C22" s="19"/>
      <c r="D22" s="21" t="str">
        <f t="shared" si="0"/>
        <v/>
      </c>
      <c r="E22" s="23" t="str">
        <f t="shared" si="1"/>
        <v/>
      </c>
    </row>
    <row r="23" spans="1:5" s="1" customFormat="1" x14ac:dyDescent="0.25">
      <c r="A23" s="6" t="str">
        <f>IF(Algebra!A23=0,"",Algebra!A23)</f>
        <v/>
      </c>
      <c r="B23" s="7" t="str">
        <f>IF(Algebra!B23=0,"",Algebra!B23)</f>
        <v/>
      </c>
      <c r="C23" s="19"/>
      <c r="D23" s="21" t="str">
        <f t="shared" si="0"/>
        <v/>
      </c>
      <c r="E23" s="23" t="str">
        <f t="shared" si="1"/>
        <v/>
      </c>
    </row>
    <row r="24" spans="1:5" s="1" customFormat="1" x14ac:dyDescent="0.25">
      <c r="A24" s="6" t="str">
        <f>IF(Algebra!A24=0,"",Algebra!A24)</f>
        <v/>
      </c>
      <c r="B24" s="7" t="str">
        <f>IF(Algebra!B24=0,"",Algebra!B24)</f>
        <v/>
      </c>
      <c r="C24" s="19"/>
      <c r="D24" s="21" t="str">
        <f t="shared" si="0"/>
        <v/>
      </c>
      <c r="E24" s="23" t="str">
        <f t="shared" si="1"/>
        <v/>
      </c>
    </row>
    <row r="25" spans="1:5" s="1" customFormat="1" x14ac:dyDescent="0.25">
      <c r="A25" s="6" t="str">
        <f>IF(Algebra!A25=0,"",Algebra!A25)</f>
        <v/>
      </c>
      <c r="B25" s="7" t="str">
        <f>IF(Algebra!B25=0,"",Algebra!B25)</f>
        <v/>
      </c>
      <c r="C25" s="19"/>
      <c r="D25" s="21" t="str">
        <f t="shared" si="0"/>
        <v/>
      </c>
      <c r="E25" s="23" t="str">
        <f t="shared" si="1"/>
        <v/>
      </c>
    </row>
    <row r="26" spans="1:5" x14ac:dyDescent="0.25">
      <c r="A26" s="6" t="str">
        <f>IF(Algebra!A26=0,"",Algebra!A26)</f>
        <v/>
      </c>
      <c r="B26" s="7" t="str">
        <f>IF(Algebra!B26=0,"",Algebra!B26)</f>
        <v/>
      </c>
      <c r="C26" s="19"/>
      <c r="D26" s="21" t="str">
        <f t="shared" si="0"/>
        <v/>
      </c>
      <c r="E26" s="23" t="str">
        <f t="shared" si="1"/>
        <v/>
      </c>
    </row>
    <row r="27" spans="1:5" x14ac:dyDescent="0.25">
      <c r="A27" s="6" t="str">
        <f>IF(Algebra!A27=0,"",Algebra!A27)</f>
        <v/>
      </c>
      <c r="B27" s="7" t="str">
        <f>IF(Algebra!B27=0,"",Algebra!B27)</f>
        <v/>
      </c>
      <c r="C27" s="19"/>
      <c r="D27" s="21" t="str">
        <f t="shared" si="0"/>
        <v/>
      </c>
      <c r="E27" s="23" t="str">
        <f t="shared" si="1"/>
        <v/>
      </c>
    </row>
    <row r="28" spans="1:5" x14ac:dyDescent="0.25">
      <c r="A28" s="6" t="str">
        <f>IF(Algebra!A28=0,"",Algebra!A28)</f>
        <v/>
      </c>
      <c r="B28" s="7" t="str">
        <f>IF(Algebra!B28=0,"",Algebra!B28)</f>
        <v/>
      </c>
      <c r="C28" s="19"/>
      <c r="D28" s="21" t="str">
        <f t="shared" si="0"/>
        <v/>
      </c>
      <c r="E28" s="23" t="str">
        <f t="shared" si="1"/>
        <v/>
      </c>
    </row>
    <row r="29" spans="1:5" x14ac:dyDescent="0.25">
      <c r="A29" s="6" t="str">
        <f>IF(Algebra!A29=0,"",Algebra!A29)</f>
        <v/>
      </c>
      <c r="B29" s="7" t="str">
        <f>IF(Algebra!B29=0,"",Algebra!B29)</f>
        <v/>
      </c>
      <c r="C29" s="19"/>
      <c r="D29" s="21" t="str">
        <f t="shared" si="0"/>
        <v/>
      </c>
      <c r="E29" s="23" t="str">
        <f t="shared" si="1"/>
        <v/>
      </c>
    </row>
    <row r="30" spans="1:5" x14ac:dyDescent="0.25">
      <c r="A30" s="6" t="str">
        <f>IF(Algebra!A30=0,"",Algebra!A30)</f>
        <v/>
      </c>
      <c r="B30" s="7" t="str">
        <f>IF(Algebra!B30=0,"",Algebra!B30)</f>
        <v/>
      </c>
      <c r="C30" s="19"/>
      <c r="D30" s="21" t="str">
        <f t="shared" si="0"/>
        <v/>
      </c>
      <c r="E30" s="23" t="str">
        <f t="shared" si="1"/>
        <v/>
      </c>
    </row>
    <row r="31" spans="1:5" x14ac:dyDescent="0.25">
      <c r="A31" s="6" t="str">
        <f>IF(Algebra!A31=0,"",Algebra!A31)</f>
        <v/>
      </c>
      <c r="B31" s="7" t="str">
        <f>IF(Algebra!B31=0,"",Algebra!B31)</f>
        <v/>
      </c>
      <c r="C31" s="19"/>
      <c r="D31" s="21" t="str">
        <f t="shared" si="0"/>
        <v/>
      </c>
      <c r="E31" s="23" t="str">
        <f t="shared" si="1"/>
        <v/>
      </c>
    </row>
    <row r="32" spans="1:5" x14ac:dyDescent="0.25">
      <c r="A32" s="6" t="str">
        <f>IF(Algebra!A32=0,"",Algebra!A32)</f>
        <v/>
      </c>
      <c r="B32" s="7" t="str">
        <f>IF(Algebra!B32=0,"",Algebra!B32)</f>
        <v/>
      </c>
      <c r="C32" s="19"/>
      <c r="D32" s="21" t="str">
        <f t="shared" si="0"/>
        <v/>
      </c>
      <c r="E32" s="23" t="str">
        <f t="shared" si="1"/>
        <v/>
      </c>
    </row>
    <row r="33" spans="1:5" x14ac:dyDescent="0.25">
      <c r="A33" s="6" t="str">
        <f>IF(Algebra!A33=0,"",Algebra!A33)</f>
        <v/>
      </c>
      <c r="B33" s="7" t="str">
        <f>IF(Algebra!B33=0,"",Algebra!B33)</f>
        <v/>
      </c>
      <c r="C33" s="19"/>
      <c r="D33" s="21" t="str">
        <f t="shared" si="0"/>
        <v/>
      </c>
      <c r="E33" s="23" t="str">
        <f t="shared" si="1"/>
        <v/>
      </c>
    </row>
    <row r="34" spans="1:5" x14ac:dyDescent="0.25">
      <c r="A34" s="6" t="str">
        <f>IF(Algebra!A34=0,"",Algebra!A34)</f>
        <v/>
      </c>
      <c r="B34" s="7" t="str">
        <f>IF(Algebra!B34=0,"",Algebra!B34)</f>
        <v/>
      </c>
      <c r="C34" s="19"/>
      <c r="D34" s="21" t="str">
        <f t="shared" si="0"/>
        <v/>
      </c>
      <c r="E34" s="23" t="str">
        <f t="shared" si="1"/>
        <v/>
      </c>
    </row>
    <row r="35" spans="1:5" x14ac:dyDescent="0.25">
      <c r="A35" s="6" t="str">
        <f>IF(Algebra!A35=0,"",Algebra!A35)</f>
        <v/>
      </c>
      <c r="B35" s="7" t="str">
        <f>IF(Algebra!B35=0,"",Algebra!B35)</f>
        <v/>
      </c>
      <c r="C35" s="19"/>
      <c r="D35" s="21" t="str">
        <f t="shared" si="0"/>
        <v/>
      </c>
      <c r="E35" s="23" t="str">
        <f t="shared" si="1"/>
        <v/>
      </c>
    </row>
    <row r="36" spans="1:5" x14ac:dyDescent="0.25">
      <c r="A36" s="6" t="str">
        <f>IF(Algebra!A36=0,"",Algebra!A36)</f>
        <v/>
      </c>
      <c r="B36" s="7" t="str">
        <f>IF(Algebra!B36=0,"",Algebra!B36)</f>
        <v/>
      </c>
      <c r="C36" s="19"/>
      <c r="D36" s="21" t="str">
        <f t="shared" si="0"/>
        <v/>
      </c>
      <c r="E36" s="23" t="str">
        <f t="shared" si="1"/>
        <v/>
      </c>
    </row>
    <row r="37" spans="1:5" x14ac:dyDescent="0.25">
      <c r="A37" s="6" t="str">
        <f>IF(Algebra!A37=0,"",Algebra!A37)</f>
        <v/>
      </c>
      <c r="B37" s="7" t="str">
        <f>IF(Algebra!B37=0,"",Algebra!B37)</f>
        <v/>
      </c>
      <c r="C37" s="19"/>
      <c r="D37" s="21" t="str">
        <f t="shared" si="0"/>
        <v/>
      </c>
      <c r="E37" s="23" t="str">
        <f t="shared" si="1"/>
        <v/>
      </c>
    </row>
    <row r="38" spans="1:5" x14ac:dyDescent="0.25">
      <c r="A38" s="6" t="str">
        <f>IF(Algebra!A38=0,"",Algebra!A38)</f>
        <v/>
      </c>
      <c r="B38" s="7" t="str">
        <f>IF(Algebra!B38=0,"",Algebra!B38)</f>
        <v/>
      </c>
      <c r="C38" s="19"/>
      <c r="D38" s="21" t="str">
        <f t="shared" si="0"/>
        <v/>
      </c>
      <c r="E38" s="23" t="str">
        <f t="shared" si="1"/>
        <v/>
      </c>
    </row>
    <row r="39" spans="1:5" x14ac:dyDescent="0.25">
      <c r="A39" s="6" t="str">
        <f>IF(Algebra!A39=0,"",Algebra!A39)</f>
        <v/>
      </c>
      <c r="B39" s="7" t="str">
        <f>IF(Algebra!B39=0,"",Algebra!B39)</f>
        <v/>
      </c>
      <c r="C39" s="19"/>
      <c r="D39" s="21" t="str">
        <f t="shared" si="0"/>
        <v/>
      </c>
      <c r="E39" s="23" t="str">
        <f t="shared" si="1"/>
        <v/>
      </c>
    </row>
    <row r="40" spans="1:5" x14ac:dyDescent="0.25">
      <c r="A40" s="6" t="str">
        <f>IF(Algebra!A40=0,"",Algebra!A40)</f>
        <v/>
      </c>
      <c r="B40" s="7" t="str">
        <f>IF(Algebra!B40=0,"",Algebra!B40)</f>
        <v/>
      </c>
      <c r="C40" s="19"/>
      <c r="D40" s="21" t="str">
        <f t="shared" si="0"/>
        <v/>
      </c>
      <c r="E40" s="23" t="str">
        <f t="shared" si="1"/>
        <v/>
      </c>
    </row>
    <row r="41" spans="1:5" x14ac:dyDescent="0.25">
      <c r="A41" s="6" t="str">
        <f>IF(Algebra!A41=0,"",Algebra!A41)</f>
        <v/>
      </c>
      <c r="B41" s="7" t="str">
        <f>IF(Algebra!B41=0,"",Algebra!B41)</f>
        <v/>
      </c>
      <c r="C41" s="19"/>
      <c r="D41" s="21" t="str">
        <f t="shared" si="0"/>
        <v/>
      </c>
      <c r="E41" s="23" t="str">
        <f t="shared" si="1"/>
        <v/>
      </c>
    </row>
    <row r="42" spans="1:5" x14ac:dyDescent="0.25">
      <c r="A42" s="6" t="str">
        <f>IF(Algebra!A42=0,"",Algebra!A42)</f>
        <v/>
      </c>
      <c r="B42" s="7" t="str">
        <f>IF(Algebra!B42=0,"",Algebra!B42)</f>
        <v/>
      </c>
      <c r="C42" s="19"/>
      <c r="D42" s="21" t="str">
        <f t="shared" si="0"/>
        <v/>
      </c>
      <c r="E42" s="23" t="str">
        <f t="shared" si="1"/>
        <v/>
      </c>
    </row>
    <row r="43" spans="1:5" x14ac:dyDescent="0.25">
      <c r="A43" s="6" t="str">
        <f>IF(Algebra!A43=0,"",Algebra!A43)</f>
        <v/>
      </c>
      <c r="B43" s="7" t="str">
        <f>IF(Algebra!B43=0,"",Algebra!B43)</f>
        <v/>
      </c>
      <c r="C43" s="19"/>
      <c r="D43" s="21" t="str">
        <f t="shared" si="0"/>
        <v/>
      </c>
      <c r="E43" s="23" t="str">
        <f t="shared" si="1"/>
        <v/>
      </c>
    </row>
    <row r="44" spans="1:5" x14ac:dyDescent="0.25">
      <c r="A44" s="6" t="str">
        <f>IF(Algebra!A44=0,"",Algebra!A44)</f>
        <v/>
      </c>
      <c r="B44" s="7" t="str">
        <f>IF(Algebra!B44=0,"",Algebra!B44)</f>
        <v/>
      </c>
      <c r="C44" s="19"/>
      <c r="D44" s="21" t="str">
        <f t="shared" si="0"/>
        <v/>
      </c>
      <c r="E44" s="23" t="str">
        <f t="shared" si="1"/>
        <v/>
      </c>
    </row>
    <row r="45" spans="1:5" x14ac:dyDescent="0.25">
      <c r="A45" s="6" t="str">
        <f>IF(Algebra!A45=0,"",Algebra!A45)</f>
        <v/>
      </c>
      <c r="B45" s="7" t="str">
        <f>IF(Algebra!B45=0,"",Algebra!B45)</f>
        <v/>
      </c>
      <c r="C45" s="19"/>
      <c r="D45" s="21" t="str">
        <f t="shared" si="0"/>
        <v/>
      </c>
      <c r="E45" s="23" t="str">
        <f t="shared" si="1"/>
        <v/>
      </c>
    </row>
    <row r="46" spans="1:5" x14ac:dyDescent="0.25">
      <c r="A46" s="6" t="str">
        <f>IF(Algebra!A46=0,"",Algebra!A46)</f>
        <v/>
      </c>
      <c r="B46" s="7" t="str">
        <f>IF(Algebra!B46=0,"",Algebra!B46)</f>
        <v/>
      </c>
      <c r="C46" s="19"/>
      <c r="D46" s="21" t="str">
        <f t="shared" si="0"/>
        <v/>
      </c>
      <c r="E46" s="23" t="str">
        <f t="shared" si="1"/>
        <v/>
      </c>
    </row>
    <row r="47" spans="1:5" x14ac:dyDescent="0.25">
      <c r="A47" s="6" t="str">
        <f>IF(Algebra!A47=0,"",Algebra!A47)</f>
        <v/>
      </c>
      <c r="B47" s="7" t="str">
        <f>IF(Algebra!B47=0,"",Algebra!B47)</f>
        <v/>
      </c>
      <c r="C47" s="19"/>
      <c r="D47" s="21" t="str">
        <f t="shared" si="0"/>
        <v/>
      </c>
      <c r="E47" s="23" t="str">
        <f t="shared" si="1"/>
        <v/>
      </c>
    </row>
    <row r="48" spans="1:5" x14ac:dyDescent="0.25">
      <c r="A48" s="6" t="str">
        <f>IF(Algebra!A48=0,"",Algebra!A48)</f>
        <v/>
      </c>
      <c r="B48" s="7" t="str">
        <f>IF(Algebra!B48=0,"",Algebra!B48)</f>
        <v/>
      </c>
      <c r="C48" s="19"/>
      <c r="D48" s="21" t="str">
        <f t="shared" si="0"/>
        <v/>
      </c>
      <c r="E48" s="23" t="str">
        <f t="shared" si="1"/>
        <v/>
      </c>
    </row>
    <row r="49" spans="1:5" x14ac:dyDescent="0.25">
      <c r="A49" s="6" t="str">
        <f>IF(Algebra!A49=0,"",Algebra!A49)</f>
        <v/>
      </c>
      <c r="B49" s="7" t="str">
        <f>IF(Algebra!B49=0,"",Algebra!B49)</f>
        <v/>
      </c>
      <c r="C49" s="19"/>
      <c r="D49" s="21" t="str">
        <f t="shared" si="0"/>
        <v/>
      </c>
      <c r="E49" s="23" t="str">
        <f t="shared" si="1"/>
        <v/>
      </c>
    </row>
    <row r="50" spans="1:5" x14ac:dyDescent="0.25">
      <c r="A50" s="6" t="str">
        <f>IF(Algebra!A50=0,"",Algebra!A50)</f>
        <v/>
      </c>
      <c r="B50" s="7" t="str">
        <f>IF(Algebra!B50=0,"",Algebra!B50)</f>
        <v/>
      </c>
      <c r="C50" s="19"/>
      <c r="D50" s="21" t="str">
        <f t="shared" si="0"/>
        <v/>
      </c>
      <c r="E50" s="23" t="str">
        <f t="shared" si="1"/>
        <v/>
      </c>
    </row>
    <row r="51" spans="1:5" x14ac:dyDescent="0.25">
      <c r="A51" s="6" t="str">
        <f>IF(Algebra!A51=0,"",Algebra!A51)</f>
        <v/>
      </c>
      <c r="B51" s="7" t="str">
        <f>IF(Algebra!B51=0,"",Algebra!B51)</f>
        <v/>
      </c>
      <c r="C51" s="19"/>
      <c r="D51" s="21" t="str">
        <f t="shared" si="0"/>
        <v/>
      </c>
      <c r="E51" s="23" t="str">
        <f t="shared" si="1"/>
        <v/>
      </c>
    </row>
    <row r="52" spans="1:5" x14ac:dyDescent="0.25">
      <c r="A52" s="6" t="str">
        <f>IF(Algebra!A52=0,"",Algebra!A52)</f>
        <v/>
      </c>
      <c r="B52" s="7" t="str">
        <f>IF(Algebra!B52=0,"",Algebra!B52)</f>
        <v/>
      </c>
      <c r="C52" s="19"/>
      <c r="D52" s="21" t="str">
        <f t="shared" si="0"/>
        <v/>
      </c>
      <c r="E52" s="23" t="str">
        <f t="shared" si="1"/>
        <v/>
      </c>
    </row>
    <row r="53" spans="1:5" x14ac:dyDescent="0.25">
      <c r="A53" s="6" t="str">
        <f>IF(Algebra!A53=0,"",Algebra!A53)</f>
        <v/>
      </c>
      <c r="B53" s="7" t="str">
        <f>IF(Algebra!B53=0,"",Algebra!B53)</f>
        <v/>
      </c>
      <c r="C53" s="19"/>
      <c r="D53" s="21" t="str">
        <f t="shared" si="0"/>
        <v/>
      </c>
      <c r="E53" s="23" t="str">
        <f t="shared" si="1"/>
        <v/>
      </c>
    </row>
    <row r="54" spans="1:5" x14ac:dyDescent="0.25">
      <c r="A54" s="6" t="str">
        <f>IF(Algebra!A54=0,"",Algebra!A54)</f>
        <v/>
      </c>
      <c r="B54" s="7" t="str">
        <f>IF(Algebra!B54=0,"",Algebra!B54)</f>
        <v/>
      </c>
      <c r="C54" s="19"/>
      <c r="D54" s="21" t="str">
        <f t="shared" si="0"/>
        <v/>
      </c>
      <c r="E54" s="23" t="str">
        <f t="shared" si="1"/>
        <v/>
      </c>
    </row>
    <row r="55" spans="1:5" x14ac:dyDescent="0.25">
      <c r="A55" s="6" t="str">
        <f>IF(Algebra!A55=0,"",Algebra!A55)</f>
        <v/>
      </c>
      <c r="B55" s="7" t="str">
        <f>IF(Algebra!B55=0,"",Algebra!B55)</f>
        <v/>
      </c>
      <c r="C55" s="19"/>
      <c r="D55" s="21" t="str">
        <f t="shared" si="0"/>
        <v/>
      </c>
      <c r="E55" s="23" t="str">
        <f t="shared" si="1"/>
        <v/>
      </c>
    </row>
    <row r="56" spans="1:5" x14ac:dyDescent="0.25">
      <c r="A56" s="6" t="str">
        <f>IF(Algebra!A56=0,"",Algebra!A56)</f>
        <v/>
      </c>
      <c r="B56" s="7" t="str">
        <f>IF(Algebra!B56=0,"",Algebra!B56)</f>
        <v/>
      </c>
      <c r="C56" s="19"/>
      <c r="D56" s="21" t="str">
        <f t="shared" si="0"/>
        <v/>
      </c>
      <c r="E56" s="23" t="str">
        <f t="shared" si="1"/>
        <v/>
      </c>
    </row>
    <row r="57" spans="1:5" x14ac:dyDescent="0.25">
      <c r="A57" s="6" t="str">
        <f>IF(Algebra!A57=0,"",Algebra!A57)</f>
        <v/>
      </c>
      <c r="B57" s="7" t="str">
        <f>IF(Algebra!B57=0,"",Algebra!B57)</f>
        <v/>
      </c>
      <c r="C57" s="19"/>
      <c r="D57" s="21" t="str">
        <f t="shared" si="0"/>
        <v/>
      </c>
      <c r="E57" s="23" t="str">
        <f t="shared" si="1"/>
        <v/>
      </c>
    </row>
    <row r="58" spans="1:5" x14ac:dyDescent="0.25">
      <c r="A58" s="6" t="str">
        <f>IF(Algebra!A58=0,"",Algebra!A58)</f>
        <v/>
      </c>
      <c r="B58" s="7" t="str">
        <f>IF(Algebra!B58=0,"",Algebra!B58)</f>
        <v/>
      </c>
      <c r="C58" s="19"/>
      <c r="D58" s="21" t="str">
        <f t="shared" si="0"/>
        <v/>
      </c>
      <c r="E58" s="23" t="str">
        <f t="shared" si="1"/>
        <v/>
      </c>
    </row>
    <row r="59" spans="1:5" x14ac:dyDescent="0.25">
      <c r="A59" s="6" t="str">
        <f>IF(Algebra!A59=0,"",Algebra!A59)</f>
        <v/>
      </c>
      <c r="B59" s="7" t="str">
        <f>IF(Algebra!B59=0,"",Algebra!B59)</f>
        <v/>
      </c>
      <c r="C59" s="19"/>
      <c r="D59" s="21" t="str">
        <f t="shared" si="0"/>
        <v/>
      </c>
      <c r="E59" s="23" t="str">
        <f t="shared" si="1"/>
        <v/>
      </c>
    </row>
    <row r="60" spans="1:5" x14ac:dyDescent="0.25">
      <c r="A60" s="6" t="str">
        <f>IF(Algebra!A60=0,"",Algebra!A60)</f>
        <v/>
      </c>
      <c r="B60" s="7" t="str">
        <f>IF(Algebra!B60=0,"",Algebra!B60)</f>
        <v/>
      </c>
      <c r="C60" s="19"/>
      <c r="D60" s="21" t="str">
        <f t="shared" si="0"/>
        <v/>
      </c>
      <c r="E60" s="23" t="str">
        <f t="shared" si="1"/>
        <v/>
      </c>
    </row>
    <row r="61" spans="1:5" x14ac:dyDescent="0.25">
      <c r="A61" s="6" t="str">
        <f>IF(Algebra!A61=0,"",Algebra!A61)</f>
        <v/>
      </c>
      <c r="B61" s="7" t="str">
        <f>IF(Algebra!B61=0,"",Algebra!B61)</f>
        <v/>
      </c>
      <c r="C61" s="19"/>
      <c r="D61" s="21" t="str">
        <f t="shared" si="0"/>
        <v/>
      </c>
      <c r="E61" s="23" t="str">
        <f t="shared" si="1"/>
        <v/>
      </c>
    </row>
    <row r="62" spans="1:5" x14ac:dyDescent="0.25">
      <c r="A62" s="6" t="str">
        <f>IF(Algebra!A62=0,"",Algebra!A62)</f>
        <v/>
      </c>
      <c r="B62" s="7" t="str">
        <f>IF(Algebra!B62=0,"",Algebra!B62)</f>
        <v/>
      </c>
      <c r="C62" s="19"/>
      <c r="D62" s="21" t="str">
        <f t="shared" si="0"/>
        <v/>
      </c>
      <c r="E62" s="23" t="str">
        <f t="shared" si="1"/>
        <v/>
      </c>
    </row>
    <row r="63" spans="1:5" x14ac:dyDescent="0.25">
      <c r="A63" s="6" t="str">
        <f>IF(Algebra!A63=0,"",Algebra!A63)</f>
        <v/>
      </c>
      <c r="B63" s="7" t="str">
        <f>IF(Algebra!B63=0,"",Algebra!B63)</f>
        <v/>
      </c>
      <c r="C63" s="19"/>
      <c r="D63" s="21" t="str">
        <f t="shared" si="0"/>
        <v/>
      </c>
      <c r="E63" s="23" t="str">
        <f t="shared" si="1"/>
        <v/>
      </c>
    </row>
    <row r="64" spans="1:5" x14ac:dyDescent="0.25">
      <c r="A64" s="6" t="str">
        <f>IF(Algebra!A64=0,"",Algebra!A64)</f>
        <v/>
      </c>
      <c r="B64" s="7" t="str">
        <f>IF(Algebra!B64=0,"",Algebra!B64)</f>
        <v/>
      </c>
      <c r="C64" s="19"/>
      <c r="D64" s="21" t="str">
        <f t="shared" si="0"/>
        <v/>
      </c>
      <c r="E64" s="23" t="str">
        <f t="shared" si="1"/>
        <v/>
      </c>
    </row>
    <row r="65" spans="1:5" x14ac:dyDescent="0.25">
      <c r="A65" s="6" t="str">
        <f>IF(Algebra!A65=0,"",Algebra!A65)</f>
        <v/>
      </c>
      <c r="B65" s="7" t="str">
        <f>IF(Algebra!B65=0,"",Algebra!B65)</f>
        <v/>
      </c>
      <c r="C65" s="19"/>
      <c r="D65" s="21" t="str">
        <f t="shared" si="0"/>
        <v/>
      </c>
      <c r="E65" s="23" t="str">
        <f t="shared" si="1"/>
        <v/>
      </c>
    </row>
    <row r="66" spans="1:5" x14ac:dyDescent="0.25">
      <c r="A66" s="6" t="str">
        <f>IF(Algebra!A66=0,"",Algebra!A66)</f>
        <v/>
      </c>
      <c r="B66" s="7" t="str">
        <f>IF(Algebra!B66=0,"",Algebra!B66)</f>
        <v/>
      </c>
      <c r="C66" s="19"/>
      <c r="D66" s="21" t="str">
        <f t="shared" si="0"/>
        <v/>
      </c>
      <c r="E66" s="23" t="str">
        <f t="shared" si="1"/>
        <v/>
      </c>
    </row>
    <row r="67" spans="1:5" x14ac:dyDescent="0.25">
      <c r="A67" s="6" t="str">
        <f>IF(Algebra!A67=0,"",Algebra!A67)</f>
        <v/>
      </c>
      <c r="B67" s="7" t="str">
        <f>IF(Algebra!B67=0,"",Algebra!B67)</f>
        <v/>
      </c>
      <c r="C67" s="19"/>
      <c r="D67" s="21" t="str">
        <f t="shared" si="0"/>
        <v/>
      </c>
      <c r="E67" s="23" t="str">
        <f t="shared" si="1"/>
        <v/>
      </c>
    </row>
    <row r="68" spans="1:5" x14ac:dyDescent="0.25">
      <c r="A68" s="6" t="str">
        <f>IF(Algebra!A68=0,"",Algebra!A68)</f>
        <v/>
      </c>
      <c r="B68" s="7" t="str">
        <f>IF(Algebra!B68=0,"",Algebra!B68)</f>
        <v/>
      </c>
      <c r="C68" s="19"/>
      <c r="D68" s="21" t="str">
        <f t="shared" si="0"/>
        <v/>
      </c>
      <c r="E68" s="23" t="str">
        <f t="shared" si="1"/>
        <v/>
      </c>
    </row>
    <row r="69" spans="1:5" x14ac:dyDescent="0.25">
      <c r="A69" s="6" t="str">
        <f>IF(Algebra!A69=0,"",Algebra!A69)</f>
        <v/>
      </c>
      <c r="B69" s="7" t="str">
        <f>IF(Algebra!B69=0,"",Algebra!B69)</f>
        <v/>
      </c>
      <c r="C69" s="19"/>
      <c r="D69" s="21" t="str">
        <f t="shared" si="0"/>
        <v/>
      </c>
      <c r="E69" s="23" t="str">
        <f t="shared" si="1"/>
        <v/>
      </c>
    </row>
    <row r="70" spans="1:5" x14ac:dyDescent="0.25">
      <c r="A70" s="6" t="str">
        <f>IF(Algebra!A70=0,"",Algebra!A70)</f>
        <v/>
      </c>
      <c r="B70" s="7" t="str">
        <f>IF(Algebra!B70=0,"",Algebra!B70)</f>
        <v/>
      </c>
      <c r="C70" s="19"/>
      <c r="D70" s="21" t="str">
        <f t="shared" si="0"/>
        <v/>
      </c>
      <c r="E70" s="23" t="str">
        <f t="shared" si="1"/>
        <v/>
      </c>
    </row>
    <row r="71" spans="1:5" x14ac:dyDescent="0.25">
      <c r="A71" s="6" t="str">
        <f>IF(Algebra!A71=0,"",Algebra!A71)</f>
        <v/>
      </c>
      <c r="B71" s="7" t="str">
        <f>IF(Algebra!B71=0,"",Algebra!B71)</f>
        <v/>
      </c>
      <c r="C71" s="19"/>
      <c r="D71" s="21" t="str">
        <f t="shared" si="0"/>
        <v/>
      </c>
      <c r="E71" s="23" t="str">
        <f t="shared" si="1"/>
        <v/>
      </c>
    </row>
    <row r="72" spans="1:5" x14ac:dyDescent="0.25">
      <c r="A72" s="6" t="str">
        <f>IF(Algebra!A72=0,"",Algebra!A72)</f>
        <v/>
      </c>
      <c r="B72" s="7" t="str">
        <f>IF(Algebra!B72=0,"",Algebra!B72)</f>
        <v/>
      </c>
      <c r="C72" s="19"/>
      <c r="D72" s="21" t="str">
        <f t="shared" si="0"/>
        <v/>
      </c>
      <c r="E72" s="23" t="str">
        <f t="shared" si="1"/>
        <v/>
      </c>
    </row>
    <row r="73" spans="1:5" x14ac:dyDescent="0.25">
      <c r="A73" s="6" t="str">
        <f>IF(Algebra!A73=0,"",Algebra!A73)</f>
        <v/>
      </c>
      <c r="B73" s="7" t="str">
        <f>IF(Algebra!B73=0,"",Algebra!B73)</f>
        <v/>
      </c>
      <c r="C73" s="19"/>
      <c r="D73" s="21" t="str">
        <f t="shared" si="0"/>
        <v/>
      </c>
      <c r="E73" s="23" t="str">
        <f t="shared" si="1"/>
        <v/>
      </c>
    </row>
    <row r="74" spans="1:5" x14ac:dyDescent="0.25">
      <c r="A74" s="6" t="str">
        <f>IF(Algebra!A74=0,"",Algebra!A74)</f>
        <v/>
      </c>
      <c r="B74" s="7" t="str">
        <f>IF(Algebra!B74=0,"",Algebra!B74)</f>
        <v/>
      </c>
      <c r="C74" s="19"/>
      <c r="D74" s="21" t="str">
        <f t="shared" si="0"/>
        <v/>
      </c>
      <c r="E74" s="23" t="str">
        <f t="shared" si="1"/>
        <v/>
      </c>
    </row>
    <row r="75" spans="1:5" x14ac:dyDescent="0.25">
      <c r="A75" s="6" t="str">
        <f>IF(Algebra!A75=0,"",Algebra!A75)</f>
        <v/>
      </c>
      <c r="B75" s="7" t="str">
        <f>IF(Algebra!B75=0,"",Algebra!B75)</f>
        <v/>
      </c>
      <c r="C75" s="19"/>
      <c r="D75" s="21" t="str">
        <f t="shared" ref="D75:D138" si="2">IF(C75="","",IF(C75/$C$8&gt;=0.5,"Pass","Needs Improvement"))</f>
        <v/>
      </c>
      <c r="E75" s="23" t="str">
        <f t="shared" ref="E75:E138" si="3">IFERROR(_xlfn.RANK.EQ(C75,$C$10:$C$531,0),"")</f>
        <v/>
      </c>
    </row>
    <row r="76" spans="1:5" x14ac:dyDescent="0.25">
      <c r="A76" s="6" t="str">
        <f>IF(Algebra!A76=0,"",Algebra!A76)</f>
        <v/>
      </c>
      <c r="B76" s="7" t="str">
        <f>IF(Algebra!B76=0,"",Algebra!B76)</f>
        <v/>
      </c>
      <c r="C76" s="19"/>
      <c r="D76" s="21" t="str">
        <f t="shared" si="2"/>
        <v/>
      </c>
      <c r="E76" s="23" t="str">
        <f t="shared" si="3"/>
        <v/>
      </c>
    </row>
    <row r="77" spans="1:5" x14ac:dyDescent="0.25">
      <c r="A77" s="6" t="str">
        <f>IF(Algebra!A77=0,"",Algebra!A77)</f>
        <v/>
      </c>
      <c r="B77" s="7" t="str">
        <f>IF(Algebra!B77=0,"",Algebra!B77)</f>
        <v/>
      </c>
      <c r="C77" s="19"/>
      <c r="D77" s="21" t="str">
        <f t="shared" si="2"/>
        <v/>
      </c>
      <c r="E77" s="23" t="str">
        <f t="shared" si="3"/>
        <v/>
      </c>
    </row>
    <row r="78" spans="1:5" x14ac:dyDescent="0.25">
      <c r="A78" s="6" t="str">
        <f>IF(Algebra!A78=0,"",Algebra!A78)</f>
        <v/>
      </c>
      <c r="B78" s="7" t="str">
        <f>IF(Algebra!B78=0,"",Algebra!B78)</f>
        <v/>
      </c>
      <c r="C78" s="19"/>
      <c r="D78" s="21" t="str">
        <f t="shared" si="2"/>
        <v/>
      </c>
      <c r="E78" s="23" t="str">
        <f t="shared" si="3"/>
        <v/>
      </c>
    </row>
    <row r="79" spans="1:5" x14ac:dyDescent="0.25">
      <c r="A79" s="6" t="str">
        <f>IF(Algebra!A79=0,"",Algebra!A79)</f>
        <v/>
      </c>
      <c r="B79" s="7" t="str">
        <f>IF(Algebra!B79=0,"",Algebra!B79)</f>
        <v/>
      </c>
      <c r="C79" s="19"/>
      <c r="D79" s="21" t="str">
        <f t="shared" si="2"/>
        <v/>
      </c>
      <c r="E79" s="23" t="str">
        <f t="shared" si="3"/>
        <v/>
      </c>
    </row>
    <row r="80" spans="1:5" x14ac:dyDescent="0.25">
      <c r="A80" s="6" t="str">
        <f>IF(Algebra!A80=0,"",Algebra!A80)</f>
        <v/>
      </c>
      <c r="B80" s="7" t="str">
        <f>IF(Algebra!B80=0,"",Algebra!B80)</f>
        <v/>
      </c>
      <c r="C80" s="19"/>
      <c r="D80" s="21" t="str">
        <f t="shared" si="2"/>
        <v/>
      </c>
      <c r="E80" s="23" t="str">
        <f t="shared" si="3"/>
        <v/>
      </c>
    </row>
    <row r="81" spans="1:5" x14ac:dyDescent="0.25">
      <c r="A81" s="6" t="str">
        <f>IF(Algebra!A81=0,"",Algebra!A81)</f>
        <v/>
      </c>
      <c r="B81" s="7" t="str">
        <f>IF(Algebra!B81=0,"",Algebra!B81)</f>
        <v/>
      </c>
      <c r="C81" s="19"/>
      <c r="D81" s="21" t="str">
        <f t="shared" si="2"/>
        <v/>
      </c>
      <c r="E81" s="23" t="str">
        <f t="shared" si="3"/>
        <v/>
      </c>
    </row>
    <row r="82" spans="1:5" x14ac:dyDescent="0.25">
      <c r="A82" s="6" t="str">
        <f>IF(Algebra!A82=0,"",Algebra!A82)</f>
        <v/>
      </c>
      <c r="B82" s="7" t="str">
        <f>IF(Algebra!B82=0,"",Algebra!B82)</f>
        <v/>
      </c>
      <c r="C82" s="19"/>
      <c r="D82" s="21" t="str">
        <f t="shared" si="2"/>
        <v/>
      </c>
      <c r="E82" s="23" t="str">
        <f t="shared" si="3"/>
        <v/>
      </c>
    </row>
    <row r="83" spans="1:5" x14ac:dyDescent="0.25">
      <c r="A83" s="6" t="str">
        <f>IF(Algebra!A83=0,"",Algebra!A83)</f>
        <v/>
      </c>
      <c r="B83" s="7" t="str">
        <f>IF(Algebra!B83=0,"",Algebra!B83)</f>
        <v/>
      </c>
      <c r="C83" s="19"/>
      <c r="D83" s="21" t="str">
        <f t="shared" si="2"/>
        <v/>
      </c>
      <c r="E83" s="23" t="str">
        <f t="shared" si="3"/>
        <v/>
      </c>
    </row>
    <row r="84" spans="1:5" x14ac:dyDescent="0.25">
      <c r="A84" s="6" t="str">
        <f>IF(Algebra!A84=0,"",Algebra!A84)</f>
        <v/>
      </c>
      <c r="B84" s="7" t="str">
        <f>IF(Algebra!B84=0,"",Algebra!B84)</f>
        <v/>
      </c>
      <c r="C84" s="19"/>
      <c r="D84" s="21" t="str">
        <f t="shared" si="2"/>
        <v/>
      </c>
      <c r="E84" s="23" t="str">
        <f t="shared" si="3"/>
        <v/>
      </c>
    </row>
    <row r="85" spans="1:5" x14ac:dyDescent="0.25">
      <c r="A85" s="6" t="str">
        <f>IF(Algebra!A85=0,"",Algebra!A85)</f>
        <v/>
      </c>
      <c r="B85" s="7" t="str">
        <f>IF(Algebra!B85=0,"",Algebra!B85)</f>
        <v/>
      </c>
      <c r="C85" s="19"/>
      <c r="D85" s="21" t="str">
        <f t="shared" si="2"/>
        <v/>
      </c>
      <c r="E85" s="23" t="str">
        <f t="shared" si="3"/>
        <v/>
      </c>
    </row>
    <row r="86" spans="1:5" x14ac:dyDescent="0.25">
      <c r="A86" s="6" t="str">
        <f>IF(Algebra!A86=0,"",Algebra!A86)</f>
        <v/>
      </c>
      <c r="B86" s="7" t="str">
        <f>IF(Algebra!B86=0,"",Algebra!B86)</f>
        <v/>
      </c>
      <c r="C86" s="19"/>
      <c r="D86" s="21" t="str">
        <f t="shared" si="2"/>
        <v/>
      </c>
      <c r="E86" s="23" t="str">
        <f t="shared" si="3"/>
        <v/>
      </c>
    </row>
    <row r="87" spans="1:5" x14ac:dyDescent="0.25">
      <c r="A87" s="6" t="str">
        <f>IF(Algebra!A87=0,"",Algebra!A87)</f>
        <v/>
      </c>
      <c r="B87" s="7" t="str">
        <f>IF(Algebra!B87=0,"",Algebra!B87)</f>
        <v/>
      </c>
      <c r="C87" s="19"/>
      <c r="D87" s="21" t="str">
        <f t="shared" si="2"/>
        <v/>
      </c>
      <c r="E87" s="23" t="str">
        <f t="shared" si="3"/>
        <v/>
      </c>
    </row>
    <row r="88" spans="1:5" x14ac:dyDescent="0.25">
      <c r="A88" s="6" t="str">
        <f>IF(Algebra!A88=0,"",Algebra!A88)</f>
        <v/>
      </c>
      <c r="B88" s="7" t="str">
        <f>IF(Algebra!B88=0,"",Algebra!B88)</f>
        <v/>
      </c>
      <c r="C88" s="19"/>
      <c r="D88" s="21" t="str">
        <f t="shared" si="2"/>
        <v/>
      </c>
      <c r="E88" s="23" t="str">
        <f t="shared" si="3"/>
        <v/>
      </c>
    </row>
    <row r="89" spans="1:5" x14ac:dyDescent="0.25">
      <c r="A89" s="6" t="str">
        <f>IF(Algebra!A89=0,"",Algebra!A89)</f>
        <v/>
      </c>
      <c r="B89" s="7" t="str">
        <f>IF(Algebra!B89=0,"",Algebra!B89)</f>
        <v/>
      </c>
      <c r="C89" s="19"/>
      <c r="D89" s="21" t="str">
        <f t="shared" si="2"/>
        <v/>
      </c>
      <c r="E89" s="23" t="str">
        <f t="shared" si="3"/>
        <v/>
      </c>
    </row>
    <row r="90" spans="1:5" x14ac:dyDescent="0.25">
      <c r="A90" s="6" t="str">
        <f>IF(Algebra!A90=0,"",Algebra!A90)</f>
        <v/>
      </c>
      <c r="B90" s="7" t="str">
        <f>IF(Algebra!B90=0,"",Algebra!B90)</f>
        <v/>
      </c>
      <c r="C90" s="19"/>
      <c r="D90" s="21" t="str">
        <f t="shared" si="2"/>
        <v/>
      </c>
      <c r="E90" s="23" t="str">
        <f t="shared" si="3"/>
        <v/>
      </c>
    </row>
    <row r="91" spans="1:5" x14ac:dyDescent="0.25">
      <c r="A91" s="6" t="str">
        <f>IF(Algebra!A91=0,"",Algebra!A91)</f>
        <v/>
      </c>
      <c r="B91" s="7" t="str">
        <f>IF(Algebra!B91=0,"",Algebra!B91)</f>
        <v/>
      </c>
      <c r="C91" s="19"/>
      <c r="D91" s="21" t="str">
        <f t="shared" si="2"/>
        <v/>
      </c>
      <c r="E91" s="23" t="str">
        <f t="shared" si="3"/>
        <v/>
      </c>
    </row>
    <row r="92" spans="1:5" x14ac:dyDescent="0.25">
      <c r="A92" s="6" t="str">
        <f>IF(Algebra!A92=0,"",Algebra!A92)</f>
        <v/>
      </c>
      <c r="B92" s="7" t="str">
        <f>IF(Algebra!B92=0,"",Algebra!B92)</f>
        <v/>
      </c>
      <c r="C92" s="19"/>
      <c r="D92" s="21" t="str">
        <f t="shared" si="2"/>
        <v/>
      </c>
      <c r="E92" s="23" t="str">
        <f t="shared" si="3"/>
        <v/>
      </c>
    </row>
    <row r="93" spans="1:5" x14ac:dyDescent="0.25">
      <c r="A93" s="6" t="str">
        <f>IF(Algebra!A93=0,"",Algebra!A93)</f>
        <v/>
      </c>
      <c r="B93" s="7" t="str">
        <f>IF(Algebra!B93=0,"",Algebra!B93)</f>
        <v/>
      </c>
      <c r="C93" s="19"/>
      <c r="D93" s="21" t="str">
        <f t="shared" si="2"/>
        <v/>
      </c>
      <c r="E93" s="23" t="str">
        <f t="shared" si="3"/>
        <v/>
      </c>
    </row>
    <row r="94" spans="1:5" x14ac:dyDescent="0.25">
      <c r="A94" s="6" t="str">
        <f>IF(Algebra!A94=0,"",Algebra!A94)</f>
        <v/>
      </c>
      <c r="B94" s="7" t="str">
        <f>IF(Algebra!B94=0,"",Algebra!B94)</f>
        <v/>
      </c>
      <c r="C94" s="19"/>
      <c r="D94" s="21" t="str">
        <f t="shared" si="2"/>
        <v/>
      </c>
      <c r="E94" s="23" t="str">
        <f t="shared" si="3"/>
        <v/>
      </c>
    </row>
    <row r="95" spans="1:5" x14ac:dyDescent="0.25">
      <c r="A95" s="6" t="str">
        <f>IF(Algebra!A95=0,"",Algebra!A95)</f>
        <v/>
      </c>
      <c r="B95" s="7" t="str">
        <f>IF(Algebra!B95=0,"",Algebra!B95)</f>
        <v/>
      </c>
      <c r="C95" s="19"/>
      <c r="D95" s="21" t="str">
        <f t="shared" si="2"/>
        <v/>
      </c>
      <c r="E95" s="23" t="str">
        <f t="shared" si="3"/>
        <v/>
      </c>
    </row>
    <row r="96" spans="1:5" x14ac:dyDescent="0.25">
      <c r="A96" s="6" t="str">
        <f>IF(Algebra!A96=0,"",Algebra!A96)</f>
        <v/>
      </c>
      <c r="B96" s="7" t="str">
        <f>IF(Algebra!B96=0,"",Algebra!B96)</f>
        <v/>
      </c>
      <c r="C96" s="19"/>
      <c r="D96" s="21" t="str">
        <f t="shared" si="2"/>
        <v/>
      </c>
      <c r="E96" s="23" t="str">
        <f t="shared" si="3"/>
        <v/>
      </c>
    </row>
    <row r="97" spans="1:5" x14ac:dyDescent="0.25">
      <c r="A97" s="6" t="str">
        <f>IF(Algebra!A97=0,"",Algebra!A97)</f>
        <v/>
      </c>
      <c r="B97" s="7" t="str">
        <f>IF(Algebra!B97=0,"",Algebra!B97)</f>
        <v/>
      </c>
      <c r="C97" s="19"/>
      <c r="D97" s="21" t="str">
        <f t="shared" si="2"/>
        <v/>
      </c>
      <c r="E97" s="23" t="str">
        <f t="shared" si="3"/>
        <v/>
      </c>
    </row>
    <row r="98" spans="1:5" x14ac:dyDescent="0.25">
      <c r="A98" s="6" t="str">
        <f>IF(Algebra!A98=0,"",Algebra!A98)</f>
        <v/>
      </c>
      <c r="B98" s="7" t="str">
        <f>IF(Algebra!B98=0,"",Algebra!B98)</f>
        <v/>
      </c>
      <c r="C98" s="19"/>
      <c r="D98" s="21" t="str">
        <f t="shared" si="2"/>
        <v/>
      </c>
      <c r="E98" s="23" t="str">
        <f t="shared" si="3"/>
        <v/>
      </c>
    </row>
    <row r="99" spans="1:5" x14ac:dyDescent="0.25">
      <c r="A99" s="6" t="str">
        <f>IF(Algebra!A99=0,"",Algebra!A99)</f>
        <v/>
      </c>
      <c r="B99" s="7" t="str">
        <f>IF(Algebra!B99=0,"",Algebra!B99)</f>
        <v/>
      </c>
      <c r="C99" s="19"/>
      <c r="D99" s="21" t="str">
        <f t="shared" si="2"/>
        <v/>
      </c>
      <c r="E99" s="23" t="str">
        <f t="shared" si="3"/>
        <v/>
      </c>
    </row>
    <row r="100" spans="1:5" x14ac:dyDescent="0.25">
      <c r="A100" s="6" t="str">
        <f>IF(Algebra!A100=0,"",Algebra!A100)</f>
        <v/>
      </c>
      <c r="B100" s="7" t="str">
        <f>IF(Algebra!B100=0,"",Algebra!B100)</f>
        <v/>
      </c>
      <c r="C100" s="19"/>
      <c r="D100" s="21" t="str">
        <f t="shared" si="2"/>
        <v/>
      </c>
      <c r="E100" s="23" t="str">
        <f t="shared" si="3"/>
        <v/>
      </c>
    </row>
    <row r="101" spans="1:5" x14ac:dyDescent="0.25">
      <c r="A101" s="6" t="str">
        <f>IF(Algebra!A101=0,"",Algebra!A101)</f>
        <v/>
      </c>
      <c r="B101" s="7" t="str">
        <f>IF(Algebra!B101=0,"",Algebra!B101)</f>
        <v/>
      </c>
      <c r="C101" s="19"/>
      <c r="D101" s="21" t="str">
        <f t="shared" si="2"/>
        <v/>
      </c>
      <c r="E101" s="23" t="str">
        <f t="shared" si="3"/>
        <v/>
      </c>
    </row>
    <row r="102" spans="1:5" x14ac:dyDescent="0.25">
      <c r="A102" s="6" t="str">
        <f>IF(Algebra!A102=0,"",Algebra!A102)</f>
        <v/>
      </c>
      <c r="B102" s="7" t="str">
        <f>IF(Algebra!B102=0,"",Algebra!B102)</f>
        <v/>
      </c>
      <c r="C102" s="19"/>
      <c r="D102" s="21" t="str">
        <f t="shared" si="2"/>
        <v/>
      </c>
      <c r="E102" s="23" t="str">
        <f t="shared" si="3"/>
        <v/>
      </c>
    </row>
    <row r="103" spans="1:5" x14ac:dyDescent="0.25">
      <c r="A103" s="6" t="str">
        <f>IF(Algebra!A103=0,"",Algebra!A103)</f>
        <v/>
      </c>
      <c r="B103" s="7" t="str">
        <f>IF(Algebra!B103=0,"",Algebra!B103)</f>
        <v/>
      </c>
      <c r="C103" s="19"/>
      <c r="D103" s="21" t="str">
        <f t="shared" si="2"/>
        <v/>
      </c>
      <c r="E103" s="23" t="str">
        <f t="shared" si="3"/>
        <v/>
      </c>
    </row>
    <row r="104" spans="1:5" x14ac:dyDescent="0.25">
      <c r="A104" s="6" t="str">
        <f>IF(Algebra!A104=0,"",Algebra!A104)</f>
        <v/>
      </c>
      <c r="B104" s="7" t="str">
        <f>IF(Algebra!B104=0,"",Algebra!B104)</f>
        <v/>
      </c>
      <c r="C104" s="19"/>
      <c r="D104" s="21" t="str">
        <f t="shared" si="2"/>
        <v/>
      </c>
      <c r="E104" s="23" t="str">
        <f t="shared" si="3"/>
        <v/>
      </c>
    </row>
    <row r="105" spans="1:5" x14ac:dyDescent="0.25">
      <c r="A105" s="6" t="str">
        <f>IF(Algebra!A105=0,"",Algebra!A105)</f>
        <v/>
      </c>
      <c r="B105" s="7" t="str">
        <f>IF(Algebra!B105=0,"",Algebra!B105)</f>
        <v/>
      </c>
      <c r="C105" s="19"/>
      <c r="D105" s="21" t="str">
        <f t="shared" si="2"/>
        <v/>
      </c>
      <c r="E105" s="23" t="str">
        <f t="shared" si="3"/>
        <v/>
      </c>
    </row>
    <row r="106" spans="1:5" x14ac:dyDescent="0.25">
      <c r="A106" s="6" t="str">
        <f>IF(Algebra!A106=0,"",Algebra!A106)</f>
        <v/>
      </c>
      <c r="B106" s="7" t="str">
        <f>IF(Algebra!B106=0,"",Algebra!B106)</f>
        <v/>
      </c>
      <c r="C106" s="19"/>
      <c r="D106" s="21" t="str">
        <f t="shared" si="2"/>
        <v/>
      </c>
      <c r="E106" s="23" t="str">
        <f t="shared" si="3"/>
        <v/>
      </c>
    </row>
    <row r="107" spans="1:5" x14ac:dyDescent="0.25">
      <c r="A107" s="6" t="str">
        <f>IF(Algebra!A107=0,"",Algebra!A107)</f>
        <v/>
      </c>
      <c r="B107" s="7" t="str">
        <f>IF(Algebra!B107=0,"",Algebra!B107)</f>
        <v/>
      </c>
      <c r="C107" s="19"/>
      <c r="D107" s="21" t="str">
        <f t="shared" si="2"/>
        <v/>
      </c>
      <c r="E107" s="23" t="str">
        <f t="shared" si="3"/>
        <v/>
      </c>
    </row>
    <row r="108" spans="1:5" x14ac:dyDescent="0.25">
      <c r="A108" s="6" t="str">
        <f>IF(Algebra!A108=0,"",Algebra!A108)</f>
        <v/>
      </c>
      <c r="B108" s="7" t="str">
        <f>IF(Algebra!B108=0,"",Algebra!B108)</f>
        <v/>
      </c>
      <c r="C108" s="19"/>
      <c r="D108" s="21" t="str">
        <f t="shared" si="2"/>
        <v/>
      </c>
      <c r="E108" s="23" t="str">
        <f t="shared" si="3"/>
        <v/>
      </c>
    </row>
    <row r="109" spans="1:5" x14ac:dyDescent="0.25">
      <c r="A109" s="6" t="str">
        <f>IF(Algebra!A109=0,"",Algebra!A109)</f>
        <v/>
      </c>
      <c r="B109" s="7" t="str">
        <f>IF(Algebra!B109=0,"",Algebra!B109)</f>
        <v/>
      </c>
      <c r="C109" s="19"/>
      <c r="D109" s="21" t="str">
        <f t="shared" si="2"/>
        <v/>
      </c>
      <c r="E109" s="23" t="str">
        <f t="shared" si="3"/>
        <v/>
      </c>
    </row>
    <row r="110" spans="1:5" x14ac:dyDescent="0.25">
      <c r="A110" s="6" t="str">
        <f>IF(Algebra!A110=0,"",Algebra!A110)</f>
        <v/>
      </c>
      <c r="B110" s="7" t="str">
        <f>IF(Algebra!B110=0,"",Algebra!B110)</f>
        <v/>
      </c>
      <c r="C110" s="19"/>
      <c r="D110" s="21" t="str">
        <f t="shared" si="2"/>
        <v/>
      </c>
      <c r="E110" s="23" t="str">
        <f t="shared" si="3"/>
        <v/>
      </c>
    </row>
    <row r="111" spans="1:5" x14ac:dyDescent="0.25">
      <c r="A111" s="6" t="str">
        <f>IF(Algebra!A111=0,"",Algebra!A111)</f>
        <v/>
      </c>
      <c r="B111" s="7" t="str">
        <f>IF(Algebra!B111=0,"",Algebra!B111)</f>
        <v/>
      </c>
      <c r="C111" s="19"/>
      <c r="D111" s="21" t="str">
        <f t="shared" si="2"/>
        <v/>
      </c>
      <c r="E111" s="23" t="str">
        <f t="shared" si="3"/>
        <v/>
      </c>
    </row>
    <row r="112" spans="1:5" x14ac:dyDescent="0.25">
      <c r="A112" s="6" t="str">
        <f>IF(Algebra!A112=0,"",Algebra!A112)</f>
        <v/>
      </c>
      <c r="B112" s="7" t="str">
        <f>IF(Algebra!B112=0,"",Algebra!B112)</f>
        <v/>
      </c>
      <c r="C112" s="19"/>
      <c r="D112" s="21" t="str">
        <f t="shared" si="2"/>
        <v/>
      </c>
      <c r="E112" s="23" t="str">
        <f t="shared" si="3"/>
        <v/>
      </c>
    </row>
    <row r="113" spans="1:5" x14ac:dyDescent="0.25">
      <c r="A113" s="6" t="str">
        <f>IF(Algebra!A113=0,"",Algebra!A113)</f>
        <v/>
      </c>
      <c r="B113" s="7" t="str">
        <f>IF(Algebra!B113=0,"",Algebra!B113)</f>
        <v/>
      </c>
      <c r="C113" s="19"/>
      <c r="D113" s="21" t="str">
        <f t="shared" si="2"/>
        <v/>
      </c>
      <c r="E113" s="23" t="str">
        <f t="shared" si="3"/>
        <v/>
      </c>
    </row>
    <row r="114" spans="1:5" x14ac:dyDescent="0.25">
      <c r="A114" s="6" t="str">
        <f>IF(Algebra!A114=0,"",Algebra!A114)</f>
        <v/>
      </c>
      <c r="B114" s="7" t="str">
        <f>IF(Algebra!B114=0,"",Algebra!B114)</f>
        <v/>
      </c>
      <c r="C114" s="19"/>
      <c r="D114" s="21" t="str">
        <f t="shared" si="2"/>
        <v/>
      </c>
      <c r="E114" s="23" t="str">
        <f t="shared" si="3"/>
        <v/>
      </c>
    </row>
    <row r="115" spans="1:5" x14ac:dyDescent="0.25">
      <c r="A115" s="6" t="str">
        <f>IF(Algebra!A115=0,"",Algebra!A115)</f>
        <v/>
      </c>
      <c r="B115" s="7" t="str">
        <f>IF(Algebra!B115=0,"",Algebra!B115)</f>
        <v/>
      </c>
      <c r="C115" s="19"/>
      <c r="D115" s="21" t="str">
        <f t="shared" si="2"/>
        <v/>
      </c>
      <c r="E115" s="23" t="str">
        <f t="shared" si="3"/>
        <v/>
      </c>
    </row>
    <row r="116" spans="1:5" x14ac:dyDescent="0.25">
      <c r="A116" s="6" t="str">
        <f>IF(Algebra!A116=0,"",Algebra!A116)</f>
        <v/>
      </c>
      <c r="B116" s="7" t="str">
        <f>IF(Algebra!B116=0,"",Algebra!B116)</f>
        <v/>
      </c>
      <c r="C116" s="19"/>
      <c r="D116" s="21" t="str">
        <f t="shared" si="2"/>
        <v/>
      </c>
      <c r="E116" s="23" t="str">
        <f t="shared" si="3"/>
        <v/>
      </c>
    </row>
    <row r="117" spans="1:5" x14ac:dyDescent="0.25">
      <c r="A117" s="6" t="str">
        <f>IF(Algebra!A117=0,"",Algebra!A117)</f>
        <v/>
      </c>
      <c r="B117" s="7" t="str">
        <f>IF(Algebra!B117=0,"",Algebra!B117)</f>
        <v/>
      </c>
      <c r="C117" s="19"/>
      <c r="D117" s="21" t="str">
        <f t="shared" si="2"/>
        <v/>
      </c>
      <c r="E117" s="23" t="str">
        <f t="shared" si="3"/>
        <v/>
      </c>
    </row>
    <row r="118" spans="1:5" x14ac:dyDescent="0.25">
      <c r="A118" s="6" t="str">
        <f>IF(Algebra!A118=0,"",Algebra!A118)</f>
        <v/>
      </c>
      <c r="B118" s="7" t="str">
        <f>IF(Algebra!B118=0,"",Algebra!B118)</f>
        <v/>
      </c>
      <c r="C118" s="19"/>
      <c r="D118" s="21" t="str">
        <f t="shared" si="2"/>
        <v/>
      </c>
      <c r="E118" s="23" t="str">
        <f t="shared" si="3"/>
        <v/>
      </c>
    </row>
    <row r="119" spans="1:5" x14ac:dyDescent="0.25">
      <c r="A119" s="6" t="str">
        <f>IF(Algebra!A119=0,"",Algebra!A119)</f>
        <v/>
      </c>
      <c r="B119" s="7" t="str">
        <f>IF(Algebra!B119=0,"",Algebra!B119)</f>
        <v/>
      </c>
      <c r="C119" s="19"/>
      <c r="D119" s="21" t="str">
        <f t="shared" si="2"/>
        <v/>
      </c>
      <c r="E119" s="23" t="str">
        <f t="shared" si="3"/>
        <v/>
      </c>
    </row>
    <row r="120" spans="1:5" x14ac:dyDescent="0.25">
      <c r="A120" s="6" t="str">
        <f>IF(Algebra!A120=0,"",Algebra!A120)</f>
        <v/>
      </c>
      <c r="B120" s="7" t="str">
        <f>IF(Algebra!B120=0,"",Algebra!B120)</f>
        <v/>
      </c>
      <c r="C120" s="19"/>
      <c r="D120" s="21" t="str">
        <f t="shared" si="2"/>
        <v/>
      </c>
      <c r="E120" s="23" t="str">
        <f t="shared" si="3"/>
        <v/>
      </c>
    </row>
    <row r="121" spans="1:5" x14ac:dyDescent="0.25">
      <c r="A121" s="6" t="str">
        <f>IF(Algebra!A121=0,"",Algebra!A121)</f>
        <v/>
      </c>
      <c r="B121" s="7" t="str">
        <f>IF(Algebra!B121=0,"",Algebra!B121)</f>
        <v/>
      </c>
      <c r="C121" s="19"/>
      <c r="D121" s="21" t="str">
        <f t="shared" si="2"/>
        <v/>
      </c>
      <c r="E121" s="23" t="str">
        <f t="shared" si="3"/>
        <v/>
      </c>
    </row>
    <row r="122" spans="1:5" x14ac:dyDescent="0.25">
      <c r="A122" s="6" t="str">
        <f>IF(Algebra!A122=0,"",Algebra!A122)</f>
        <v/>
      </c>
      <c r="B122" s="7" t="str">
        <f>IF(Algebra!B122=0,"",Algebra!B122)</f>
        <v/>
      </c>
      <c r="C122" s="19"/>
      <c r="D122" s="21" t="str">
        <f t="shared" si="2"/>
        <v/>
      </c>
      <c r="E122" s="23" t="str">
        <f t="shared" si="3"/>
        <v/>
      </c>
    </row>
    <row r="123" spans="1:5" x14ac:dyDescent="0.25">
      <c r="A123" s="6" t="str">
        <f>IF(Algebra!A123=0,"",Algebra!A123)</f>
        <v/>
      </c>
      <c r="B123" s="7" t="str">
        <f>IF(Algebra!B123=0,"",Algebra!B123)</f>
        <v/>
      </c>
      <c r="C123" s="19"/>
      <c r="D123" s="21" t="str">
        <f t="shared" si="2"/>
        <v/>
      </c>
      <c r="E123" s="23" t="str">
        <f t="shared" si="3"/>
        <v/>
      </c>
    </row>
    <row r="124" spans="1:5" x14ac:dyDescent="0.25">
      <c r="A124" s="6" t="str">
        <f>IF(Algebra!A124=0,"",Algebra!A124)</f>
        <v/>
      </c>
      <c r="B124" s="7" t="str">
        <f>IF(Algebra!B124=0,"",Algebra!B124)</f>
        <v/>
      </c>
      <c r="C124" s="19"/>
      <c r="D124" s="21" t="str">
        <f t="shared" si="2"/>
        <v/>
      </c>
      <c r="E124" s="23" t="str">
        <f t="shared" si="3"/>
        <v/>
      </c>
    </row>
    <row r="125" spans="1:5" x14ac:dyDescent="0.25">
      <c r="A125" s="6" t="str">
        <f>IF(Algebra!A125=0,"",Algebra!A125)</f>
        <v/>
      </c>
      <c r="B125" s="7" t="str">
        <f>IF(Algebra!B125=0,"",Algebra!B125)</f>
        <v/>
      </c>
      <c r="C125" s="19"/>
      <c r="D125" s="21" t="str">
        <f t="shared" si="2"/>
        <v/>
      </c>
      <c r="E125" s="23" t="str">
        <f t="shared" si="3"/>
        <v/>
      </c>
    </row>
    <row r="126" spans="1:5" x14ac:dyDescent="0.25">
      <c r="A126" s="6" t="str">
        <f>IF(Algebra!A126=0,"",Algebra!A126)</f>
        <v/>
      </c>
      <c r="B126" s="7" t="str">
        <f>IF(Algebra!B126=0,"",Algebra!B126)</f>
        <v/>
      </c>
      <c r="C126" s="19"/>
      <c r="D126" s="21" t="str">
        <f t="shared" si="2"/>
        <v/>
      </c>
      <c r="E126" s="23" t="str">
        <f t="shared" si="3"/>
        <v/>
      </c>
    </row>
    <row r="127" spans="1:5" x14ac:dyDescent="0.25">
      <c r="A127" s="6" t="str">
        <f>IF(Algebra!A127=0,"",Algebra!A127)</f>
        <v/>
      </c>
      <c r="B127" s="7" t="str">
        <f>IF(Algebra!B127=0,"",Algebra!B127)</f>
        <v/>
      </c>
      <c r="C127" s="19"/>
      <c r="D127" s="21" t="str">
        <f t="shared" si="2"/>
        <v/>
      </c>
      <c r="E127" s="23" t="str">
        <f t="shared" si="3"/>
        <v/>
      </c>
    </row>
    <row r="128" spans="1:5" x14ac:dyDescent="0.25">
      <c r="A128" s="6" t="str">
        <f>IF(Algebra!A128=0,"",Algebra!A128)</f>
        <v/>
      </c>
      <c r="B128" s="7" t="str">
        <f>IF(Algebra!B128=0,"",Algebra!B128)</f>
        <v/>
      </c>
      <c r="C128" s="19"/>
      <c r="D128" s="21" t="str">
        <f t="shared" si="2"/>
        <v/>
      </c>
      <c r="E128" s="23" t="str">
        <f t="shared" si="3"/>
        <v/>
      </c>
    </row>
    <row r="129" spans="1:5" x14ac:dyDescent="0.25">
      <c r="A129" s="6" t="str">
        <f>IF(Algebra!A129=0,"",Algebra!A129)</f>
        <v/>
      </c>
      <c r="B129" s="7" t="str">
        <f>IF(Algebra!B129=0,"",Algebra!B129)</f>
        <v/>
      </c>
      <c r="C129" s="19"/>
      <c r="D129" s="21" t="str">
        <f t="shared" si="2"/>
        <v/>
      </c>
      <c r="E129" s="23" t="str">
        <f t="shared" si="3"/>
        <v/>
      </c>
    </row>
    <row r="130" spans="1:5" x14ac:dyDescent="0.25">
      <c r="A130" s="6" t="str">
        <f>IF(Algebra!A130=0,"",Algebra!A130)</f>
        <v/>
      </c>
      <c r="B130" s="7" t="str">
        <f>IF(Algebra!B130=0,"",Algebra!B130)</f>
        <v/>
      </c>
      <c r="C130" s="19"/>
      <c r="D130" s="21" t="str">
        <f t="shared" si="2"/>
        <v/>
      </c>
      <c r="E130" s="23" t="str">
        <f t="shared" si="3"/>
        <v/>
      </c>
    </row>
    <row r="131" spans="1:5" x14ac:dyDescent="0.25">
      <c r="A131" s="6" t="str">
        <f>IF(Algebra!A131=0,"",Algebra!A131)</f>
        <v/>
      </c>
      <c r="B131" s="7" t="str">
        <f>IF(Algebra!B131=0,"",Algebra!B131)</f>
        <v/>
      </c>
      <c r="C131" s="19"/>
      <c r="D131" s="21" t="str">
        <f t="shared" si="2"/>
        <v/>
      </c>
      <c r="E131" s="23" t="str">
        <f t="shared" si="3"/>
        <v/>
      </c>
    </row>
    <row r="132" spans="1:5" x14ac:dyDescent="0.25">
      <c r="A132" s="6" t="str">
        <f>IF(Algebra!A132=0,"",Algebra!A132)</f>
        <v/>
      </c>
      <c r="B132" s="7" t="str">
        <f>IF(Algebra!B132=0,"",Algebra!B132)</f>
        <v/>
      </c>
      <c r="C132" s="19"/>
      <c r="D132" s="21" t="str">
        <f t="shared" si="2"/>
        <v/>
      </c>
      <c r="E132" s="23" t="str">
        <f t="shared" si="3"/>
        <v/>
      </c>
    </row>
    <row r="133" spans="1:5" x14ac:dyDescent="0.25">
      <c r="A133" s="6" t="str">
        <f>IF(Algebra!A133=0,"",Algebra!A133)</f>
        <v/>
      </c>
      <c r="B133" s="7" t="str">
        <f>IF(Algebra!B133=0,"",Algebra!B133)</f>
        <v/>
      </c>
      <c r="C133" s="19"/>
      <c r="D133" s="21" t="str">
        <f t="shared" si="2"/>
        <v/>
      </c>
      <c r="E133" s="23" t="str">
        <f t="shared" si="3"/>
        <v/>
      </c>
    </row>
    <row r="134" spans="1:5" x14ac:dyDescent="0.25">
      <c r="A134" s="6" t="str">
        <f>IF(Algebra!A134=0,"",Algebra!A134)</f>
        <v/>
      </c>
      <c r="B134" s="7" t="str">
        <f>IF(Algebra!B134=0,"",Algebra!B134)</f>
        <v/>
      </c>
      <c r="C134" s="19"/>
      <c r="D134" s="21" t="str">
        <f t="shared" si="2"/>
        <v/>
      </c>
      <c r="E134" s="23" t="str">
        <f t="shared" si="3"/>
        <v/>
      </c>
    </row>
    <row r="135" spans="1:5" x14ac:dyDescent="0.25">
      <c r="A135" s="6" t="str">
        <f>IF(Algebra!A135=0,"",Algebra!A135)</f>
        <v/>
      </c>
      <c r="B135" s="7" t="str">
        <f>IF(Algebra!B135=0,"",Algebra!B135)</f>
        <v/>
      </c>
      <c r="C135" s="19"/>
      <c r="D135" s="21" t="str">
        <f t="shared" si="2"/>
        <v/>
      </c>
      <c r="E135" s="23" t="str">
        <f t="shared" si="3"/>
        <v/>
      </c>
    </row>
    <row r="136" spans="1:5" x14ac:dyDescent="0.25">
      <c r="A136" s="6" t="str">
        <f>IF(Algebra!A136=0,"",Algebra!A136)</f>
        <v/>
      </c>
      <c r="B136" s="7" t="str">
        <f>IF(Algebra!B136=0,"",Algebra!B136)</f>
        <v/>
      </c>
      <c r="C136" s="19"/>
      <c r="D136" s="21" t="str">
        <f t="shared" si="2"/>
        <v/>
      </c>
      <c r="E136" s="23" t="str">
        <f t="shared" si="3"/>
        <v/>
      </c>
    </row>
    <row r="137" spans="1:5" x14ac:dyDescent="0.25">
      <c r="A137" s="6" t="str">
        <f>IF(Algebra!A137=0,"",Algebra!A137)</f>
        <v/>
      </c>
      <c r="B137" s="7" t="str">
        <f>IF(Algebra!B137=0,"",Algebra!B137)</f>
        <v/>
      </c>
      <c r="C137" s="19"/>
      <c r="D137" s="21" t="str">
        <f t="shared" si="2"/>
        <v/>
      </c>
      <c r="E137" s="23" t="str">
        <f t="shared" si="3"/>
        <v/>
      </c>
    </row>
    <row r="138" spans="1:5" x14ac:dyDescent="0.25">
      <c r="A138" s="6" t="str">
        <f>IF(Algebra!A138=0,"",Algebra!A138)</f>
        <v/>
      </c>
      <c r="B138" s="7" t="str">
        <f>IF(Algebra!B138=0,"",Algebra!B138)</f>
        <v/>
      </c>
      <c r="C138" s="19"/>
      <c r="D138" s="21" t="str">
        <f t="shared" si="2"/>
        <v/>
      </c>
      <c r="E138" s="23" t="str">
        <f t="shared" si="3"/>
        <v/>
      </c>
    </row>
    <row r="139" spans="1:5" x14ac:dyDescent="0.25">
      <c r="A139" s="6" t="str">
        <f>IF(Algebra!A139=0,"",Algebra!A139)</f>
        <v/>
      </c>
      <c r="B139" s="7" t="str">
        <f>IF(Algebra!B139=0,"",Algebra!B139)</f>
        <v/>
      </c>
      <c r="C139" s="19"/>
      <c r="D139" s="21" t="str">
        <f t="shared" ref="D139:D202" si="4">IF(C139="","",IF(C139/$C$8&gt;=0.5,"Pass","Needs Improvement"))</f>
        <v/>
      </c>
      <c r="E139" s="23" t="str">
        <f t="shared" ref="E139:E202" si="5">IFERROR(_xlfn.RANK.EQ(C139,$C$10:$C$531,0),"")</f>
        <v/>
      </c>
    </row>
    <row r="140" spans="1:5" x14ac:dyDescent="0.25">
      <c r="A140" s="6" t="str">
        <f>IF(Algebra!A140=0,"",Algebra!A140)</f>
        <v/>
      </c>
      <c r="B140" s="7" t="str">
        <f>IF(Algebra!B140=0,"",Algebra!B140)</f>
        <v/>
      </c>
      <c r="C140" s="19"/>
      <c r="D140" s="21" t="str">
        <f t="shared" si="4"/>
        <v/>
      </c>
      <c r="E140" s="23" t="str">
        <f t="shared" si="5"/>
        <v/>
      </c>
    </row>
    <row r="141" spans="1:5" x14ac:dyDescent="0.25">
      <c r="A141" s="6" t="str">
        <f>IF(Algebra!A141=0,"",Algebra!A141)</f>
        <v/>
      </c>
      <c r="B141" s="7" t="str">
        <f>IF(Algebra!B141=0,"",Algebra!B141)</f>
        <v/>
      </c>
      <c r="C141" s="19"/>
      <c r="D141" s="21" t="str">
        <f t="shared" si="4"/>
        <v/>
      </c>
      <c r="E141" s="23" t="str">
        <f t="shared" si="5"/>
        <v/>
      </c>
    </row>
    <row r="142" spans="1:5" x14ac:dyDescent="0.25">
      <c r="A142" s="6" t="str">
        <f>IF(Algebra!A142=0,"",Algebra!A142)</f>
        <v/>
      </c>
      <c r="B142" s="7" t="str">
        <f>IF(Algebra!B142=0,"",Algebra!B142)</f>
        <v/>
      </c>
      <c r="C142" s="19"/>
      <c r="D142" s="21" t="str">
        <f t="shared" si="4"/>
        <v/>
      </c>
      <c r="E142" s="23" t="str">
        <f t="shared" si="5"/>
        <v/>
      </c>
    </row>
    <row r="143" spans="1:5" x14ac:dyDescent="0.25">
      <c r="A143" s="6" t="str">
        <f>IF(Algebra!A143=0,"",Algebra!A143)</f>
        <v/>
      </c>
      <c r="B143" s="7" t="str">
        <f>IF(Algebra!B143=0,"",Algebra!B143)</f>
        <v/>
      </c>
      <c r="C143" s="19"/>
      <c r="D143" s="21" t="str">
        <f t="shared" si="4"/>
        <v/>
      </c>
      <c r="E143" s="23" t="str">
        <f t="shared" si="5"/>
        <v/>
      </c>
    </row>
    <row r="144" spans="1:5" x14ac:dyDescent="0.25">
      <c r="A144" s="6" t="str">
        <f>IF(Algebra!A144=0,"",Algebra!A144)</f>
        <v/>
      </c>
      <c r="B144" s="7" t="str">
        <f>IF(Algebra!B144=0,"",Algebra!B144)</f>
        <v/>
      </c>
      <c r="C144" s="19"/>
      <c r="D144" s="21" t="str">
        <f t="shared" si="4"/>
        <v/>
      </c>
      <c r="E144" s="23" t="str">
        <f t="shared" si="5"/>
        <v/>
      </c>
    </row>
    <row r="145" spans="1:5" x14ac:dyDescent="0.25">
      <c r="A145" s="6" t="str">
        <f>IF(Algebra!A145=0,"",Algebra!A145)</f>
        <v/>
      </c>
      <c r="B145" s="7" t="str">
        <f>IF(Algebra!B145=0,"",Algebra!B145)</f>
        <v/>
      </c>
      <c r="C145" s="19"/>
      <c r="D145" s="21" t="str">
        <f t="shared" si="4"/>
        <v/>
      </c>
      <c r="E145" s="23" t="str">
        <f t="shared" si="5"/>
        <v/>
      </c>
    </row>
    <row r="146" spans="1:5" x14ac:dyDescent="0.25">
      <c r="A146" s="6" t="str">
        <f>IF(Algebra!A146=0,"",Algebra!A146)</f>
        <v/>
      </c>
      <c r="B146" s="7" t="str">
        <f>IF(Algebra!B146=0,"",Algebra!B146)</f>
        <v/>
      </c>
      <c r="C146" s="19"/>
      <c r="D146" s="21" t="str">
        <f t="shared" si="4"/>
        <v/>
      </c>
      <c r="E146" s="23" t="str">
        <f t="shared" si="5"/>
        <v/>
      </c>
    </row>
    <row r="147" spans="1:5" x14ac:dyDescent="0.25">
      <c r="A147" s="6" t="str">
        <f>IF(Algebra!A147=0,"",Algebra!A147)</f>
        <v/>
      </c>
      <c r="B147" s="7" t="str">
        <f>IF(Algebra!B147=0,"",Algebra!B147)</f>
        <v/>
      </c>
      <c r="C147" s="19"/>
      <c r="D147" s="21" t="str">
        <f t="shared" si="4"/>
        <v/>
      </c>
      <c r="E147" s="23" t="str">
        <f t="shared" si="5"/>
        <v/>
      </c>
    </row>
    <row r="148" spans="1:5" x14ac:dyDescent="0.25">
      <c r="A148" s="6" t="str">
        <f>IF(Algebra!A148=0,"",Algebra!A148)</f>
        <v/>
      </c>
      <c r="B148" s="7" t="str">
        <f>IF(Algebra!B148=0,"",Algebra!B148)</f>
        <v/>
      </c>
      <c r="C148" s="19"/>
      <c r="D148" s="21" t="str">
        <f t="shared" si="4"/>
        <v/>
      </c>
      <c r="E148" s="23" t="str">
        <f t="shared" si="5"/>
        <v/>
      </c>
    </row>
    <row r="149" spans="1:5" x14ac:dyDescent="0.25">
      <c r="A149" s="6" t="str">
        <f>IF(Algebra!A149=0,"",Algebra!A149)</f>
        <v/>
      </c>
      <c r="B149" s="7" t="str">
        <f>IF(Algebra!B149=0,"",Algebra!B149)</f>
        <v/>
      </c>
      <c r="C149" s="19"/>
      <c r="D149" s="21" t="str">
        <f t="shared" si="4"/>
        <v/>
      </c>
      <c r="E149" s="23" t="str">
        <f t="shared" si="5"/>
        <v/>
      </c>
    </row>
    <row r="150" spans="1:5" x14ac:dyDescent="0.25">
      <c r="A150" s="6" t="str">
        <f>IF(Algebra!A150=0,"",Algebra!A150)</f>
        <v/>
      </c>
      <c r="B150" s="7" t="str">
        <f>IF(Algebra!B150=0,"",Algebra!B150)</f>
        <v/>
      </c>
      <c r="C150" s="19"/>
      <c r="D150" s="21" t="str">
        <f t="shared" si="4"/>
        <v/>
      </c>
      <c r="E150" s="23" t="str">
        <f t="shared" si="5"/>
        <v/>
      </c>
    </row>
    <row r="151" spans="1:5" x14ac:dyDescent="0.25">
      <c r="A151" s="6" t="str">
        <f>IF(Algebra!A151=0,"",Algebra!A151)</f>
        <v/>
      </c>
      <c r="B151" s="7" t="str">
        <f>IF(Algebra!B151=0,"",Algebra!B151)</f>
        <v/>
      </c>
      <c r="C151" s="19"/>
      <c r="D151" s="21" t="str">
        <f t="shared" si="4"/>
        <v/>
      </c>
      <c r="E151" s="23" t="str">
        <f t="shared" si="5"/>
        <v/>
      </c>
    </row>
    <row r="152" spans="1:5" x14ac:dyDescent="0.25">
      <c r="A152" s="6" t="str">
        <f>IF(Algebra!A152=0,"",Algebra!A152)</f>
        <v/>
      </c>
      <c r="B152" s="7" t="str">
        <f>IF(Algebra!B152=0,"",Algebra!B152)</f>
        <v/>
      </c>
      <c r="C152" s="19"/>
      <c r="D152" s="21" t="str">
        <f t="shared" si="4"/>
        <v/>
      </c>
      <c r="E152" s="23" t="str">
        <f t="shared" si="5"/>
        <v/>
      </c>
    </row>
    <row r="153" spans="1:5" x14ac:dyDescent="0.25">
      <c r="A153" s="6" t="str">
        <f>IF(Algebra!A153=0,"",Algebra!A153)</f>
        <v/>
      </c>
      <c r="B153" s="7" t="str">
        <f>IF(Algebra!B153=0,"",Algebra!B153)</f>
        <v/>
      </c>
      <c r="C153" s="19"/>
      <c r="D153" s="21" t="str">
        <f t="shared" si="4"/>
        <v/>
      </c>
      <c r="E153" s="23" t="str">
        <f t="shared" si="5"/>
        <v/>
      </c>
    </row>
    <row r="154" spans="1:5" x14ac:dyDescent="0.25">
      <c r="A154" s="6" t="str">
        <f>IF(Algebra!A154=0,"",Algebra!A154)</f>
        <v/>
      </c>
      <c r="B154" s="7" t="str">
        <f>IF(Algebra!B154=0,"",Algebra!B154)</f>
        <v/>
      </c>
      <c r="C154" s="19"/>
      <c r="D154" s="21" t="str">
        <f t="shared" si="4"/>
        <v/>
      </c>
      <c r="E154" s="23" t="str">
        <f t="shared" si="5"/>
        <v/>
      </c>
    </row>
    <row r="155" spans="1:5" x14ac:dyDescent="0.25">
      <c r="A155" s="6" t="str">
        <f>IF(Algebra!A155=0,"",Algebra!A155)</f>
        <v/>
      </c>
      <c r="B155" s="7" t="str">
        <f>IF(Algebra!B155=0,"",Algebra!B155)</f>
        <v/>
      </c>
      <c r="C155" s="19"/>
      <c r="D155" s="21" t="str">
        <f t="shared" si="4"/>
        <v/>
      </c>
      <c r="E155" s="23" t="str">
        <f t="shared" si="5"/>
        <v/>
      </c>
    </row>
    <row r="156" spans="1:5" x14ac:dyDescent="0.25">
      <c r="A156" s="6" t="str">
        <f>IF(Algebra!A156=0,"",Algebra!A156)</f>
        <v/>
      </c>
      <c r="B156" s="7" t="str">
        <f>IF(Algebra!B156=0,"",Algebra!B156)</f>
        <v/>
      </c>
      <c r="C156" s="19"/>
      <c r="D156" s="21" t="str">
        <f t="shared" si="4"/>
        <v/>
      </c>
      <c r="E156" s="23" t="str">
        <f t="shared" si="5"/>
        <v/>
      </c>
    </row>
    <row r="157" spans="1:5" x14ac:dyDescent="0.25">
      <c r="A157" s="6" t="str">
        <f>IF(Algebra!A157=0,"",Algebra!A157)</f>
        <v/>
      </c>
      <c r="B157" s="7" t="str">
        <f>IF(Algebra!B157=0,"",Algebra!B157)</f>
        <v/>
      </c>
      <c r="C157" s="19"/>
      <c r="D157" s="21" t="str">
        <f t="shared" si="4"/>
        <v/>
      </c>
      <c r="E157" s="23" t="str">
        <f t="shared" si="5"/>
        <v/>
      </c>
    </row>
    <row r="158" spans="1:5" x14ac:dyDescent="0.25">
      <c r="A158" s="6" t="str">
        <f>IF(Algebra!A158=0,"",Algebra!A158)</f>
        <v/>
      </c>
      <c r="B158" s="7" t="str">
        <f>IF(Algebra!B158=0,"",Algebra!B158)</f>
        <v/>
      </c>
      <c r="C158" s="19"/>
      <c r="D158" s="21" t="str">
        <f t="shared" si="4"/>
        <v/>
      </c>
      <c r="E158" s="23" t="str">
        <f t="shared" si="5"/>
        <v/>
      </c>
    </row>
    <row r="159" spans="1:5" x14ac:dyDescent="0.25">
      <c r="A159" s="6" t="str">
        <f>IF(Algebra!A159=0,"",Algebra!A159)</f>
        <v/>
      </c>
      <c r="B159" s="7" t="str">
        <f>IF(Algebra!B159=0,"",Algebra!B159)</f>
        <v/>
      </c>
      <c r="C159" s="19"/>
      <c r="D159" s="21" t="str">
        <f t="shared" si="4"/>
        <v/>
      </c>
      <c r="E159" s="23" t="str">
        <f t="shared" si="5"/>
        <v/>
      </c>
    </row>
    <row r="160" spans="1:5" x14ac:dyDescent="0.25">
      <c r="A160" s="6" t="str">
        <f>IF(Algebra!A160=0,"",Algebra!A160)</f>
        <v/>
      </c>
      <c r="B160" s="7" t="str">
        <f>IF(Algebra!B160=0,"",Algebra!B160)</f>
        <v/>
      </c>
      <c r="C160" s="19"/>
      <c r="D160" s="21" t="str">
        <f t="shared" si="4"/>
        <v/>
      </c>
      <c r="E160" s="23" t="str">
        <f t="shared" si="5"/>
        <v/>
      </c>
    </row>
    <row r="161" spans="1:5" x14ac:dyDescent="0.25">
      <c r="A161" s="6" t="str">
        <f>IF(Algebra!A161=0,"",Algebra!A161)</f>
        <v/>
      </c>
      <c r="B161" s="7" t="str">
        <f>IF(Algebra!B161=0,"",Algebra!B161)</f>
        <v/>
      </c>
      <c r="C161" s="19"/>
      <c r="D161" s="21" t="str">
        <f t="shared" si="4"/>
        <v/>
      </c>
      <c r="E161" s="23" t="str">
        <f t="shared" si="5"/>
        <v/>
      </c>
    </row>
    <row r="162" spans="1:5" x14ac:dyDescent="0.25">
      <c r="A162" s="6" t="str">
        <f>IF(Algebra!A162=0,"",Algebra!A162)</f>
        <v/>
      </c>
      <c r="B162" s="7" t="str">
        <f>IF(Algebra!B162=0,"",Algebra!B162)</f>
        <v/>
      </c>
      <c r="C162" s="19"/>
      <c r="D162" s="21" t="str">
        <f t="shared" si="4"/>
        <v/>
      </c>
      <c r="E162" s="23" t="str">
        <f t="shared" si="5"/>
        <v/>
      </c>
    </row>
    <row r="163" spans="1:5" x14ac:dyDescent="0.25">
      <c r="A163" s="6" t="str">
        <f>IF(Algebra!A163=0,"",Algebra!A163)</f>
        <v/>
      </c>
      <c r="B163" s="7" t="str">
        <f>IF(Algebra!B163=0,"",Algebra!B163)</f>
        <v/>
      </c>
      <c r="C163" s="19"/>
      <c r="D163" s="21" t="str">
        <f t="shared" si="4"/>
        <v/>
      </c>
      <c r="E163" s="23" t="str">
        <f t="shared" si="5"/>
        <v/>
      </c>
    </row>
    <row r="164" spans="1:5" x14ac:dyDescent="0.25">
      <c r="A164" s="6" t="str">
        <f>IF(Algebra!A164=0,"",Algebra!A164)</f>
        <v/>
      </c>
      <c r="B164" s="7" t="str">
        <f>IF(Algebra!B164=0,"",Algebra!B164)</f>
        <v/>
      </c>
      <c r="C164" s="19"/>
      <c r="D164" s="21" t="str">
        <f t="shared" si="4"/>
        <v/>
      </c>
      <c r="E164" s="23" t="str">
        <f t="shared" si="5"/>
        <v/>
      </c>
    </row>
    <row r="165" spans="1:5" x14ac:dyDescent="0.25">
      <c r="A165" s="6" t="str">
        <f>IF(Algebra!A165=0,"",Algebra!A165)</f>
        <v/>
      </c>
      <c r="B165" s="7" t="str">
        <f>IF(Algebra!B165=0,"",Algebra!B165)</f>
        <v/>
      </c>
      <c r="C165" s="19"/>
      <c r="D165" s="21" t="str">
        <f t="shared" si="4"/>
        <v/>
      </c>
      <c r="E165" s="23" t="str">
        <f t="shared" si="5"/>
        <v/>
      </c>
    </row>
    <row r="166" spans="1:5" x14ac:dyDescent="0.25">
      <c r="A166" s="6" t="str">
        <f>IF(Algebra!A166=0,"",Algebra!A166)</f>
        <v/>
      </c>
      <c r="B166" s="7" t="str">
        <f>IF(Algebra!B166=0,"",Algebra!B166)</f>
        <v/>
      </c>
      <c r="C166" s="19"/>
      <c r="D166" s="21" t="str">
        <f t="shared" si="4"/>
        <v/>
      </c>
      <c r="E166" s="23" t="str">
        <f t="shared" si="5"/>
        <v/>
      </c>
    </row>
    <row r="167" spans="1:5" x14ac:dyDescent="0.25">
      <c r="A167" s="6" t="str">
        <f>IF(Algebra!A167=0,"",Algebra!A167)</f>
        <v/>
      </c>
      <c r="B167" s="7" t="str">
        <f>IF(Algebra!B167=0,"",Algebra!B167)</f>
        <v/>
      </c>
      <c r="C167" s="19"/>
      <c r="D167" s="21" t="str">
        <f t="shared" si="4"/>
        <v/>
      </c>
      <c r="E167" s="23" t="str">
        <f t="shared" si="5"/>
        <v/>
      </c>
    </row>
    <row r="168" spans="1:5" x14ac:dyDescent="0.25">
      <c r="A168" s="6" t="str">
        <f>IF(Algebra!A168=0,"",Algebra!A168)</f>
        <v/>
      </c>
      <c r="B168" s="7" t="str">
        <f>IF(Algebra!B168=0,"",Algebra!B168)</f>
        <v/>
      </c>
      <c r="C168" s="19"/>
      <c r="D168" s="21" t="str">
        <f t="shared" si="4"/>
        <v/>
      </c>
      <c r="E168" s="23" t="str">
        <f t="shared" si="5"/>
        <v/>
      </c>
    </row>
    <row r="169" spans="1:5" x14ac:dyDescent="0.25">
      <c r="A169" s="6" t="str">
        <f>IF(Algebra!A169=0,"",Algebra!A169)</f>
        <v/>
      </c>
      <c r="B169" s="7" t="str">
        <f>IF(Algebra!B169=0,"",Algebra!B169)</f>
        <v/>
      </c>
      <c r="C169" s="19"/>
      <c r="D169" s="21" t="str">
        <f t="shared" si="4"/>
        <v/>
      </c>
      <c r="E169" s="23" t="str">
        <f t="shared" si="5"/>
        <v/>
      </c>
    </row>
    <row r="170" spans="1:5" x14ac:dyDescent="0.25">
      <c r="A170" s="6" t="str">
        <f>IF(Algebra!A170=0,"",Algebra!A170)</f>
        <v/>
      </c>
      <c r="B170" s="7" t="str">
        <f>IF(Algebra!B170=0,"",Algebra!B170)</f>
        <v/>
      </c>
      <c r="C170" s="19"/>
      <c r="D170" s="21" t="str">
        <f t="shared" si="4"/>
        <v/>
      </c>
      <c r="E170" s="23" t="str">
        <f t="shared" si="5"/>
        <v/>
      </c>
    </row>
    <row r="171" spans="1:5" x14ac:dyDescent="0.25">
      <c r="A171" s="6" t="str">
        <f>IF(Algebra!A171=0,"",Algebra!A171)</f>
        <v/>
      </c>
      <c r="B171" s="7" t="str">
        <f>IF(Algebra!B171=0,"",Algebra!B171)</f>
        <v/>
      </c>
      <c r="C171" s="19"/>
      <c r="D171" s="21" t="str">
        <f t="shared" si="4"/>
        <v/>
      </c>
      <c r="E171" s="23" t="str">
        <f t="shared" si="5"/>
        <v/>
      </c>
    </row>
    <row r="172" spans="1:5" x14ac:dyDescent="0.25">
      <c r="A172" s="6" t="str">
        <f>IF(Algebra!A172=0,"",Algebra!A172)</f>
        <v/>
      </c>
      <c r="B172" s="7" t="str">
        <f>IF(Algebra!B172=0,"",Algebra!B172)</f>
        <v/>
      </c>
      <c r="C172" s="19"/>
      <c r="D172" s="21" t="str">
        <f t="shared" si="4"/>
        <v/>
      </c>
      <c r="E172" s="23" t="str">
        <f t="shared" si="5"/>
        <v/>
      </c>
    </row>
    <row r="173" spans="1:5" x14ac:dyDescent="0.25">
      <c r="A173" s="6" t="str">
        <f>IF(Algebra!A173=0,"",Algebra!A173)</f>
        <v/>
      </c>
      <c r="B173" s="7" t="str">
        <f>IF(Algebra!B173=0,"",Algebra!B173)</f>
        <v/>
      </c>
      <c r="C173" s="19"/>
      <c r="D173" s="21" t="str">
        <f t="shared" si="4"/>
        <v/>
      </c>
      <c r="E173" s="23" t="str">
        <f t="shared" si="5"/>
        <v/>
      </c>
    </row>
    <row r="174" spans="1:5" x14ac:dyDescent="0.25">
      <c r="A174" s="6" t="str">
        <f>IF(Algebra!A174=0,"",Algebra!A174)</f>
        <v/>
      </c>
      <c r="B174" s="7" t="str">
        <f>IF(Algebra!B174=0,"",Algebra!B174)</f>
        <v/>
      </c>
      <c r="C174" s="19"/>
      <c r="D174" s="21" t="str">
        <f t="shared" si="4"/>
        <v/>
      </c>
      <c r="E174" s="23" t="str">
        <f t="shared" si="5"/>
        <v/>
      </c>
    </row>
    <row r="175" spans="1:5" x14ac:dyDescent="0.25">
      <c r="A175" s="6" t="str">
        <f>IF(Algebra!A175=0,"",Algebra!A175)</f>
        <v/>
      </c>
      <c r="B175" s="7" t="str">
        <f>IF(Algebra!B175=0,"",Algebra!B175)</f>
        <v/>
      </c>
      <c r="C175" s="19"/>
      <c r="D175" s="21" t="str">
        <f t="shared" si="4"/>
        <v/>
      </c>
      <c r="E175" s="23" t="str">
        <f t="shared" si="5"/>
        <v/>
      </c>
    </row>
    <row r="176" spans="1:5" x14ac:dyDescent="0.25">
      <c r="A176" s="6" t="str">
        <f>IF(Algebra!A176=0,"",Algebra!A176)</f>
        <v/>
      </c>
      <c r="B176" s="7" t="str">
        <f>IF(Algebra!B176=0,"",Algebra!B176)</f>
        <v/>
      </c>
      <c r="C176" s="19"/>
      <c r="D176" s="21" t="str">
        <f t="shared" si="4"/>
        <v/>
      </c>
      <c r="E176" s="23" t="str">
        <f t="shared" si="5"/>
        <v/>
      </c>
    </row>
    <row r="177" spans="1:5" x14ac:dyDescent="0.25">
      <c r="A177" s="6" t="str">
        <f>IF(Algebra!A177=0,"",Algebra!A177)</f>
        <v/>
      </c>
      <c r="B177" s="7" t="str">
        <f>IF(Algebra!B177=0,"",Algebra!B177)</f>
        <v/>
      </c>
      <c r="C177" s="19"/>
      <c r="D177" s="21" t="str">
        <f t="shared" si="4"/>
        <v/>
      </c>
      <c r="E177" s="23" t="str">
        <f t="shared" si="5"/>
        <v/>
      </c>
    </row>
    <row r="178" spans="1:5" x14ac:dyDescent="0.25">
      <c r="A178" s="6" t="str">
        <f>IF(Algebra!A178=0,"",Algebra!A178)</f>
        <v/>
      </c>
      <c r="B178" s="7" t="str">
        <f>IF(Algebra!B178=0,"",Algebra!B178)</f>
        <v/>
      </c>
      <c r="C178" s="19"/>
      <c r="D178" s="21" t="str">
        <f t="shared" si="4"/>
        <v/>
      </c>
      <c r="E178" s="23" t="str">
        <f t="shared" si="5"/>
        <v/>
      </c>
    </row>
    <row r="179" spans="1:5" x14ac:dyDescent="0.25">
      <c r="A179" s="6" t="str">
        <f>IF(Algebra!A179=0,"",Algebra!A179)</f>
        <v/>
      </c>
      <c r="B179" s="7" t="str">
        <f>IF(Algebra!B179=0,"",Algebra!B179)</f>
        <v/>
      </c>
      <c r="C179" s="19"/>
      <c r="D179" s="21" t="str">
        <f t="shared" si="4"/>
        <v/>
      </c>
      <c r="E179" s="23" t="str">
        <f t="shared" si="5"/>
        <v/>
      </c>
    </row>
    <row r="180" spans="1:5" x14ac:dyDescent="0.25">
      <c r="A180" s="6" t="str">
        <f>IF(Algebra!A180=0,"",Algebra!A180)</f>
        <v/>
      </c>
      <c r="B180" s="7" t="str">
        <f>IF(Algebra!B180=0,"",Algebra!B180)</f>
        <v/>
      </c>
      <c r="C180" s="19"/>
      <c r="D180" s="21" t="str">
        <f t="shared" si="4"/>
        <v/>
      </c>
      <c r="E180" s="23" t="str">
        <f t="shared" si="5"/>
        <v/>
      </c>
    </row>
    <row r="181" spans="1:5" x14ac:dyDescent="0.25">
      <c r="A181" s="6" t="str">
        <f>IF(Algebra!A181=0,"",Algebra!A181)</f>
        <v/>
      </c>
      <c r="B181" s="7" t="str">
        <f>IF(Algebra!B181=0,"",Algebra!B181)</f>
        <v/>
      </c>
      <c r="C181" s="19"/>
      <c r="D181" s="21" t="str">
        <f t="shared" si="4"/>
        <v/>
      </c>
      <c r="E181" s="23" t="str">
        <f t="shared" si="5"/>
        <v/>
      </c>
    </row>
    <row r="182" spans="1:5" x14ac:dyDescent="0.25">
      <c r="A182" s="6" t="str">
        <f>IF(Algebra!A182=0,"",Algebra!A182)</f>
        <v/>
      </c>
      <c r="B182" s="7" t="str">
        <f>IF(Algebra!B182=0,"",Algebra!B182)</f>
        <v/>
      </c>
      <c r="C182" s="19"/>
      <c r="D182" s="21" t="str">
        <f t="shared" si="4"/>
        <v/>
      </c>
      <c r="E182" s="23" t="str">
        <f t="shared" si="5"/>
        <v/>
      </c>
    </row>
    <row r="183" spans="1:5" x14ac:dyDescent="0.25">
      <c r="A183" s="6" t="str">
        <f>IF(Algebra!A183=0,"",Algebra!A183)</f>
        <v/>
      </c>
      <c r="B183" s="7" t="str">
        <f>IF(Algebra!B183=0,"",Algebra!B183)</f>
        <v/>
      </c>
      <c r="C183" s="19"/>
      <c r="D183" s="21" t="str">
        <f t="shared" si="4"/>
        <v/>
      </c>
      <c r="E183" s="23" t="str">
        <f t="shared" si="5"/>
        <v/>
      </c>
    </row>
    <row r="184" spans="1:5" x14ac:dyDescent="0.25">
      <c r="A184" s="6" t="str">
        <f>IF(Algebra!A184=0,"",Algebra!A184)</f>
        <v/>
      </c>
      <c r="B184" s="7" t="str">
        <f>IF(Algebra!B184=0,"",Algebra!B184)</f>
        <v/>
      </c>
      <c r="C184" s="19"/>
      <c r="D184" s="21" t="str">
        <f t="shared" si="4"/>
        <v/>
      </c>
      <c r="E184" s="23" t="str">
        <f t="shared" si="5"/>
        <v/>
      </c>
    </row>
    <row r="185" spans="1:5" x14ac:dyDescent="0.25">
      <c r="A185" s="6" t="str">
        <f>IF(Algebra!A185=0,"",Algebra!A185)</f>
        <v/>
      </c>
      <c r="B185" s="7" t="str">
        <f>IF(Algebra!B185=0,"",Algebra!B185)</f>
        <v/>
      </c>
      <c r="C185" s="19"/>
      <c r="D185" s="21" t="str">
        <f t="shared" si="4"/>
        <v/>
      </c>
      <c r="E185" s="23" t="str">
        <f t="shared" si="5"/>
        <v/>
      </c>
    </row>
    <row r="186" spans="1:5" x14ac:dyDescent="0.25">
      <c r="A186" s="6" t="str">
        <f>IF(Algebra!A186=0,"",Algebra!A186)</f>
        <v/>
      </c>
      <c r="B186" s="7" t="str">
        <f>IF(Algebra!B186=0,"",Algebra!B186)</f>
        <v/>
      </c>
      <c r="C186" s="19"/>
      <c r="D186" s="21" t="str">
        <f t="shared" si="4"/>
        <v/>
      </c>
      <c r="E186" s="23" t="str">
        <f t="shared" si="5"/>
        <v/>
      </c>
    </row>
    <row r="187" spans="1:5" x14ac:dyDescent="0.25">
      <c r="A187" s="6" t="str">
        <f>IF(Algebra!A187=0,"",Algebra!A187)</f>
        <v/>
      </c>
      <c r="B187" s="7" t="str">
        <f>IF(Algebra!B187=0,"",Algebra!B187)</f>
        <v/>
      </c>
      <c r="C187" s="19"/>
      <c r="D187" s="21" t="str">
        <f t="shared" si="4"/>
        <v/>
      </c>
      <c r="E187" s="23" t="str">
        <f t="shared" si="5"/>
        <v/>
      </c>
    </row>
    <row r="188" spans="1:5" x14ac:dyDescent="0.25">
      <c r="A188" s="6" t="str">
        <f>IF(Algebra!A188=0,"",Algebra!A188)</f>
        <v/>
      </c>
      <c r="B188" s="7" t="str">
        <f>IF(Algebra!B188=0,"",Algebra!B188)</f>
        <v/>
      </c>
      <c r="C188" s="19"/>
      <c r="D188" s="21" t="str">
        <f t="shared" si="4"/>
        <v/>
      </c>
      <c r="E188" s="23" t="str">
        <f t="shared" si="5"/>
        <v/>
      </c>
    </row>
    <row r="189" spans="1:5" x14ac:dyDescent="0.25">
      <c r="A189" s="6" t="str">
        <f>IF(Algebra!A189=0,"",Algebra!A189)</f>
        <v/>
      </c>
      <c r="B189" s="7" t="str">
        <f>IF(Algebra!B189=0,"",Algebra!B189)</f>
        <v/>
      </c>
      <c r="C189" s="19"/>
      <c r="D189" s="21" t="str">
        <f t="shared" si="4"/>
        <v/>
      </c>
      <c r="E189" s="23" t="str">
        <f t="shared" si="5"/>
        <v/>
      </c>
    </row>
    <row r="190" spans="1:5" x14ac:dyDescent="0.25">
      <c r="A190" s="6" t="str">
        <f>IF(Algebra!A190=0,"",Algebra!A190)</f>
        <v/>
      </c>
      <c r="B190" s="7" t="str">
        <f>IF(Algebra!B190=0,"",Algebra!B190)</f>
        <v/>
      </c>
      <c r="C190" s="19"/>
      <c r="D190" s="21" t="str">
        <f t="shared" si="4"/>
        <v/>
      </c>
      <c r="E190" s="23" t="str">
        <f t="shared" si="5"/>
        <v/>
      </c>
    </row>
    <row r="191" spans="1:5" x14ac:dyDescent="0.25">
      <c r="A191" s="6" t="str">
        <f>IF(Algebra!A191=0,"",Algebra!A191)</f>
        <v/>
      </c>
      <c r="B191" s="7" t="str">
        <f>IF(Algebra!B191=0,"",Algebra!B191)</f>
        <v/>
      </c>
      <c r="C191" s="19"/>
      <c r="D191" s="21" t="str">
        <f t="shared" si="4"/>
        <v/>
      </c>
      <c r="E191" s="23" t="str">
        <f t="shared" si="5"/>
        <v/>
      </c>
    </row>
    <row r="192" spans="1:5" x14ac:dyDescent="0.25">
      <c r="A192" s="6" t="str">
        <f>IF(Algebra!A192=0,"",Algebra!A192)</f>
        <v/>
      </c>
      <c r="B192" s="7" t="str">
        <f>IF(Algebra!B192=0,"",Algebra!B192)</f>
        <v/>
      </c>
      <c r="C192" s="19"/>
      <c r="D192" s="21" t="str">
        <f t="shared" si="4"/>
        <v/>
      </c>
      <c r="E192" s="23" t="str">
        <f t="shared" si="5"/>
        <v/>
      </c>
    </row>
    <row r="193" spans="1:5" x14ac:dyDescent="0.25">
      <c r="A193" s="6" t="str">
        <f>IF(Algebra!A193=0,"",Algebra!A193)</f>
        <v/>
      </c>
      <c r="B193" s="7" t="str">
        <f>IF(Algebra!B193=0,"",Algebra!B193)</f>
        <v/>
      </c>
      <c r="C193" s="19"/>
      <c r="D193" s="21" t="str">
        <f t="shared" si="4"/>
        <v/>
      </c>
      <c r="E193" s="23" t="str">
        <f t="shared" si="5"/>
        <v/>
      </c>
    </row>
    <row r="194" spans="1:5" x14ac:dyDescent="0.25">
      <c r="A194" s="6" t="str">
        <f>IF(Algebra!A194=0,"",Algebra!A194)</f>
        <v/>
      </c>
      <c r="B194" s="7" t="str">
        <f>IF(Algebra!B194=0,"",Algebra!B194)</f>
        <v/>
      </c>
      <c r="C194" s="19"/>
      <c r="D194" s="21" t="str">
        <f t="shared" si="4"/>
        <v/>
      </c>
      <c r="E194" s="23" t="str">
        <f t="shared" si="5"/>
        <v/>
      </c>
    </row>
    <row r="195" spans="1:5" x14ac:dyDescent="0.25">
      <c r="A195" s="6" t="str">
        <f>IF(Algebra!A195=0,"",Algebra!A195)</f>
        <v/>
      </c>
      <c r="B195" s="7" t="str">
        <f>IF(Algebra!B195=0,"",Algebra!B195)</f>
        <v/>
      </c>
      <c r="C195" s="19"/>
      <c r="D195" s="21" t="str">
        <f t="shared" si="4"/>
        <v/>
      </c>
      <c r="E195" s="23" t="str">
        <f t="shared" si="5"/>
        <v/>
      </c>
    </row>
    <row r="196" spans="1:5" x14ac:dyDescent="0.25">
      <c r="A196" s="6" t="str">
        <f>IF(Algebra!A196=0,"",Algebra!A196)</f>
        <v/>
      </c>
      <c r="B196" s="7" t="str">
        <f>IF(Algebra!B196=0,"",Algebra!B196)</f>
        <v/>
      </c>
      <c r="C196" s="19"/>
      <c r="D196" s="21" t="str">
        <f t="shared" si="4"/>
        <v/>
      </c>
      <c r="E196" s="23" t="str">
        <f t="shared" si="5"/>
        <v/>
      </c>
    </row>
    <row r="197" spans="1:5" x14ac:dyDescent="0.25">
      <c r="A197" s="6" t="str">
        <f>IF(Algebra!A197=0,"",Algebra!A197)</f>
        <v/>
      </c>
      <c r="B197" s="7" t="str">
        <f>IF(Algebra!B197=0,"",Algebra!B197)</f>
        <v/>
      </c>
      <c r="C197" s="19"/>
      <c r="D197" s="21" t="str">
        <f t="shared" si="4"/>
        <v/>
      </c>
      <c r="E197" s="23" t="str">
        <f t="shared" si="5"/>
        <v/>
      </c>
    </row>
    <row r="198" spans="1:5" x14ac:dyDescent="0.25">
      <c r="A198" s="6" t="str">
        <f>IF(Algebra!A198=0,"",Algebra!A198)</f>
        <v/>
      </c>
      <c r="B198" s="7" t="str">
        <f>IF(Algebra!B198=0,"",Algebra!B198)</f>
        <v/>
      </c>
      <c r="C198" s="19"/>
      <c r="D198" s="21" t="str">
        <f t="shared" si="4"/>
        <v/>
      </c>
      <c r="E198" s="23" t="str">
        <f t="shared" si="5"/>
        <v/>
      </c>
    </row>
    <row r="199" spans="1:5" x14ac:dyDescent="0.25">
      <c r="A199" s="6" t="str">
        <f>IF(Algebra!A199=0,"",Algebra!A199)</f>
        <v/>
      </c>
      <c r="B199" s="7" t="str">
        <f>IF(Algebra!B199=0,"",Algebra!B199)</f>
        <v/>
      </c>
      <c r="C199" s="19"/>
      <c r="D199" s="21" t="str">
        <f t="shared" si="4"/>
        <v/>
      </c>
      <c r="E199" s="23" t="str">
        <f t="shared" si="5"/>
        <v/>
      </c>
    </row>
    <row r="200" spans="1:5" x14ac:dyDescent="0.25">
      <c r="A200" s="6" t="str">
        <f>IF(Algebra!A200=0,"",Algebra!A200)</f>
        <v/>
      </c>
      <c r="B200" s="7" t="str">
        <f>IF(Algebra!B200=0,"",Algebra!B200)</f>
        <v/>
      </c>
      <c r="C200" s="19"/>
      <c r="D200" s="21" t="str">
        <f t="shared" si="4"/>
        <v/>
      </c>
      <c r="E200" s="23" t="str">
        <f t="shared" si="5"/>
        <v/>
      </c>
    </row>
    <row r="201" spans="1:5" x14ac:dyDescent="0.25">
      <c r="A201" s="6" t="str">
        <f>IF(Algebra!A201=0,"",Algebra!A201)</f>
        <v/>
      </c>
      <c r="B201" s="7" t="str">
        <f>IF(Algebra!B201=0,"",Algebra!B201)</f>
        <v/>
      </c>
      <c r="C201" s="19"/>
      <c r="D201" s="21" t="str">
        <f t="shared" si="4"/>
        <v/>
      </c>
      <c r="E201" s="23" t="str">
        <f t="shared" si="5"/>
        <v/>
      </c>
    </row>
    <row r="202" spans="1:5" x14ac:dyDescent="0.25">
      <c r="A202" s="6" t="str">
        <f>IF(Algebra!A202=0,"",Algebra!A202)</f>
        <v/>
      </c>
      <c r="B202" s="7" t="str">
        <f>IF(Algebra!B202=0,"",Algebra!B202)</f>
        <v/>
      </c>
      <c r="C202" s="19"/>
      <c r="D202" s="21" t="str">
        <f t="shared" si="4"/>
        <v/>
      </c>
      <c r="E202" s="23" t="str">
        <f t="shared" si="5"/>
        <v/>
      </c>
    </row>
    <row r="203" spans="1:5" x14ac:dyDescent="0.25">
      <c r="A203" s="6" t="str">
        <f>IF(Algebra!A203=0,"",Algebra!A203)</f>
        <v/>
      </c>
      <c r="B203" s="7" t="str">
        <f>IF(Algebra!B203=0,"",Algebra!B203)</f>
        <v/>
      </c>
      <c r="C203" s="19"/>
      <c r="D203" s="21" t="str">
        <f t="shared" ref="D203:D266" si="6">IF(C203="","",IF(C203/$C$8&gt;=0.5,"Pass","Needs Improvement"))</f>
        <v/>
      </c>
      <c r="E203" s="23" t="str">
        <f t="shared" ref="E203:E266" si="7">IFERROR(_xlfn.RANK.EQ(C203,$C$10:$C$531,0),"")</f>
        <v/>
      </c>
    </row>
    <row r="204" spans="1:5" x14ac:dyDescent="0.25">
      <c r="A204" s="6" t="str">
        <f>IF(Algebra!A204=0,"",Algebra!A204)</f>
        <v/>
      </c>
      <c r="B204" s="7" t="str">
        <f>IF(Algebra!B204=0,"",Algebra!B204)</f>
        <v/>
      </c>
      <c r="C204" s="19"/>
      <c r="D204" s="21" t="str">
        <f t="shared" si="6"/>
        <v/>
      </c>
      <c r="E204" s="23" t="str">
        <f t="shared" si="7"/>
        <v/>
      </c>
    </row>
    <row r="205" spans="1:5" x14ac:dyDescent="0.25">
      <c r="A205" s="6" t="str">
        <f>IF(Algebra!A205=0,"",Algebra!A205)</f>
        <v/>
      </c>
      <c r="B205" s="7" t="str">
        <f>IF(Algebra!B205=0,"",Algebra!B205)</f>
        <v/>
      </c>
      <c r="C205" s="19"/>
      <c r="D205" s="21" t="str">
        <f t="shared" si="6"/>
        <v/>
      </c>
      <c r="E205" s="23" t="str">
        <f t="shared" si="7"/>
        <v/>
      </c>
    </row>
    <row r="206" spans="1:5" x14ac:dyDescent="0.25">
      <c r="A206" s="6" t="str">
        <f>IF(Algebra!A206=0,"",Algebra!A206)</f>
        <v/>
      </c>
      <c r="B206" s="7" t="str">
        <f>IF(Algebra!B206=0,"",Algebra!B206)</f>
        <v/>
      </c>
      <c r="C206" s="19"/>
      <c r="D206" s="21" t="str">
        <f t="shared" si="6"/>
        <v/>
      </c>
      <c r="E206" s="23" t="str">
        <f t="shared" si="7"/>
        <v/>
      </c>
    </row>
    <row r="207" spans="1:5" x14ac:dyDescent="0.25">
      <c r="A207" s="6" t="str">
        <f>IF(Algebra!A207=0,"",Algebra!A207)</f>
        <v/>
      </c>
      <c r="B207" s="7" t="str">
        <f>IF(Algebra!B207=0,"",Algebra!B207)</f>
        <v/>
      </c>
      <c r="C207" s="19"/>
      <c r="D207" s="21" t="str">
        <f t="shared" si="6"/>
        <v/>
      </c>
      <c r="E207" s="23" t="str">
        <f t="shared" si="7"/>
        <v/>
      </c>
    </row>
    <row r="208" spans="1:5" x14ac:dyDescent="0.25">
      <c r="A208" s="6" t="str">
        <f>IF(Algebra!A208=0,"",Algebra!A208)</f>
        <v/>
      </c>
      <c r="B208" s="7" t="str">
        <f>IF(Algebra!B208=0,"",Algebra!B208)</f>
        <v/>
      </c>
      <c r="C208" s="19"/>
      <c r="D208" s="21" t="str">
        <f t="shared" si="6"/>
        <v/>
      </c>
      <c r="E208" s="23" t="str">
        <f t="shared" si="7"/>
        <v/>
      </c>
    </row>
    <row r="209" spans="1:5" x14ac:dyDescent="0.25">
      <c r="A209" s="6" t="str">
        <f>IF(Algebra!A209=0,"",Algebra!A209)</f>
        <v/>
      </c>
      <c r="B209" s="7" t="str">
        <f>IF(Algebra!B209=0,"",Algebra!B209)</f>
        <v/>
      </c>
      <c r="C209" s="19"/>
      <c r="D209" s="21" t="str">
        <f t="shared" si="6"/>
        <v/>
      </c>
      <c r="E209" s="23" t="str">
        <f t="shared" si="7"/>
        <v/>
      </c>
    </row>
    <row r="210" spans="1:5" x14ac:dyDescent="0.25">
      <c r="A210" s="6" t="str">
        <f>IF(Algebra!A210=0,"",Algebra!A210)</f>
        <v/>
      </c>
      <c r="B210" s="7" t="str">
        <f>IF(Algebra!B210=0,"",Algebra!B210)</f>
        <v/>
      </c>
      <c r="C210" s="19"/>
      <c r="D210" s="21" t="str">
        <f t="shared" si="6"/>
        <v/>
      </c>
      <c r="E210" s="23" t="str">
        <f t="shared" si="7"/>
        <v/>
      </c>
    </row>
    <row r="211" spans="1:5" x14ac:dyDescent="0.25">
      <c r="A211" s="6" t="str">
        <f>IF(Algebra!A211=0,"",Algebra!A211)</f>
        <v/>
      </c>
      <c r="B211" s="7" t="str">
        <f>IF(Algebra!B211=0,"",Algebra!B211)</f>
        <v/>
      </c>
      <c r="C211" s="19"/>
      <c r="D211" s="21" t="str">
        <f t="shared" si="6"/>
        <v/>
      </c>
      <c r="E211" s="23" t="str">
        <f t="shared" si="7"/>
        <v/>
      </c>
    </row>
    <row r="212" spans="1:5" x14ac:dyDescent="0.25">
      <c r="A212" s="6" t="str">
        <f>IF(Algebra!A212=0,"",Algebra!A212)</f>
        <v/>
      </c>
      <c r="B212" s="7" t="str">
        <f>IF(Algebra!B212=0,"",Algebra!B212)</f>
        <v/>
      </c>
      <c r="C212" s="19"/>
      <c r="D212" s="21" t="str">
        <f t="shared" si="6"/>
        <v/>
      </c>
      <c r="E212" s="23" t="str">
        <f t="shared" si="7"/>
        <v/>
      </c>
    </row>
    <row r="213" spans="1:5" x14ac:dyDescent="0.25">
      <c r="A213" s="6" t="str">
        <f>IF(Algebra!A213=0,"",Algebra!A213)</f>
        <v/>
      </c>
      <c r="B213" s="7" t="str">
        <f>IF(Algebra!B213=0,"",Algebra!B213)</f>
        <v/>
      </c>
      <c r="C213" s="19"/>
      <c r="D213" s="21" t="str">
        <f t="shared" si="6"/>
        <v/>
      </c>
      <c r="E213" s="23" t="str">
        <f t="shared" si="7"/>
        <v/>
      </c>
    </row>
    <row r="214" spans="1:5" x14ac:dyDescent="0.25">
      <c r="A214" s="6" t="str">
        <f>IF(Algebra!A214=0,"",Algebra!A214)</f>
        <v/>
      </c>
      <c r="B214" s="7" t="str">
        <f>IF(Algebra!B214=0,"",Algebra!B214)</f>
        <v/>
      </c>
      <c r="C214" s="19"/>
      <c r="D214" s="21" t="str">
        <f t="shared" si="6"/>
        <v/>
      </c>
      <c r="E214" s="23" t="str">
        <f t="shared" si="7"/>
        <v/>
      </c>
    </row>
    <row r="215" spans="1:5" x14ac:dyDescent="0.25">
      <c r="A215" s="6" t="str">
        <f>IF(Algebra!A215=0,"",Algebra!A215)</f>
        <v/>
      </c>
      <c r="B215" s="7" t="str">
        <f>IF(Algebra!B215=0,"",Algebra!B215)</f>
        <v/>
      </c>
      <c r="C215" s="19"/>
      <c r="D215" s="21" t="str">
        <f t="shared" si="6"/>
        <v/>
      </c>
      <c r="E215" s="23" t="str">
        <f t="shared" si="7"/>
        <v/>
      </c>
    </row>
    <row r="216" spans="1:5" x14ac:dyDescent="0.25">
      <c r="A216" s="6" t="str">
        <f>IF(Algebra!A216=0,"",Algebra!A216)</f>
        <v/>
      </c>
      <c r="B216" s="7" t="str">
        <f>IF(Algebra!B216=0,"",Algebra!B216)</f>
        <v/>
      </c>
      <c r="C216" s="19"/>
      <c r="D216" s="21" t="str">
        <f t="shared" si="6"/>
        <v/>
      </c>
      <c r="E216" s="23" t="str">
        <f t="shared" si="7"/>
        <v/>
      </c>
    </row>
    <row r="217" spans="1:5" x14ac:dyDescent="0.25">
      <c r="A217" s="6" t="str">
        <f>IF(Algebra!A217=0,"",Algebra!A217)</f>
        <v/>
      </c>
      <c r="B217" s="7" t="str">
        <f>IF(Algebra!B217=0,"",Algebra!B217)</f>
        <v/>
      </c>
      <c r="C217" s="19"/>
      <c r="D217" s="21" t="str">
        <f t="shared" si="6"/>
        <v/>
      </c>
      <c r="E217" s="23" t="str">
        <f t="shared" si="7"/>
        <v/>
      </c>
    </row>
    <row r="218" spans="1:5" x14ac:dyDescent="0.25">
      <c r="A218" s="6" t="str">
        <f>IF(Algebra!A218=0,"",Algebra!A218)</f>
        <v/>
      </c>
      <c r="B218" s="7" t="str">
        <f>IF(Algebra!B218=0,"",Algebra!B218)</f>
        <v/>
      </c>
      <c r="C218" s="19"/>
      <c r="D218" s="21" t="str">
        <f t="shared" si="6"/>
        <v/>
      </c>
      <c r="E218" s="23" t="str">
        <f t="shared" si="7"/>
        <v/>
      </c>
    </row>
    <row r="219" spans="1:5" x14ac:dyDescent="0.25">
      <c r="A219" s="6" t="str">
        <f>IF(Algebra!A219=0,"",Algebra!A219)</f>
        <v/>
      </c>
      <c r="B219" s="7" t="str">
        <f>IF(Algebra!B219=0,"",Algebra!B219)</f>
        <v/>
      </c>
      <c r="C219" s="19"/>
      <c r="D219" s="21" t="str">
        <f t="shared" si="6"/>
        <v/>
      </c>
      <c r="E219" s="23" t="str">
        <f t="shared" si="7"/>
        <v/>
      </c>
    </row>
    <row r="220" spans="1:5" x14ac:dyDescent="0.25">
      <c r="A220" s="6" t="str">
        <f>IF(Algebra!A220=0,"",Algebra!A220)</f>
        <v/>
      </c>
      <c r="B220" s="7" t="str">
        <f>IF(Algebra!B220=0,"",Algebra!B220)</f>
        <v/>
      </c>
      <c r="C220" s="19"/>
      <c r="D220" s="21" t="str">
        <f t="shared" si="6"/>
        <v/>
      </c>
      <c r="E220" s="23" t="str">
        <f t="shared" si="7"/>
        <v/>
      </c>
    </row>
    <row r="221" spans="1:5" x14ac:dyDescent="0.25">
      <c r="A221" s="6" t="str">
        <f>IF(Algebra!A221=0,"",Algebra!A221)</f>
        <v/>
      </c>
      <c r="B221" s="7" t="str">
        <f>IF(Algebra!B221=0,"",Algebra!B221)</f>
        <v/>
      </c>
      <c r="C221" s="19"/>
      <c r="D221" s="21" t="str">
        <f t="shared" si="6"/>
        <v/>
      </c>
      <c r="E221" s="23" t="str">
        <f t="shared" si="7"/>
        <v/>
      </c>
    </row>
    <row r="222" spans="1:5" x14ac:dyDescent="0.25">
      <c r="A222" s="6" t="str">
        <f>IF(Algebra!A222=0,"",Algebra!A222)</f>
        <v/>
      </c>
      <c r="B222" s="7" t="str">
        <f>IF(Algebra!B222=0,"",Algebra!B222)</f>
        <v/>
      </c>
      <c r="C222" s="19"/>
      <c r="D222" s="21" t="str">
        <f t="shared" si="6"/>
        <v/>
      </c>
      <c r="E222" s="23" t="str">
        <f t="shared" si="7"/>
        <v/>
      </c>
    </row>
    <row r="223" spans="1:5" x14ac:dyDescent="0.25">
      <c r="A223" s="6" t="str">
        <f>IF(Algebra!A223=0,"",Algebra!A223)</f>
        <v/>
      </c>
      <c r="B223" s="7" t="str">
        <f>IF(Algebra!B223=0,"",Algebra!B223)</f>
        <v/>
      </c>
      <c r="C223" s="19"/>
      <c r="D223" s="21" t="str">
        <f t="shared" si="6"/>
        <v/>
      </c>
      <c r="E223" s="23" t="str">
        <f t="shared" si="7"/>
        <v/>
      </c>
    </row>
    <row r="224" spans="1:5" x14ac:dyDescent="0.25">
      <c r="A224" s="6" t="str">
        <f>IF(Algebra!A224=0,"",Algebra!A224)</f>
        <v/>
      </c>
      <c r="B224" s="7" t="str">
        <f>IF(Algebra!B224=0,"",Algebra!B224)</f>
        <v/>
      </c>
      <c r="C224" s="19"/>
      <c r="D224" s="21" t="str">
        <f t="shared" si="6"/>
        <v/>
      </c>
      <c r="E224" s="23" t="str">
        <f t="shared" si="7"/>
        <v/>
      </c>
    </row>
    <row r="225" spans="1:5" x14ac:dyDescent="0.25">
      <c r="A225" s="6" t="str">
        <f>IF(Algebra!A225=0,"",Algebra!A225)</f>
        <v/>
      </c>
      <c r="B225" s="7" t="str">
        <f>IF(Algebra!B225=0,"",Algebra!B225)</f>
        <v/>
      </c>
      <c r="C225" s="19"/>
      <c r="D225" s="21" t="str">
        <f t="shared" si="6"/>
        <v/>
      </c>
      <c r="E225" s="23" t="str">
        <f t="shared" si="7"/>
        <v/>
      </c>
    </row>
    <row r="226" spans="1:5" x14ac:dyDescent="0.25">
      <c r="A226" s="6" t="str">
        <f>IF(Algebra!A226=0,"",Algebra!A226)</f>
        <v/>
      </c>
      <c r="B226" s="7" t="str">
        <f>IF(Algebra!B226=0,"",Algebra!B226)</f>
        <v/>
      </c>
      <c r="C226" s="19"/>
      <c r="D226" s="21" t="str">
        <f t="shared" si="6"/>
        <v/>
      </c>
      <c r="E226" s="23" t="str">
        <f t="shared" si="7"/>
        <v/>
      </c>
    </row>
    <row r="227" spans="1:5" x14ac:dyDescent="0.25">
      <c r="A227" s="6" t="str">
        <f>IF(Algebra!A227=0,"",Algebra!A227)</f>
        <v/>
      </c>
      <c r="B227" s="7" t="str">
        <f>IF(Algebra!B227=0,"",Algebra!B227)</f>
        <v/>
      </c>
      <c r="C227" s="19"/>
      <c r="D227" s="21" t="str">
        <f t="shared" si="6"/>
        <v/>
      </c>
      <c r="E227" s="23" t="str">
        <f t="shared" si="7"/>
        <v/>
      </c>
    </row>
    <row r="228" spans="1:5" x14ac:dyDescent="0.25">
      <c r="A228" s="6" t="str">
        <f>IF(Algebra!A228=0,"",Algebra!A228)</f>
        <v/>
      </c>
      <c r="B228" s="7" t="str">
        <f>IF(Algebra!B228=0,"",Algebra!B228)</f>
        <v/>
      </c>
      <c r="C228" s="19"/>
      <c r="D228" s="21" t="str">
        <f t="shared" si="6"/>
        <v/>
      </c>
      <c r="E228" s="23" t="str">
        <f t="shared" si="7"/>
        <v/>
      </c>
    </row>
    <row r="229" spans="1:5" x14ac:dyDescent="0.25">
      <c r="A229" s="6" t="str">
        <f>IF(Algebra!A229=0,"",Algebra!A229)</f>
        <v/>
      </c>
      <c r="B229" s="7" t="str">
        <f>IF(Algebra!B229=0,"",Algebra!B229)</f>
        <v/>
      </c>
      <c r="C229" s="19"/>
      <c r="D229" s="21" t="str">
        <f t="shared" si="6"/>
        <v/>
      </c>
      <c r="E229" s="23" t="str">
        <f t="shared" si="7"/>
        <v/>
      </c>
    </row>
    <row r="230" spans="1:5" x14ac:dyDescent="0.25">
      <c r="A230" s="6" t="str">
        <f>IF(Algebra!A230=0,"",Algebra!A230)</f>
        <v/>
      </c>
      <c r="B230" s="7" t="str">
        <f>IF(Algebra!B230=0,"",Algebra!B230)</f>
        <v/>
      </c>
      <c r="C230" s="19"/>
      <c r="D230" s="21" t="str">
        <f t="shared" si="6"/>
        <v/>
      </c>
      <c r="E230" s="23" t="str">
        <f t="shared" si="7"/>
        <v/>
      </c>
    </row>
    <row r="231" spans="1:5" x14ac:dyDescent="0.25">
      <c r="A231" s="6" t="str">
        <f>IF(Algebra!A231=0,"",Algebra!A231)</f>
        <v/>
      </c>
      <c r="B231" s="7" t="str">
        <f>IF(Algebra!B231=0,"",Algebra!B231)</f>
        <v/>
      </c>
      <c r="C231" s="19"/>
      <c r="D231" s="21" t="str">
        <f t="shared" si="6"/>
        <v/>
      </c>
      <c r="E231" s="23" t="str">
        <f t="shared" si="7"/>
        <v/>
      </c>
    </row>
    <row r="232" spans="1:5" x14ac:dyDescent="0.25">
      <c r="A232" s="6" t="str">
        <f>IF(Algebra!A232=0,"",Algebra!A232)</f>
        <v/>
      </c>
      <c r="B232" s="7" t="str">
        <f>IF(Algebra!B232=0,"",Algebra!B232)</f>
        <v/>
      </c>
      <c r="C232" s="19"/>
      <c r="D232" s="21" t="str">
        <f t="shared" si="6"/>
        <v/>
      </c>
      <c r="E232" s="23" t="str">
        <f t="shared" si="7"/>
        <v/>
      </c>
    </row>
    <row r="233" spans="1:5" x14ac:dyDescent="0.25">
      <c r="A233" s="6" t="str">
        <f>IF(Algebra!A233=0,"",Algebra!A233)</f>
        <v/>
      </c>
      <c r="B233" s="7" t="str">
        <f>IF(Algebra!B233=0,"",Algebra!B233)</f>
        <v/>
      </c>
      <c r="C233" s="19"/>
      <c r="D233" s="21" t="str">
        <f t="shared" si="6"/>
        <v/>
      </c>
      <c r="E233" s="23" t="str">
        <f t="shared" si="7"/>
        <v/>
      </c>
    </row>
    <row r="234" spans="1:5" x14ac:dyDescent="0.25">
      <c r="A234" s="6" t="str">
        <f>IF(Algebra!A234=0,"",Algebra!A234)</f>
        <v/>
      </c>
      <c r="B234" s="7" t="str">
        <f>IF(Algebra!B234=0,"",Algebra!B234)</f>
        <v/>
      </c>
      <c r="C234" s="19"/>
      <c r="D234" s="21" t="str">
        <f t="shared" si="6"/>
        <v/>
      </c>
      <c r="E234" s="23" t="str">
        <f t="shared" si="7"/>
        <v/>
      </c>
    </row>
    <row r="235" spans="1:5" x14ac:dyDescent="0.25">
      <c r="A235" s="6" t="str">
        <f>IF(Algebra!A235=0,"",Algebra!A235)</f>
        <v/>
      </c>
      <c r="B235" s="7" t="str">
        <f>IF(Algebra!B235=0,"",Algebra!B235)</f>
        <v/>
      </c>
      <c r="C235" s="19"/>
      <c r="D235" s="21" t="str">
        <f t="shared" si="6"/>
        <v/>
      </c>
      <c r="E235" s="23" t="str">
        <f t="shared" si="7"/>
        <v/>
      </c>
    </row>
    <row r="236" spans="1:5" x14ac:dyDescent="0.25">
      <c r="A236" s="6" t="str">
        <f>IF(Algebra!A236=0,"",Algebra!A236)</f>
        <v/>
      </c>
      <c r="B236" s="7" t="str">
        <f>IF(Algebra!B236=0,"",Algebra!B236)</f>
        <v/>
      </c>
      <c r="C236" s="19"/>
      <c r="D236" s="21" t="str">
        <f t="shared" si="6"/>
        <v/>
      </c>
      <c r="E236" s="23" t="str">
        <f t="shared" si="7"/>
        <v/>
      </c>
    </row>
    <row r="237" spans="1:5" x14ac:dyDescent="0.25">
      <c r="A237" s="6" t="str">
        <f>IF(Algebra!A237=0,"",Algebra!A237)</f>
        <v/>
      </c>
      <c r="B237" s="7" t="str">
        <f>IF(Algebra!B237=0,"",Algebra!B237)</f>
        <v/>
      </c>
      <c r="C237" s="19"/>
      <c r="D237" s="21" t="str">
        <f t="shared" si="6"/>
        <v/>
      </c>
      <c r="E237" s="23" t="str">
        <f t="shared" si="7"/>
        <v/>
      </c>
    </row>
    <row r="238" spans="1:5" x14ac:dyDescent="0.25">
      <c r="A238" s="6" t="str">
        <f>IF(Algebra!A238=0,"",Algebra!A238)</f>
        <v/>
      </c>
      <c r="B238" s="7" t="str">
        <f>IF(Algebra!B238=0,"",Algebra!B238)</f>
        <v/>
      </c>
      <c r="C238" s="19"/>
      <c r="D238" s="21" t="str">
        <f t="shared" si="6"/>
        <v/>
      </c>
      <c r="E238" s="23" t="str">
        <f t="shared" si="7"/>
        <v/>
      </c>
    </row>
    <row r="239" spans="1:5" x14ac:dyDescent="0.25">
      <c r="A239" s="6" t="str">
        <f>IF(Algebra!A239=0,"",Algebra!A239)</f>
        <v/>
      </c>
      <c r="B239" s="7" t="str">
        <f>IF(Algebra!B239=0,"",Algebra!B239)</f>
        <v/>
      </c>
      <c r="C239" s="19"/>
      <c r="D239" s="21" t="str">
        <f t="shared" si="6"/>
        <v/>
      </c>
      <c r="E239" s="23" t="str">
        <f t="shared" si="7"/>
        <v/>
      </c>
    </row>
    <row r="240" spans="1:5" x14ac:dyDescent="0.25">
      <c r="A240" s="6" t="str">
        <f>IF(Algebra!A240=0,"",Algebra!A240)</f>
        <v/>
      </c>
      <c r="B240" s="7" t="str">
        <f>IF(Algebra!B240=0,"",Algebra!B240)</f>
        <v/>
      </c>
      <c r="C240" s="19"/>
      <c r="D240" s="21" t="str">
        <f t="shared" si="6"/>
        <v/>
      </c>
      <c r="E240" s="23" t="str">
        <f t="shared" si="7"/>
        <v/>
      </c>
    </row>
    <row r="241" spans="1:5" x14ac:dyDescent="0.25">
      <c r="A241" s="6" t="str">
        <f>IF(Algebra!A241=0,"",Algebra!A241)</f>
        <v/>
      </c>
      <c r="B241" s="7" t="str">
        <f>IF(Algebra!B241=0,"",Algebra!B241)</f>
        <v/>
      </c>
      <c r="C241" s="19"/>
      <c r="D241" s="21" t="str">
        <f t="shared" si="6"/>
        <v/>
      </c>
      <c r="E241" s="23" t="str">
        <f t="shared" si="7"/>
        <v/>
      </c>
    </row>
    <row r="242" spans="1:5" x14ac:dyDescent="0.25">
      <c r="A242" s="6" t="str">
        <f>IF(Algebra!A242=0,"",Algebra!A242)</f>
        <v/>
      </c>
      <c r="B242" s="7" t="str">
        <f>IF(Algebra!B242=0,"",Algebra!B242)</f>
        <v/>
      </c>
      <c r="C242" s="19"/>
      <c r="D242" s="21" t="str">
        <f t="shared" si="6"/>
        <v/>
      </c>
      <c r="E242" s="23" t="str">
        <f t="shared" si="7"/>
        <v/>
      </c>
    </row>
    <row r="243" spans="1:5" x14ac:dyDescent="0.25">
      <c r="A243" s="6" t="str">
        <f>IF(Algebra!A243=0,"",Algebra!A243)</f>
        <v/>
      </c>
      <c r="B243" s="7" t="str">
        <f>IF(Algebra!B243=0,"",Algebra!B243)</f>
        <v/>
      </c>
      <c r="C243" s="19"/>
      <c r="D243" s="21" t="str">
        <f t="shared" si="6"/>
        <v/>
      </c>
      <c r="E243" s="23" t="str">
        <f t="shared" si="7"/>
        <v/>
      </c>
    </row>
    <row r="244" spans="1:5" x14ac:dyDescent="0.25">
      <c r="A244" s="6" t="str">
        <f>IF(Algebra!A244=0,"",Algebra!A244)</f>
        <v/>
      </c>
      <c r="B244" s="7" t="str">
        <f>IF(Algebra!B244=0,"",Algebra!B244)</f>
        <v/>
      </c>
      <c r="C244" s="19"/>
      <c r="D244" s="21" t="str">
        <f t="shared" si="6"/>
        <v/>
      </c>
      <c r="E244" s="23" t="str">
        <f t="shared" si="7"/>
        <v/>
      </c>
    </row>
    <row r="245" spans="1:5" x14ac:dyDescent="0.25">
      <c r="A245" s="6" t="str">
        <f>IF(Algebra!A245=0,"",Algebra!A245)</f>
        <v/>
      </c>
      <c r="B245" s="7" t="str">
        <f>IF(Algebra!B245=0,"",Algebra!B245)</f>
        <v/>
      </c>
      <c r="C245" s="19"/>
      <c r="D245" s="21" t="str">
        <f t="shared" si="6"/>
        <v/>
      </c>
      <c r="E245" s="23" t="str">
        <f t="shared" si="7"/>
        <v/>
      </c>
    </row>
    <row r="246" spans="1:5" x14ac:dyDescent="0.25">
      <c r="A246" s="6" t="str">
        <f>IF(Algebra!A246=0,"",Algebra!A246)</f>
        <v/>
      </c>
      <c r="B246" s="7" t="str">
        <f>IF(Algebra!B246=0,"",Algebra!B246)</f>
        <v/>
      </c>
      <c r="C246" s="19"/>
      <c r="D246" s="21" t="str">
        <f t="shared" si="6"/>
        <v/>
      </c>
      <c r="E246" s="23" t="str">
        <f t="shared" si="7"/>
        <v/>
      </c>
    </row>
    <row r="247" spans="1:5" x14ac:dyDescent="0.25">
      <c r="A247" s="6" t="str">
        <f>IF(Algebra!A247=0,"",Algebra!A247)</f>
        <v/>
      </c>
      <c r="B247" s="7" t="str">
        <f>IF(Algebra!B247=0,"",Algebra!B247)</f>
        <v/>
      </c>
      <c r="C247" s="19"/>
      <c r="D247" s="21" t="str">
        <f t="shared" si="6"/>
        <v/>
      </c>
      <c r="E247" s="23" t="str">
        <f t="shared" si="7"/>
        <v/>
      </c>
    </row>
    <row r="248" spans="1:5" x14ac:dyDescent="0.25">
      <c r="A248" s="6" t="str">
        <f>IF(Algebra!A248=0,"",Algebra!A248)</f>
        <v/>
      </c>
      <c r="B248" s="7" t="str">
        <f>IF(Algebra!B248=0,"",Algebra!B248)</f>
        <v/>
      </c>
      <c r="C248" s="19"/>
      <c r="D248" s="21" t="str">
        <f t="shared" si="6"/>
        <v/>
      </c>
      <c r="E248" s="23" t="str">
        <f t="shared" si="7"/>
        <v/>
      </c>
    </row>
    <row r="249" spans="1:5" x14ac:dyDescent="0.25">
      <c r="A249" s="6" t="str">
        <f>IF(Algebra!A249=0,"",Algebra!A249)</f>
        <v/>
      </c>
      <c r="B249" s="7" t="str">
        <f>IF(Algebra!B249=0,"",Algebra!B249)</f>
        <v/>
      </c>
      <c r="C249" s="19"/>
      <c r="D249" s="21" t="str">
        <f t="shared" si="6"/>
        <v/>
      </c>
      <c r="E249" s="23" t="str">
        <f t="shared" si="7"/>
        <v/>
      </c>
    </row>
    <row r="250" spans="1:5" x14ac:dyDescent="0.25">
      <c r="A250" s="6" t="str">
        <f>IF(Algebra!A250=0,"",Algebra!A250)</f>
        <v/>
      </c>
      <c r="B250" s="7" t="str">
        <f>IF(Algebra!B250=0,"",Algebra!B250)</f>
        <v/>
      </c>
      <c r="C250" s="19"/>
      <c r="D250" s="21" t="str">
        <f t="shared" si="6"/>
        <v/>
      </c>
      <c r="E250" s="23" t="str">
        <f t="shared" si="7"/>
        <v/>
      </c>
    </row>
    <row r="251" spans="1:5" x14ac:dyDescent="0.25">
      <c r="A251" s="6" t="str">
        <f>IF(Algebra!A251=0,"",Algebra!A251)</f>
        <v/>
      </c>
      <c r="B251" s="7" t="str">
        <f>IF(Algebra!B251=0,"",Algebra!B251)</f>
        <v/>
      </c>
      <c r="C251" s="19"/>
      <c r="D251" s="21" t="str">
        <f t="shared" si="6"/>
        <v/>
      </c>
      <c r="E251" s="23" t="str">
        <f t="shared" si="7"/>
        <v/>
      </c>
    </row>
    <row r="252" spans="1:5" x14ac:dyDescent="0.25">
      <c r="A252" s="6" t="str">
        <f>IF(Algebra!A252=0,"",Algebra!A252)</f>
        <v/>
      </c>
      <c r="B252" s="7" t="str">
        <f>IF(Algebra!B252=0,"",Algebra!B252)</f>
        <v/>
      </c>
      <c r="C252" s="19"/>
      <c r="D252" s="21" t="str">
        <f t="shared" si="6"/>
        <v/>
      </c>
      <c r="E252" s="23" t="str">
        <f t="shared" si="7"/>
        <v/>
      </c>
    </row>
    <row r="253" spans="1:5" x14ac:dyDescent="0.25">
      <c r="A253" s="6" t="str">
        <f>IF(Algebra!A253=0,"",Algebra!A253)</f>
        <v/>
      </c>
      <c r="B253" s="7" t="str">
        <f>IF(Algebra!B253=0,"",Algebra!B253)</f>
        <v/>
      </c>
      <c r="C253" s="19"/>
      <c r="D253" s="21" t="str">
        <f t="shared" si="6"/>
        <v/>
      </c>
      <c r="E253" s="23" t="str">
        <f t="shared" si="7"/>
        <v/>
      </c>
    </row>
    <row r="254" spans="1:5" x14ac:dyDescent="0.25">
      <c r="A254" s="6" t="str">
        <f>IF(Algebra!A254=0,"",Algebra!A254)</f>
        <v/>
      </c>
      <c r="B254" s="7" t="str">
        <f>IF(Algebra!B254=0,"",Algebra!B254)</f>
        <v/>
      </c>
      <c r="C254" s="19"/>
      <c r="D254" s="21" t="str">
        <f t="shared" si="6"/>
        <v/>
      </c>
      <c r="E254" s="23" t="str">
        <f t="shared" si="7"/>
        <v/>
      </c>
    </row>
    <row r="255" spans="1:5" x14ac:dyDescent="0.25">
      <c r="A255" s="6" t="str">
        <f>IF(Algebra!A255=0,"",Algebra!A255)</f>
        <v/>
      </c>
      <c r="B255" s="7" t="str">
        <f>IF(Algebra!B255=0,"",Algebra!B255)</f>
        <v/>
      </c>
      <c r="C255" s="19"/>
      <c r="D255" s="21" t="str">
        <f t="shared" si="6"/>
        <v/>
      </c>
      <c r="E255" s="23" t="str">
        <f t="shared" si="7"/>
        <v/>
      </c>
    </row>
    <row r="256" spans="1:5" x14ac:dyDescent="0.25">
      <c r="A256" s="6" t="str">
        <f>IF(Algebra!A256=0,"",Algebra!A256)</f>
        <v/>
      </c>
      <c r="B256" s="7" t="str">
        <f>IF(Algebra!B256=0,"",Algebra!B256)</f>
        <v/>
      </c>
      <c r="C256" s="19"/>
      <c r="D256" s="21" t="str">
        <f t="shared" si="6"/>
        <v/>
      </c>
      <c r="E256" s="23" t="str">
        <f t="shared" si="7"/>
        <v/>
      </c>
    </row>
    <row r="257" spans="1:5" x14ac:dyDescent="0.25">
      <c r="A257" s="6" t="str">
        <f>IF(Algebra!A257=0,"",Algebra!A257)</f>
        <v/>
      </c>
      <c r="B257" s="7" t="str">
        <f>IF(Algebra!B257=0,"",Algebra!B257)</f>
        <v/>
      </c>
      <c r="C257" s="19"/>
      <c r="D257" s="21" t="str">
        <f t="shared" si="6"/>
        <v/>
      </c>
      <c r="E257" s="23" t="str">
        <f t="shared" si="7"/>
        <v/>
      </c>
    </row>
    <row r="258" spans="1:5" x14ac:dyDescent="0.25">
      <c r="A258" s="6" t="str">
        <f>IF(Algebra!A258=0,"",Algebra!A258)</f>
        <v/>
      </c>
      <c r="B258" s="7" t="str">
        <f>IF(Algebra!B258=0,"",Algebra!B258)</f>
        <v/>
      </c>
      <c r="C258" s="19"/>
      <c r="D258" s="21" t="str">
        <f t="shared" si="6"/>
        <v/>
      </c>
      <c r="E258" s="23" t="str">
        <f t="shared" si="7"/>
        <v/>
      </c>
    </row>
    <row r="259" spans="1:5" x14ac:dyDescent="0.25">
      <c r="A259" s="6" t="str">
        <f>IF(Algebra!A259=0,"",Algebra!A259)</f>
        <v/>
      </c>
      <c r="B259" s="7" t="str">
        <f>IF(Algebra!B259=0,"",Algebra!B259)</f>
        <v/>
      </c>
      <c r="C259" s="19"/>
      <c r="D259" s="21" t="str">
        <f t="shared" si="6"/>
        <v/>
      </c>
      <c r="E259" s="23" t="str">
        <f t="shared" si="7"/>
        <v/>
      </c>
    </row>
    <row r="260" spans="1:5" x14ac:dyDescent="0.25">
      <c r="A260" s="6" t="str">
        <f>IF(Algebra!A260=0,"",Algebra!A260)</f>
        <v/>
      </c>
      <c r="B260" s="7" t="str">
        <f>IF(Algebra!B260=0,"",Algebra!B260)</f>
        <v/>
      </c>
      <c r="C260" s="19"/>
      <c r="D260" s="21" t="str">
        <f t="shared" si="6"/>
        <v/>
      </c>
      <c r="E260" s="23" t="str">
        <f t="shared" si="7"/>
        <v/>
      </c>
    </row>
    <row r="261" spans="1:5" x14ac:dyDescent="0.25">
      <c r="A261" s="6" t="str">
        <f>IF(Algebra!A261=0,"",Algebra!A261)</f>
        <v/>
      </c>
      <c r="B261" s="7" t="str">
        <f>IF(Algebra!B261=0,"",Algebra!B261)</f>
        <v/>
      </c>
      <c r="C261" s="19"/>
      <c r="D261" s="21" t="str">
        <f t="shared" si="6"/>
        <v/>
      </c>
      <c r="E261" s="23" t="str">
        <f t="shared" si="7"/>
        <v/>
      </c>
    </row>
    <row r="262" spans="1:5" x14ac:dyDescent="0.25">
      <c r="A262" s="6" t="str">
        <f>IF(Algebra!A262=0,"",Algebra!A262)</f>
        <v/>
      </c>
      <c r="B262" s="7" t="str">
        <f>IF(Algebra!B262=0,"",Algebra!B262)</f>
        <v/>
      </c>
      <c r="C262" s="19"/>
      <c r="D262" s="21" t="str">
        <f t="shared" si="6"/>
        <v/>
      </c>
      <c r="E262" s="23" t="str">
        <f t="shared" si="7"/>
        <v/>
      </c>
    </row>
    <row r="263" spans="1:5" x14ac:dyDescent="0.25">
      <c r="A263" s="6" t="str">
        <f>IF(Algebra!A263=0,"",Algebra!A263)</f>
        <v/>
      </c>
      <c r="B263" s="7" t="str">
        <f>IF(Algebra!B263=0,"",Algebra!B263)</f>
        <v/>
      </c>
      <c r="C263" s="19"/>
      <c r="D263" s="21" t="str">
        <f t="shared" si="6"/>
        <v/>
      </c>
      <c r="E263" s="23" t="str">
        <f t="shared" si="7"/>
        <v/>
      </c>
    </row>
    <row r="264" spans="1:5" x14ac:dyDescent="0.25">
      <c r="A264" s="6" t="str">
        <f>IF(Algebra!A264=0,"",Algebra!A264)</f>
        <v/>
      </c>
      <c r="B264" s="7" t="str">
        <f>IF(Algebra!B264=0,"",Algebra!B264)</f>
        <v/>
      </c>
      <c r="C264" s="19"/>
      <c r="D264" s="21" t="str">
        <f t="shared" si="6"/>
        <v/>
      </c>
      <c r="E264" s="23" t="str">
        <f t="shared" si="7"/>
        <v/>
      </c>
    </row>
    <row r="265" spans="1:5" x14ac:dyDescent="0.25">
      <c r="A265" s="6" t="str">
        <f>IF(Algebra!A265=0,"",Algebra!A265)</f>
        <v/>
      </c>
      <c r="B265" s="7" t="str">
        <f>IF(Algebra!B265=0,"",Algebra!B265)</f>
        <v/>
      </c>
      <c r="C265" s="19"/>
      <c r="D265" s="21" t="str">
        <f t="shared" si="6"/>
        <v/>
      </c>
      <c r="E265" s="23" t="str">
        <f t="shared" si="7"/>
        <v/>
      </c>
    </row>
    <row r="266" spans="1:5" x14ac:dyDescent="0.25">
      <c r="A266" s="6" t="str">
        <f>IF(Algebra!A266=0,"",Algebra!A266)</f>
        <v/>
      </c>
      <c r="B266" s="7" t="str">
        <f>IF(Algebra!B266=0,"",Algebra!B266)</f>
        <v/>
      </c>
      <c r="C266" s="19"/>
      <c r="D266" s="21" t="str">
        <f t="shared" si="6"/>
        <v/>
      </c>
      <c r="E266" s="23" t="str">
        <f t="shared" si="7"/>
        <v/>
      </c>
    </row>
    <row r="267" spans="1:5" x14ac:dyDescent="0.25">
      <c r="A267" s="6" t="str">
        <f>IF(Algebra!A267=0,"",Algebra!A267)</f>
        <v/>
      </c>
      <c r="B267" s="7" t="str">
        <f>IF(Algebra!B267=0,"",Algebra!B267)</f>
        <v/>
      </c>
      <c r="C267" s="19"/>
      <c r="D267" s="21" t="str">
        <f t="shared" ref="D267:D330" si="8">IF(C267="","",IF(C267/$C$8&gt;=0.5,"Pass","Needs Improvement"))</f>
        <v/>
      </c>
      <c r="E267" s="23" t="str">
        <f t="shared" ref="E267:E330" si="9">IFERROR(_xlfn.RANK.EQ(C267,$C$10:$C$531,0),"")</f>
        <v/>
      </c>
    </row>
    <row r="268" spans="1:5" x14ac:dyDescent="0.25">
      <c r="A268" s="6" t="str">
        <f>IF(Algebra!A268=0,"",Algebra!A268)</f>
        <v/>
      </c>
      <c r="B268" s="7" t="str">
        <f>IF(Algebra!B268=0,"",Algebra!B268)</f>
        <v/>
      </c>
      <c r="C268" s="19"/>
      <c r="D268" s="21" t="str">
        <f t="shared" si="8"/>
        <v/>
      </c>
      <c r="E268" s="23" t="str">
        <f t="shared" si="9"/>
        <v/>
      </c>
    </row>
    <row r="269" spans="1:5" x14ac:dyDescent="0.25">
      <c r="A269" s="6" t="str">
        <f>IF(Algebra!A269=0,"",Algebra!A269)</f>
        <v/>
      </c>
      <c r="B269" s="7" t="str">
        <f>IF(Algebra!B269=0,"",Algebra!B269)</f>
        <v/>
      </c>
      <c r="C269" s="19"/>
      <c r="D269" s="21" t="str">
        <f t="shared" si="8"/>
        <v/>
      </c>
      <c r="E269" s="23" t="str">
        <f t="shared" si="9"/>
        <v/>
      </c>
    </row>
    <row r="270" spans="1:5" x14ac:dyDescent="0.25">
      <c r="A270" s="6" t="str">
        <f>IF(Algebra!A270=0,"",Algebra!A270)</f>
        <v/>
      </c>
      <c r="B270" s="7" t="str">
        <f>IF(Algebra!B270=0,"",Algebra!B270)</f>
        <v/>
      </c>
      <c r="C270" s="19"/>
      <c r="D270" s="21" t="str">
        <f t="shared" si="8"/>
        <v/>
      </c>
      <c r="E270" s="23" t="str">
        <f t="shared" si="9"/>
        <v/>
      </c>
    </row>
    <row r="271" spans="1:5" x14ac:dyDescent="0.25">
      <c r="A271" s="6" t="str">
        <f>IF(Algebra!A271=0,"",Algebra!A271)</f>
        <v/>
      </c>
      <c r="B271" s="7" t="str">
        <f>IF(Algebra!B271=0,"",Algebra!B271)</f>
        <v/>
      </c>
      <c r="C271" s="19"/>
      <c r="D271" s="21" t="str">
        <f t="shared" si="8"/>
        <v/>
      </c>
      <c r="E271" s="23" t="str">
        <f t="shared" si="9"/>
        <v/>
      </c>
    </row>
    <row r="272" spans="1:5" x14ac:dyDescent="0.25">
      <c r="A272" s="6" t="str">
        <f>IF(Algebra!A272=0,"",Algebra!A272)</f>
        <v/>
      </c>
      <c r="B272" s="7" t="str">
        <f>IF(Algebra!B272=0,"",Algebra!B272)</f>
        <v/>
      </c>
      <c r="C272" s="19"/>
      <c r="D272" s="21" t="str">
        <f t="shared" si="8"/>
        <v/>
      </c>
      <c r="E272" s="23" t="str">
        <f t="shared" si="9"/>
        <v/>
      </c>
    </row>
    <row r="273" spans="1:5" x14ac:dyDescent="0.25">
      <c r="A273" s="6" t="str">
        <f>IF(Algebra!A273=0,"",Algebra!A273)</f>
        <v/>
      </c>
      <c r="B273" s="7" t="str">
        <f>IF(Algebra!B273=0,"",Algebra!B273)</f>
        <v/>
      </c>
      <c r="C273" s="19"/>
      <c r="D273" s="21" t="str">
        <f t="shared" si="8"/>
        <v/>
      </c>
      <c r="E273" s="23" t="str">
        <f t="shared" si="9"/>
        <v/>
      </c>
    </row>
    <row r="274" spans="1:5" x14ac:dyDescent="0.25">
      <c r="A274" s="6" t="str">
        <f>IF(Algebra!A274=0,"",Algebra!A274)</f>
        <v/>
      </c>
      <c r="B274" s="7" t="str">
        <f>IF(Algebra!B274=0,"",Algebra!B274)</f>
        <v/>
      </c>
      <c r="C274" s="19"/>
      <c r="D274" s="21" t="str">
        <f t="shared" si="8"/>
        <v/>
      </c>
      <c r="E274" s="23" t="str">
        <f t="shared" si="9"/>
        <v/>
      </c>
    </row>
    <row r="275" spans="1:5" x14ac:dyDescent="0.25">
      <c r="A275" s="6" t="str">
        <f>IF(Algebra!A275=0,"",Algebra!A275)</f>
        <v/>
      </c>
      <c r="B275" s="7" t="str">
        <f>IF(Algebra!B275=0,"",Algebra!B275)</f>
        <v/>
      </c>
      <c r="C275" s="19"/>
      <c r="D275" s="21" t="str">
        <f t="shared" si="8"/>
        <v/>
      </c>
      <c r="E275" s="23" t="str">
        <f t="shared" si="9"/>
        <v/>
      </c>
    </row>
    <row r="276" spans="1:5" x14ac:dyDescent="0.25">
      <c r="A276" s="6" t="str">
        <f>IF(Algebra!A276=0,"",Algebra!A276)</f>
        <v/>
      </c>
      <c r="B276" s="7" t="str">
        <f>IF(Algebra!B276=0,"",Algebra!B276)</f>
        <v/>
      </c>
      <c r="C276" s="19"/>
      <c r="D276" s="21" t="str">
        <f t="shared" si="8"/>
        <v/>
      </c>
      <c r="E276" s="23" t="str">
        <f t="shared" si="9"/>
        <v/>
      </c>
    </row>
    <row r="277" spans="1:5" x14ac:dyDescent="0.25">
      <c r="A277" s="6" t="str">
        <f>IF(Algebra!A277=0,"",Algebra!A277)</f>
        <v/>
      </c>
      <c r="B277" s="7" t="str">
        <f>IF(Algebra!B277=0,"",Algebra!B277)</f>
        <v/>
      </c>
      <c r="C277" s="19"/>
      <c r="D277" s="21" t="str">
        <f t="shared" si="8"/>
        <v/>
      </c>
      <c r="E277" s="23" t="str">
        <f t="shared" si="9"/>
        <v/>
      </c>
    </row>
    <row r="278" spans="1:5" x14ac:dyDescent="0.25">
      <c r="A278" s="6" t="str">
        <f>IF(Algebra!A278=0,"",Algebra!A278)</f>
        <v/>
      </c>
      <c r="B278" s="7" t="str">
        <f>IF(Algebra!B278=0,"",Algebra!B278)</f>
        <v/>
      </c>
      <c r="C278" s="19"/>
      <c r="D278" s="21" t="str">
        <f t="shared" si="8"/>
        <v/>
      </c>
      <c r="E278" s="23" t="str">
        <f t="shared" si="9"/>
        <v/>
      </c>
    </row>
    <row r="279" spans="1:5" x14ac:dyDescent="0.25">
      <c r="A279" s="6" t="str">
        <f>IF(Algebra!A279=0,"",Algebra!A279)</f>
        <v/>
      </c>
      <c r="B279" s="7" t="str">
        <f>IF(Algebra!B279=0,"",Algebra!B279)</f>
        <v/>
      </c>
      <c r="C279" s="19"/>
      <c r="D279" s="21" t="str">
        <f t="shared" si="8"/>
        <v/>
      </c>
      <c r="E279" s="23" t="str">
        <f t="shared" si="9"/>
        <v/>
      </c>
    </row>
    <row r="280" spans="1:5" x14ac:dyDescent="0.25">
      <c r="A280" s="6" t="str">
        <f>IF(Algebra!A280=0,"",Algebra!A280)</f>
        <v/>
      </c>
      <c r="B280" s="7" t="str">
        <f>IF(Algebra!B280=0,"",Algebra!B280)</f>
        <v/>
      </c>
      <c r="C280" s="19"/>
      <c r="D280" s="21" t="str">
        <f t="shared" si="8"/>
        <v/>
      </c>
      <c r="E280" s="23" t="str">
        <f t="shared" si="9"/>
        <v/>
      </c>
    </row>
    <row r="281" spans="1:5" x14ac:dyDescent="0.25">
      <c r="A281" s="6" t="str">
        <f>IF(Algebra!A281=0,"",Algebra!A281)</f>
        <v/>
      </c>
      <c r="B281" s="7" t="str">
        <f>IF(Algebra!B281=0,"",Algebra!B281)</f>
        <v/>
      </c>
      <c r="C281" s="19"/>
      <c r="D281" s="21" t="str">
        <f t="shared" si="8"/>
        <v/>
      </c>
      <c r="E281" s="23" t="str">
        <f t="shared" si="9"/>
        <v/>
      </c>
    </row>
    <row r="282" spans="1:5" x14ac:dyDescent="0.25">
      <c r="A282" s="6" t="str">
        <f>IF(Algebra!A282=0,"",Algebra!A282)</f>
        <v/>
      </c>
      <c r="B282" s="7" t="str">
        <f>IF(Algebra!B282=0,"",Algebra!B282)</f>
        <v/>
      </c>
      <c r="C282" s="19"/>
      <c r="D282" s="21" t="str">
        <f t="shared" si="8"/>
        <v/>
      </c>
      <c r="E282" s="23" t="str">
        <f t="shared" si="9"/>
        <v/>
      </c>
    </row>
    <row r="283" spans="1:5" x14ac:dyDescent="0.25">
      <c r="A283" s="6" t="str">
        <f>IF(Algebra!A283=0,"",Algebra!A283)</f>
        <v/>
      </c>
      <c r="B283" s="7" t="str">
        <f>IF(Algebra!B283=0,"",Algebra!B283)</f>
        <v/>
      </c>
      <c r="C283" s="19"/>
      <c r="D283" s="21" t="str">
        <f t="shared" si="8"/>
        <v/>
      </c>
      <c r="E283" s="23" t="str">
        <f t="shared" si="9"/>
        <v/>
      </c>
    </row>
    <row r="284" spans="1:5" x14ac:dyDescent="0.25">
      <c r="A284" s="6" t="str">
        <f>IF(Algebra!A284=0,"",Algebra!A284)</f>
        <v/>
      </c>
      <c r="B284" s="7" t="str">
        <f>IF(Algebra!B284=0,"",Algebra!B284)</f>
        <v/>
      </c>
      <c r="C284" s="19"/>
      <c r="D284" s="21" t="str">
        <f t="shared" si="8"/>
        <v/>
      </c>
      <c r="E284" s="23" t="str">
        <f t="shared" si="9"/>
        <v/>
      </c>
    </row>
    <row r="285" spans="1:5" x14ac:dyDescent="0.25">
      <c r="A285" s="6" t="str">
        <f>IF(Algebra!A285=0,"",Algebra!A285)</f>
        <v/>
      </c>
      <c r="B285" s="7" t="str">
        <f>IF(Algebra!B285=0,"",Algebra!B285)</f>
        <v/>
      </c>
      <c r="C285" s="19"/>
      <c r="D285" s="21" t="str">
        <f t="shared" si="8"/>
        <v/>
      </c>
      <c r="E285" s="23" t="str">
        <f t="shared" si="9"/>
        <v/>
      </c>
    </row>
    <row r="286" spans="1:5" x14ac:dyDescent="0.25">
      <c r="A286" s="6" t="str">
        <f>IF(Algebra!A286=0,"",Algebra!A286)</f>
        <v/>
      </c>
      <c r="B286" s="7" t="str">
        <f>IF(Algebra!B286=0,"",Algebra!B286)</f>
        <v/>
      </c>
      <c r="C286" s="19"/>
      <c r="D286" s="21" t="str">
        <f t="shared" si="8"/>
        <v/>
      </c>
      <c r="E286" s="23" t="str">
        <f t="shared" si="9"/>
        <v/>
      </c>
    </row>
    <row r="287" spans="1:5" x14ac:dyDescent="0.25">
      <c r="A287" s="6" t="str">
        <f>IF(Algebra!A287=0,"",Algebra!A287)</f>
        <v/>
      </c>
      <c r="B287" s="7" t="str">
        <f>IF(Algebra!B287=0,"",Algebra!B287)</f>
        <v/>
      </c>
      <c r="C287" s="19"/>
      <c r="D287" s="21" t="str">
        <f t="shared" si="8"/>
        <v/>
      </c>
      <c r="E287" s="23" t="str">
        <f t="shared" si="9"/>
        <v/>
      </c>
    </row>
    <row r="288" spans="1:5" x14ac:dyDescent="0.25">
      <c r="A288" s="6" t="str">
        <f>IF(Algebra!A288=0,"",Algebra!A288)</f>
        <v/>
      </c>
      <c r="B288" s="7" t="str">
        <f>IF(Algebra!B288=0,"",Algebra!B288)</f>
        <v/>
      </c>
      <c r="C288" s="19"/>
      <c r="D288" s="21" t="str">
        <f t="shared" si="8"/>
        <v/>
      </c>
      <c r="E288" s="23" t="str">
        <f t="shared" si="9"/>
        <v/>
      </c>
    </row>
    <row r="289" spans="1:5" x14ac:dyDescent="0.25">
      <c r="A289" s="6" t="str">
        <f>IF(Algebra!A289=0,"",Algebra!A289)</f>
        <v/>
      </c>
      <c r="B289" s="7" t="str">
        <f>IF(Algebra!B289=0,"",Algebra!B289)</f>
        <v/>
      </c>
      <c r="C289" s="19"/>
      <c r="D289" s="21" t="str">
        <f t="shared" si="8"/>
        <v/>
      </c>
      <c r="E289" s="23" t="str">
        <f t="shared" si="9"/>
        <v/>
      </c>
    </row>
    <row r="290" spans="1:5" x14ac:dyDescent="0.25">
      <c r="A290" s="6" t="str">
        <f>IF(Algebra!A290=0,"",Algebra!A290)</f>
        <v/>
      </c>
      <c r="B290" s="7" t="str">
        <f>IF(Algebra!B290=0,"",Algebra!B290)</f>
        <v/>
      </c>
      <c r="C290" s="19"/>
      <c r="D290" s="21" t="str">
        <f t="shared" si="8"/>
        <v/>
      </c>
      <c r="E290" s="23" t="str">
        <f t="shared" si="9"/>
        <v/>
      </c>
    </row>
    <row r="291" spans="1:5" x14ac:dyDescent="0.25">
      <c r="A291" s="6" t="str">
        <f>IF(Algebra!A291=0,"",Algebra!A291)</f>
        <v/>
      </c>
      <c r="B291" s="7" t="str">
        <f>IF(Algebra!B291=0,"",Algebra!B291)</f>
        <v/>
      </c>
      <c r="C291" s="19"/>
      <c r="D291" s="21" t="str">
        <f t="shared" si="8"/>
        <v/>
      </c>
      <c r="E291" s="23" t="str">
        <f t="shared" si="9"/>
        <v/>
      </c>
    </row>
    <row r="292" spans="1:5" x14ac:dyDescent="0.25">
      <c r="A292" s="6" t="str">
        <f>IF(Algebra!A292=0,"",Algebra!A292)</f>
        <v/>
      </c>
      <c r="B292" s="7" t="str">
        <f>IF(Algebra!B292=0,"",Algebra!B292)</f>
        <v/>
      </c>
      <c r="C292" s="19"/>
      <c r="D292" s="21" t="str">
        <f t="shared" si="8"/>
        <v/>
      </c>
      <c r="E292" s="23" t="str">
        <f t="shared" si="9"/>
        <v/>
      </c>
    </row>
    <row r="293" spans="1:5" x14ac:dyDescent="0.25">
      <c r="A293" s="6" t="str">
        <f>IF(Algebra!A293=0,"",Algebra!A293)</f>
        <v/>
      </c>
      <c r="B293" s="7" t="str">
        <f>IF(Algebra!B293=0,"",Algebra!B293)</f>
        <v/>
      </c>
      <c r="C293" s="19"/>
      <c r="D293" s="21" t="str">
        <f t="shared" si="8"/>
        <v/>
      </c>
      <c r="E293" s="23" t="str">
        <f t="shared" si="9"/>
        <v/>
      </c>
    </row>
    <row r="294" spans="1:5" x14ac:dyDescent="0.25">
      <c r="A294" s="6" t="str">
        <f>IF(Algebra!A294=0,"",Algebra!A294)</f>
        <v/>
      </c>
      <c r="B294" s="7" t="str">
        <f>IF(Algebra!B294=0,"",Algebra!B294)</f>
        <v/>
      </c>
      <c r="C294" s="19"/>
      <c r="D294" s="21" t="str">
        <f t="shared" si="8"/>
        <v/>
      </c>
      <c r="E294" s="23" t="str">
        <f t="shared" si="9"/>
        <v/>
      </c>
    </row>
    <row r="295" spans="1:5" x14ac:dyDescent="0.25">
      <c r="A295" s="6" t="str">
        <f>IF(Algebra!A295=0,"",Algebra!A295)</f>
        <v/>
      </c>
      <c r="B295" s="7" t="str">
        <f>IF(Algebra!B295=0,"",Algebra!B295)</f>
        <v/>
      </c>
      <c r="C295" s="19"/>
      <c r="D295" s="21" t="str">
        <f t="shared" si="8"/>
        <v/>
      </c>
      <c r="E295" s="23" t="str">
        <f t="shared" si="9"/>
        <v/>
      </c>
    </row>
    <row r="296" spans="1:5" x14ac:dyDescent="0.25">
      <c r="A296" s="6" t="str">
        <f>IF(Algebra!A296=0,"",Algebra!A296)</f>
        <v/>
      </c>
      <c r="B296" s="7" t="str">
        <f>IF(Algebra!B296=0,"",Algebra!B296)</f>
        <v/>
      </c>
      <c r="C296" s="19"/>
      <c r="D296" s="21" t="str">
        <f t="shared" si="8"/>
        <v/>
      </c>
      <c r="E296" s="23" t="str">
        <f t="shared" si="9"/>
        <v/>
      </c>
    </row>
    <row r="297" spans="1:5" x14ac:dyDescent="0.25">
      <c r="A297" s="6" t="str">
        <f>IF(Algebra!A297=0,"",Algebra!A297)</f>
        <v/>
      </c>
      <c r="B297" s="7" t="str">
        <f>IF(Algebra!B297=0,"",Algebra!B297)</f>
        <v/>
      </c>
      <c r="C297" s="19"/>
      <c r="D297" s="21" t="str">
        <f t="shared" si="8"/>
        <v/>
      </c>
      <c r="E297" s="23" t="str">
        <f t="shared" si="9"/>
        <v/>
      </c>
    </row>
    <row r="298" spans="1:5" x14ac:dyDescent="0.25">
      <c r="A298" s="6" t="str">
        <f>IF(Algebra!A298=0,"",Algebra!A298)</f>
        <v/>
      </c>
      <c r="B298" s="7" t="str">
        <f>IF(Algebra!B298=0,"",Algebra!B298)</f>
        <v/>
      </c>
      <c r="C298" s="19"/>
      <c r="D298" s="21" t="str">
        <f t="shared" si="8"/>
        <v/>
      </c>
      <c r="E298" s="23" t="str">
        <f t="shared" si="9"/>
        <v/>
      </c>
    </row>
    <row r="299" spans="1:5" x14ac:dyDescent="0.25">
      <c r="A299" s="6" t="str">
        <f>IF(Algebra!A299=0,"",Algebra!A299)</f>
        <v/>
      </c>
      <c r="B299" s="7" t="str">
        <f>IF(Algebra!B299=0,"",Algebra!B299)</f>
        <v/>
      </c>
      <c r="C299" s="19"/>
      <c r="D299" s="21" t="str">
        <f t="shared" si="8"/>
        <v/>
      </c>
      <c r="E299" s="23" t="str">
        <f t="shared" si="9"/>
        <v/>
      </c>
    </row>
    <row r="300" spans="1:5" x14ac:dyDescent="0.25">
      <c r="A300" s="6" t="str">
        <f>IF(Algebra!A300=0,"",Algebra!A300)</f>
        <v/>
      </c>
      <c r="B300" s="7" t="str">
        <f>IF(Algebra!B300=0,"",Algebra!B300)</f>
        <v/>
      </c>
      <c r="C300" s="19"/>
      <c r="D300" s="21" t="str">
        <f t="shared" si="8"/>
        <v/>
      </c>
      <c r="E300" s="23" t="str">
        <f t="shared" si="9"/>
        <v/>
      </c>
    </row>
    <row r="301" spans="1:5" x14ac:dyDescent="0.25">
      <c r="A301" s="6" t="str">
        <f>IF(Algebra!A301=0,"",Algebra!A301)</f>
        <v/>
      </c>
      <c r="B301" s="7" t="str">
        <f>IF(Algebra!B301=0,"",Algebra!B301)</f>
        <v/>
      </c>
      <c r="C301" s="19"/>
      <c r="D301" s="21" t="str">
        <f t="shared" si="8"/>
        <v/>
      </c>
      <c r="E301" s="23" t="str">
        <f t="shared" si="9"/>
        <v/>
      </c>
    </row>
    <row r="302" spans="1:5" x14ac:dyDescent="0.25">
      <c r="A302" s="6" t="str">
        <f>IF(Algebra!A302=0,"",Algebra!A302)</f>
        <v/>
      </c>
      <c r="B302" s="7" t="str">
        <f>IF(Algebra!B302=0,"",Algebra!B302)</f>
        <v/>
      </c>
      <c r="C302" s="19"/>
      <c r="D302" s="21" t="str">
        <f t="shared" si="8"/>
        <v/>
      </c>
      <c r="E302" s="23" t="str">
        <f t="shared" si="9"/>
        <v/>
      </c>
    </row>
    <row r="303" spans="1:5" x14ac:dyDescent="0.25">
      <c r="A303" s="6" t="str">
        <f>IF(Algebra!A303=0,"",Algebra!A303)</f>
        <v/>
      </c>
      <c r="B303" s="7" t="str">
        <f>IF(Algebra!B303=0,"",Algebra!B303)</f>
        <v/>
      </c>
      <c r="C303" s="19"/>
      <c r="D303" s="21" t="str">
        <f t="shared" si="8"/>
        <v/>
      </c>
      <c r="E303" s="23" t="str">
        <f t="shared" si="9"/>
        <v/>
      </c>
    </row>
    <row r="304" spans="1:5" x14ac:dyDescent="0.25">
      <c r="A304" s="6" t="str">
        <f>IF(Algebra!A304=0,"",Algebra!A304)</f>
        <v/>
      </c>
      <c r="B304" s="7" t="str">
        <f>IF(Algebra!B304=0,"",Algebra!B304)</f>
        <v/>
      </c>
      <c r="C304" s="19"/>
      <c r="D304" s="21" t="str">
        <f t="shared" si="8"/>
        <v/>
      </c>
      <c r="E304" s="23" t="str">
        <f t="shared" si="9"/>
        <v/>
      </c>
    </row>
    <row r="305" spans="1:5" x14ac:dyDescent="0.25">
      <c r="A305" s="6" t="str">
        <f>IF(Algebra!A305=0,"",Algebra!A305)</f>
        <v/>
      </c>
      <c r="B305" s="7" t="str">
        <f>IF(Algebra!B305=0,"",Algebra!B305)</f>
        <v/>
      </c>
      <c r="C305" s="19"/>
      <c r="D305" s="21" t="str">
        <f t="shared" si="8"/>
        <v/>
      </c>
      <c r="E305" s="23" t="str">
        <f t="shared" si="9"/>
        <v/>
      </c>
    </row>
    <row r="306" spans="1:5" x14ac:dyDescent="0.25">
      <c r="A306" s="6" t="str">
        <f>IF(Algebra!A306=0,"",Algebra!A306)</f>
        <v/>
      </c>
      <c r="B306" s="7" t="str">
        <f>IF(Algebra!B306=0,"",Algebra!B306)</f>
        <v/>
      </c>
      <c r="C306" s="19"/>
      <c r="D306" s="21" t="str">
        <f t="shared" si="8"/>
        <v/>
      </c>
      <c r="E306" s="23" t="str">
        <f t="shared" si="9"/>
        <v/>
      </c>
    </row>
    <row r="307" spans="1:5" x14ac:dyDescent="0.25">
      <c r="A307" s="6" t="str">
        <f>IF(Algebra!A307=0,"",Algebra!A307)</f>
        <v/>
      </c>
      <c r="B307" s="7" t="str">
        <f>IF(Algebra!B307=0,"",Algebra!B307)</f>
        <v/>
      </c>
      <c r="C307" s="19"/>
      <c r="D307" s="21" t="str">
        <f t="shared" si="8"/>
        <v/>
      </c>
      <c r="E307" s="23" t="str">
        <f t="shared" si="9"/>
        <v/>
      </c>
    </row>
    <row r="308" spans="1:5" x14ac:dyDescent="0.25">
      <c r="A308" s="6" t="str">
        <f>IF(Algebra!A308=0,"",Algebra!A308)</f>
        <v/>
      </c>
      <c r="B308" s="7" t="str">
        <f>IF(Algebra!B308=0,"",Algebra!B308)</f>
        <v/>
      </c>
      <c r="C308" s="19"/>
      <c r="D308" s="21" t="str">
        <f t="shared" si="8"/>
        <v/>
      </c>
      <c r="E308" s="23" t="str">
        <f t="shared" si="9"/>
        <v/>
      </c>
    </row>
    <row r="309" spans="1:5" x14ac:dyDescent="0.25">
      <c r="A309" s="6" t="str">
        <f>IF(Algebra!A309=0,"",Algebra!A309)</f>
        <v/>
      </c>
      <c r="B309" s="7" t="str">
        <f>IF(Algebra!B309=0,"",Algebra!B309)</f>
        <v/>
      </c>
      <c r="C309" s="19"/>
      <c r="D309" s="21" t="str">
        <f t="shared" si="8"/>
        <v/>
      </c>
      <c r="E309" s="23" t="str">
        <f t="shared" si="9"/>
        <v/>
      </c>
    </row>
    <row r="310" spans="1:5" x14ac:dyDescent="0.25">
      <c r="A310" s="6" t="str">
        <f>IF(Algebra!A310=0,"",Algebra!A310)</f>
        <v/>
      </c>
      <c r="B310" s="7" t="str">
        <f>IF(Algebra!B310=0,"",Algebra!B310)</f>
        <v/>
      </c>
      <c r="C310" s="19"/>
      <c r="D310" s="21" t="str">
        <f t="shared" si="8"/>
        <v/>
      </c>
      <c r="E310" s="23" t="str">
        <f t="shared" si="9"/>
        <v/>
      </c>
    </row>
    <row r="311" spans="1:5" x14ac:dyDescent="0.25">
      <c r="A311" s="6" t="str">
        <f>IF(Algebra!A311=0,"",Algebra!A311)</f>
        <v/>
      </c>
      <c r="B311" s="7" t="str">
        <f>IF(Algebra!B311=0,"",Algebra!B311)</f>
        <v/>
      </c>
      <c r="C311" s="19"/>
      <c r="D311" s="21" t="str">
        <f t="shared" si="8"/>
        <v/>
      </c>
      <c r="E311" s="23" t="str">
        <f t="shared" si="9"/>
        <v/>
      </c>
    </row>
    <row r="312" spans="1:5" x14ac:dyDescent="0.25">
      <c r="A312" s="6" t="str">
        <f>IF(Algebra!A312=0,"",Algebra!A312)</f>
        <v/>
      </c>
      <c r="B312" s="7" t="str">
        <f>IF(Algebra!B312=0,"",Algebra!B312)</f>
        <v/>
      </c>
      <c r="C312" s="19"/>
      <c r="D312" s="21" t="str">
        <f t="shared" si="8"/>
        <v/>
      </c>
      <c r="E312" s="23" t="str">
        <f t="shared" si="9"/>
        <v/>
      </c>
    </row>
    <row r="313" spans="1:5" x14ac:dyDescent="0.25">
      <c r="A313" s="6" t="str">
        <f>IF(Algebra!A313=0,"",Algebra!A313)</f>
        <v/>
      </c>
      <c r="B313" s="7" t="str">
        <f>IF(Algebra!B313=0,"",Algebra!B313)</f>
        <v/>
      </c>
      <c r="C313" s="19"/>
      <c r="D313" s="21" t="str">
        <f t="shared" si="8"/>
        <v/>
      </c>
      <c r="E313" s="23" t="str">
        <f t="shared" si="9"/>
        <v/>
      </c>
    </row>
    <row r="314" spans="1:5" x14ac:dyDescent="0.25">
      <c r="A314" s="6" t="str">
        <f>IF(Algebra!A314=0,"",Algebra!A314)</f>
        <v/>
      </c>
      <c r="B314" s="7" t="str">
        <f>IF(Algebra!B314=0,"",Algebra!B314)</f>
        <v/>
      </c>
      <c r="C314" s="19"/>
      <c r="D314" s="21" t="str">
        <f t="shared" si="8"/>
        <v/>
      </c>
      <c r="E314" s="23" t="str">
        <f t="shared" si="9"/>
        <v/>
      </c>
    </row>
    <row r="315" spans="1:5" x14ac:dyDescent="0.25">
      <c r="A315" s="6" t="str">
        <f>IF(Algebra!A315=0,"",Algebra!A315)</f>
        <v/>
      </c>
      <c r="B315" s="7" t="str">
        <f>IF(Algebra!B315=0,"",Algebra!B315)</f>
        <v/>
      </c>
      <c r="C315" s="19"/>
      <c r="D315" s="21" t="str">
        <f t="shared" si="8"/>
        <v/>
      </c>
      <c r="E315" s="23" t="str">
        <f t="shared" si="9"/>
        <v/>
      </c>
    </row>
    <row r="316" spans="1:5" x14ac:dyDescent="0.25">
      <c r="A316" s="6" t="str">
        <f>IF(Algebra!A316=0,"",Algebra!A316)</f>
        <v/>
      </c>
      <c r="B316" s="7" t="str">
        <f>IF(Algebra!B316=0,"",Algebra!B316)</f>
        <v/>
      </c>
      <c r="C316" s="19"/>
      <c r="D316" s="21" t="str">
        <f t="shared" si="8"/>
        <v/>
      </c>
      <c r="E316" s="23" t="str">
        <f t="shared" si="9"/>
        <v/>
      </c>
    </row>
    <row r="317" spans="1:5" x14ac:dyDescent="0.25">
      <c r="A317" s="6" t="str">
        <f>IF(Algebra!A317=0,"",Algebra!A317)</f>
        <v/>
      </c>
      <c r="B317" s="7" t="str">
        <f>IF(Algebra!B317=0,"",Algebra!B317)</f>
        <v/>
      </c>
      <c r="C317" s="19"/>
      <c r="D317" s="21" t="str">
        <f t="shared" si="8"/>
        <v/>
      </c>
      <c r="E317" s="23" t="str">
        <f t="shared" si="9"/>
        <v/>
      </c>
    </row>
    <row r="318" spans="1:5" x14ac:dyDescent="0.25">
      <c r="A318" s="6" t="str">
        <f>IF(Algebra!A318=0,"",Algebra!A318)</f>
        <v/>
      </c>
      <c r="B318" s="7" t="str">
        <f>IF(Algebra!B318=0,"",Algebra!B318)</f>
        <v/>
      </c>
      <c r="C318" s="19"/>
      <c r="D318" s="21" t="str">
        <f t="shared" si="8"/>
        <v/>
      </c>
      <c r="E318" s="23" t="str">
        <f t="shared" si="9"/>
        <v/>
      </c>
    </row>
    <row r="319" spans="1:5" x14ac:dyDescent="0.25">
      <c r="A319" s="6" t="str">
        <f>IF(Algebra!A319=0,"",Algebra!A319)</f>
        <v/>
      </c>
      <c r="B319" s="7" t="str">
        <f>IF(Algebra!B319=0,"",Algebra!B319)</f>
        <v/>
      </c>
      <c r="C319" s="19"/>
      <c r="D319" s="21" t="str">
        <f t="shared" si="8"/>
        <v/>
      </c>
      <c r="E319" s="23" t="str">
        <f t="shared" si="9"/>
        <v/>
      </c>
    </row>
    <row r="320" spans="1:5" x14ac:dyDescent="0.25">
      <c r="A320" s="6" t="str">
        <f>IF(Algebra!A320=0,"",Algebra!A320)</f>
        <v/>
      </c>
      <c r="B320" s="7" t="str">
        <f>IF(Algebra!B320=0,"",Algebra!B320)</f>
        <v/>
      </c>
      <c r="C320" s="19"/>
      <c r="D320" s="21" t="str">
        <f t="shared" si="8"/>
        <v/>
      </c>
      <c r="E320" s="23" t="str">
        <f t="shared" si="9"/>
        <v/>
      </c>
    </row>
    <row r="321" spans="1:5" x14ac:dyDescent="0.25">
      <c r="A321" s="6" t="str">
        <f>IF(Algebra!A321=0,"",Algebra!A321)</f>
        <v/>
      </c>
      <c r="B321" s="7" t="str">
        <f>IF(Algebra!B321=0,"",Algebra!B321)</f>
        <v/>
      </c>
      <c r="C321" s="19"/>
      <c r="D321" s="21" t="str">
        <f t="shared" si="8"/>
        <v/>
      </c>
      <c r="E321" s="23" t="str">
        <f t="shared" si="9"/>
        <v/>
      </c>
    </row>
    <row r="322" spans="1:5" x14ac:dyDescent="0.25">
      <c r="A322" s="6" t="str">
        <f>IF(Algebra!A322=0,"",Algebra!A322)</f>
        <v/>
      </c>
      <c r="B322" s="7" t="str">
        <f>IF(Algebra!B322=0,"",Algebra!B322)</f>
        <v/>
      </c>
      <c r="C322" s="19"/>
      <c r="D322" s="21" t="str">
        <f t="shared" si="8"/>
        <v/>
      </c>
      <c r="E322" s="23" t="str">
        <f t="shared" si="9"/>
        <v/>
      </c>
    </row>
    <row r="323" spans="1:5" x14ac:dyDescent="0.25">
      <c r="A323" s="6" t="str">
        <f>IF(Algebra!A323=0,"",Algebra!A323)</f>
        <v/>
      </c>
      <c r="B323" s="7" t="str">
        <f>IF(Algebra!B323=0,"",Algebra!B323)</f>
        <v/>
      </c>
      <c r="C323" s="19"/>
      <c r="D323" s="21" t="str">
        <f t="shared" si="8"/>
        <v/>
      </c>
      <c r="E323" s="23" t="str">
        <f t="shared" si="9"/>
        <v/>
      </c>
    </row>
    <row r="324" spans="1:5" x14ac:dyDescent="0.25">
      <c r="A324" s="6" t="str">
        <f>IF(Algebra!A324=0,"",Algebra!A324)</f>
        <v/>
      </c>
      <c r="B324" s="7" t="str">
        <f>IF(Algebra!B324=0,"",Algebra!B324)</f>
        <v/>
      </c>
      <c r="C324" s="19"/>
      <c r="D324" s="21" t="str">
        <f t="shared" si="8"/>
        <v/>
      </c>
      <c r="E324" s="23" t="str">
        <f t="shared" si="9"/>
        <v/>
      </c>
    </row>
    <row r="325" spans="1:5" x14ac:dyDescent="0.25">
      <c r="A325" s="6" t="str">
        <f>IF(Algebra!A325=0,"",Algebra!A325)</f>
        <v/>
      </c>
      <c r="B325" s="7" t="str">
        <f>IF(Algebra!B325=0,"",Algebra!B325)</f>
        <v/>
      </c>
      <c r="C325" s="19"/>
      <c r="D325" s="21" t="str">
        <f t="shared" si="8"/>
        <v/>
      </c>
      <c r="E325" s="23" t="str">
        <f t="shared" si="9"/>
        <v/>
      </c>
    </row>
    <row r="326" spans="1:5" x14ac:dyDescent="0.25">
      <c r="A326" s="6" t="str">
        <f>IF(Algebra!A326=0,"",Algebra!A326)</f>
        <v/>
      </c>
      <c r="B326" s="7" t="str">
        <f>IF(Algebra!B326=0,"",Algebra!B326)</f>
        <v/>
      </c>
      <c r="C326" s="19"/>
      <c r="D326" s="21" t="str">
        <f t="shared" si="8"/>
        <v/>
      </c>
      <c r="E326" s="23" t="str">
        <f t="shared" si="9"/>
        <v/>
      </c>
    </row>
    <row r="327" spans="1:5" x14ac:dyDescent="0.25">
      <c r="A327" s="6" t="str">
        <f>IF(Algebra!A327=0,"",Algebra!A327)</f>
        <v/>
      </c>
      <c r="B327" s="7" t="str">
        <f>IF(Algebra!B327=0,"",Algebra!B327)</f>
        <v/>
      </c>
      <c r="C327" s="19"/>
      <c r="D327" s="21" t="str">
        <f t="shared" si="8"/>
        <v/>
      </c>
      <c r="E327" s="23" t="str">
        <f t="shared" si="9"/>
        <v/>
      </c>
    </row>
    <row r="328" spans="1:5" x14ac:dyDescent="0.25">
      <c r="A328" s="6" t="str">
        <f>IF(Algebra!A328=0,"",Algebra!A328)</f>
        <v/>
      </c>
      <c r="B328" s="7" t="str">
        <f>IF(Algebra!B328=0,"",Algebra!B328)</f>
        <v/>
      </c>
      <c r="C328" s="19"/>
      <c r="D328" s="21" t="str">
        <f t="shared" si="8"/>
        <v/>
      </c>
      <c r="E328" s="23" t="str">
        <f t="shared" si="9"/>
        <v/>
      </c>
    </row>
    <row r="329" spans="1:5" x14ac:dyDescent="0.25">
      <c r="A329" s="6" t="str">
        <f>IF(Algebra!A329=0,"",Algebra!A329)</f>
        <v/>
      </c>
      <c r="B329" s="7" t="str">
        <f>IF(Algebra!B329=0,"",Algebra!B329)</f>
        <v/>
      </c>
      <c r="C329" s="19"/>
      <c r="D329" s="21" t="str">
        <f t="shared" si="8"/>
        <v/>
      </c>
      <c r="E329" s="23" t="str">
        <f t="shared" si="9"/>
        <v/>
      </c>
    </row>
    <row r="330" spans="1:5" x14ac:dyDescent="0.25">
      <c r="A330" s="6" t="str">
        <f>IF(Algebra!A330=0,"",Algebra!A330)</f>
        <v/>
      </c>
      <c r="B330" s="7" t="str">
        <f>IF(Algebra!B330=0,"",Algebra!B330)</f>
        <v/>
      </c>
      <c r="C330" s="19"/>
      <c r="D330" s="21" t="str">
        <f t="shared" si="8"/>
        <v/>
      </c>
      <c r="E330" s="23" t="str">
        <f t="shared" si="9"/>
        <v/>
      </c>
    </row>
    <row r="331" spans="1:5" x14ac:dyDescent="0.25">
      <c r="A331" s="6" t="str">
        <f>IF(Algebra!A331=0,"",Algebra!A331)</f>
        <v/>
      </c>
      <c r="B331" s="7" t="str">
        <f>IF(Algebra!B331=0,"",Algebra!B331)</f>
        <v/>
      </c>
      <c r="C331" s="19"/>
      <c r="D331" s="21" t="str">
        <f t="shared" ref="D331:D394" si="10">IF(C331="","",IF(C331/$C$8&gt;=0.5,"Pass","Needs Improvement"))</f>
        <v/>
      </c>
      <c r="E331" s="23" t="str">
        <f t="shared" ref="E331:E394" si="11">IFERROR(_xlfn.RANK.EQ(C331,$C$10:$C$531,0),"")</f>
        <v/>
      </c>
    </row>
    <row r="332" spans="1:5" x14ac:dyDescent="0.25">
      <c r="A332" s="6" t="str">
        <f>IF(Algebra!A332=0,"",Algebra!A332)</f>
        <v/>
      </c>
      <c r="B332" s="7" t="str">
        <f>IF(Algebra!B332=0,"",Algebra!B332)</f>
        <v/>
      </c>
      <c r="C332" s="19"/>
      <c r="D332" s="21" t="str">
        <f t="shared" si="10"/>
        <v/>
      </c>
      <c r="E332" s="23" t="str">
        <f t="shared" si="11"/>
        <v/>
      </c>
    </row>
    <row r="333" spans="1:5" x14ac:dyDescent="0.25">
      <c r="A333" s="6" t="str">
        <f>IF(Algebra!A333=0,"",Algebra!A333)</f>
        <v/>
      </c>
      <c r="B333" s="7" t="str">
        <f>IF(Algebra!B333=0,"",Algebra!B333)</f>
        <v/>
      </c>
      <c r="C333" s="19"/>
      <c r="D333" s="21" t="str">
        <f t="shared" si="10"/>
        <v/>
      </c>
      <c r="E333" s="23" t="str">
        <f t="shared" si="11"/>
        <v/>
      </c>
    </row>
    <row r="334" spans="1:5" x14ac:dyDescent="0.25">
      <c r="A334" s="6" t="str">
        <f>IF(Algebra!A334=0,"",Algebra!A334)</f>
        <v/>
      </c>
      <c r="B334" s="7" t="str">
        <f>IF(Algebra!B334=0,"",Algebra!B334)</f>
        <v/>
      </c>
      <c r="C334" s="19"/>
      <c r="D334" s="21" t="str">
        <f t="shared" si="10"/>
        <v/>
      </c>
      <c r="E334" s="23" t="str">
        <f t="shared" si="11"/>
        <v/>
      </c>
    </row>
    <row r="335" spans="1:5" x14ac:dyDescent="0.25">
      <c r="A335" s="6" t="str">
        <f>IF(Algebra!A335=0,"",Algebra!A335)</f>
        <v/>
      </c>
      <c r="B335" s="7" t="str">
        <f>IF(Algebra!B335=0,"",Algebra!B335)</f>
        <v/>
      </c>
      <c r="C335" s="19"/>
      <c r="D335" s="21" t="str">
        <f t="shared" si="10"/>
        <v/>
      </c>
      <c r="E335" s="23" t="str">
        <f t="shared" si="11"/>
        <v/>
      </c>
    </row>
    <row r="336" spans="1:5" x14ac:dyDescent="0.25">
      <c r="A336" s="6" t="str">
        <f>IF(Algebra!A336=0,"",Algebra!A336)</f>
        <v/>
      </c>
      <c r="B336" s="7" t="str">
        <f>IF(Algebra!B336=0,"",Algebra!B336)</f>
        <v/>
      </c>
      <c r="C336" s="19"/>
      <c r="D336" s="21" t="str">
        <f t="shared" si="10"/>
        <v/>
      </c>
      <c r="E336" s="23" t="str">
        <f t="shared" si="11"/>
        <v/>
      </c>
    </row>
    <row r="337" spans="1:5" x14ac:dyDescent="0.25">
      <c r="A337" s="6" t="str">
        <f>IF(Algebra!A337=0,"",Algebra!A337)</f>
        <v/>
      </c>
      <c r="B337" s="7" t="str">
        <f>IF(Algebra!B337=0,"",Algebra!B337)</f>
        <v/>
      </c>
      <c r="C337" s="19"/>
      <c r="D337" s="21" t="str">
        <f t="shared" si="10"/>
        <v/>
      </c>
      <c r="E337" s="23" t="str">
        <f t="shared" si="11"/>
        <v/>
      </c>
    </row>
    <row r="338" spans="1:5" x14ac:dyDescent="0.25">
      <c r="A338" s="6" t="str">
        <f>IF(Algebra!A338=0,"",Algebra!A338)</f>
        <v/>
      </c>
      <c r="B338" s="7" t="str">
        <f>IF(Algebra!B338=0,"",Algebra!B338)</f>
        <v/>
      </c>
      <c r="C338" s="19"/>
      <c r="D338" s="21" t="str">
        <f t="shared" si="10"/>
        <v/>
      </c>
      <c r="E338" s="23" t="str">
        <f t="shared" si="11"/>
        <v/>
      </c>
    </row>
    <row r="339" spans="1:5" x14ac:dyDescent="0.25">
      <c r="A339" s="6" t="str">
        <f>IF(Algebra!A339=0,"",Algebra!A339)</f>
        <v/>
      </c>
      <c r="B339" s="7" t="str">
        <f>IF(Algebra!B339=0,"",Algebra!B339)</f>
        <v/>
      </c>
      <c r="C339" s="19"/>
      <c r="D339" s="21" t="str">
        <f t="shared" si="10"/>
        <v/>
      </c>
      <c r="E339" s="23" t="str">
        <f t="shared" si="11"/>
        <v/>
      </c>
    </row>
    <row r="340" spans="1:5" x14ac:dyDescent="0.25">
      <c r="A340" s="6" t="str">
        <f>IF(Algebra!A340=0,"",Algebra!A340)</f>
        <v/>
      </c>
      <c r="B340" s="7" t="str">
        <f>IF(Algebra!B340=0,"",Algebra!B340)</f>
        <v/>
      </c>
      <c r="C340" s="19"/>
      <c r="D340" s="21" t="str">
        <f t="shared" si="10"/>
        <v/>
      </c>
      <c r="E340" s="23" t="str">
        <f t="shared" si="11"/>
        <v/>
      </c>
    </row>
    <row r="341" spans="1:5" x14ac:dyDescent="0.25">
      <c r="A341" s="6" t="str">
        <f>IF(Algebra!A341=0,"",Algebra!A341)</f>
        <v/>
      </c>
      <c r="B341" s="7" t="str">
        <f>IF(Algebra!B341=0,"",Algebra!B341)</f>
        <v/>
      </c>
      <c r="C341" s="19"/>
      <c r="D341" s="21" t="str">
        <f t="shared" si="10"/>
        <v/>
      </c>
      <c r="E341" s="23" t="str">
        <f t="shared" si="11"/>
        <v/>
      </c>
    </row>
    <row r="342" spans="1:5" x14ac:dyDescent="0.25">
      <c r="A342" s="6" t="str">
        <f>IF(Algebra!A342=0,"",Algebra!A342)</f>
        <v/>
      </c>
      <c r="B342" s="7" t="str">
        <f>IF(Algebra!B342=0,"",Algebra!B342)</f>
        <v/>
      </c>
      <c r="C342" s="19"/>
      <c r="D342" s="21" t="str">
        <f t="shared" si="10"/>
        <v/>
      </c>
      <c r="E342" s="23" t="str">
        <f t="shared" si="11"/>
        <v/>
      </c>
    </row>
    <row r="343" spans="1:5" x14ac:dyDescent="0.25">
      <c r="A343" s="6" t="str">
        <f>IF(Algebra!A343=0,"",Algebra!A343)</f>
        <v/>
      </c>
      <c r="B343" s="7" t="str">
        <f>IF(Algebra!B343=0,"",Algebra!B343)</f>
        <v/>
      </c>
      <c r="C343" s="19"/>
      <c r="D343" s="21" t="str">
        <f t="shared" si="10"/>
        <v/>
      </c>
      <c r="E343" s="23" t="str">
        <f t="shared" si="11"/>
        <v/>
      </c>
    </row>
    <row r="344" spans="1:5" x14ac:dyDescent="0.25">
      <c r="A344" s="6" t="str">
        <f>IF(Algebra!A344=0,"",Algebra!A344)</f>
        <v/>
      </c>
      <c r="B344" s="7" t="str">
        <f>IF(Algebra!B344=0,"",Algebra!B344)</f>
        <v/>
      </c>
      <c r="C344" s="19"/>
      <c r="D344" s="21" t="str">
        <f t="shared" si="10"/>
        <v/>
      </c>
      <c r="E344" s="23" t="str">
        <f t="shared" si="11"/>
        <v/>
      </c>
    </row>
    <row r="345" spans="1:5" x14ac:dyDescent="0.25">
      <c r="A345" s="6" t="str">
        <f>IF(Algebra!A345=0,"",Algebra!A345)</f>
        <v/>
      </c>
      <c r="B345" s="7" t="str">
        <f>IF(Algebra!B345=0,"",Algebra!B345)</f>
        <v/>
      </c>
      <c r="C345" s="19"/>
      <c r="D345" s="21" t="str">
        <f t="shared" si="10"/>
        <v/>
      </c>
      <c r="E345" s="23" t="str">
        <f t="shared" si="11"/>
        <v/>
      </c>
    </row>
    <row r="346" spans="1:5" x14ac:dyDescent="0.25">
      <c r="A346" s="6" t="str">
        <f>IF(Algebra!A346=0,"",Algebra!A346)</f>
        <v/>
      </c>
      <c r="B346" s="7" t="str">
        <f>IF(Algebra!B346=0,"",Algebra!B346)</f>
        <v/>
      </c>
      <c r="C346" s="19"/>
      <c r="D346" s="21" t="str">
        <f t="shared" si="10"/>
        <v/>
      </c>
      <c r="E346" s="23" t="str">
        <f t="shared" si="11"/>
        <v/>
      </c>
    </row>
    <row r="347" spans="1:5" x14ac:dyDescent="0.25">
      <c r="A347" s="6" t="str">
        <f>IF(Algebra!A347=0,"",Algebra!A347)</f>
        <v/>
      </c>
      <c r="B347" s="7" t="str">
        <f>IF(Algebra!B347=0,"",Algebra!B347)</f>
        <v/>
      </c>
      <c r="C347" s="19"/>
      <c r="D347" s="21" t="str">
        <f t="shared" si="10"/>
        <v/>
      </c>
      <c r="E347" s="23" t="str">
        <f t="shared" si="11"/>
        <v/>
      </c>
    </row>
    <row r="348" spans="1:5" x14ac:dyDescent="0.25">
      <c r="A348" s="6" t="str">
        <f>IF(Algebra!A348=0,"",Algebra!A348)</f>
        <v/>
      </c>
      <c r="B348" s="7" t="str">
        <f>IF(Algebra!B348=0,"",Algebra!B348)</f>
        <v/>
      </c>
      <c r="C348" s="19"/>
      <c r="D348" s="21" t="str">
        <f t="shared" si="10"/>
        <v/>
      </c>
      <c r="E348" s="23" t="str">
        <f t="shared" si="11"/>
        <v/>
      </c>
    </row>
    <row r="349" spans="1:5" x14ac:dyDescent="0.25">
      <c r="A349" s="6" t="str">
        <f>IF(Algebra!A349=0,"",Algebra!A349)</f>
        <v/>
      </c>
      <c r="B349" s="7" t="str">
        <f>IF(Algebra!B349=0,"",Algebra!B349)</f>
        <v/>
      </c>
      <c r="C349" s="19"/>
      <c r="D349" s="21" t="str">
        <f t="shared" si="10"/>
        <v/>
      </c>
      <c r="E349" s="23" t="str">
        <f t="shared" si="11"/>
        <v/>
      </c>
    </row>
    <row r="350" spans="1:5" x14ac:dyDescent="0.25">
      <c r="A350" s="6" t="str">
        <f>IF(Algebra!A350=0,"",Algebra!A350)</f>
        <v/>
      </c>
      <c r="B350" s="7" t="str">
        <f>IF(Algebra!B350=0,"",Algebra!B350)</f>
        <v/>
      </c>
      <c r="C350" s="19"/>
      <c r="D350" s="21" t="str">
        <f t="shared" si="10"/>
        <v/>
      </c>
      <c r="E350" s="23" t="str">
        <f t="shared" si="11"/>
        <v/>
      </c>
    </row>
    <row r="351" spans="1:5" x14ac:dyDescent="0.25">
      <c r="A351" s="6" t="str">
        <f>IF(Algebra!A351=0,"",Algebra!A351)</f>
        <v/>
      </c>
      <c r="B351" s="7" t="str">
        <f>IF(Algebra!B351=0,"",Algebra!B351)</f>
        <v/>
      </c>
      <c r="C351" s="19"/>
      <c r="D351" s="21" t="str">
        <f t="shared" si="10"/>
        <v/>
      </c>
      <c r="E351" s="23" t="str">
        <f t="shared" si="11"/>
        <v/>
      </c>
    </row>
    <row r="352" spans="1:5" x14ac:dyDescent="0.25">
      <c r="A352" s="6" t="str">
        <f>IF(Algebra!A352=0,"",Algebra!A352)</f>
        <v/>
      </c>
      <c r="B352" s="7" t="str">
        <f>IF(Algebra!B352=0,"",Algebra!B352)</f>
        <v/>
      </c>
      <c r="C352" s="19"/>
      <c r="D352" s="21" t="str">
        <f t="shared" si="10"/>
        <v/>
      </c>
      <c r="E352" s="23" t="str">
        <f t="shared" si="11"/>
        <v/>
      </c>
    </row>
    <row r="353" spans="1:5" x14ac:dyDescent="0.25">
      <c r="A353" s="6" t="str">
        <f>IF(Algebra!A353=0,"",Algebra!A353)</f>
        <v/>
      </c>
      <c r="B353" s="7" t="str">
        <f>IF(Algebra!B353=0,"",Algebra!B353)</f>
        <v/>
      </c>
      <c r="C353" s="19"/>
      <c r="D353" s="21" t="str">
        <f t="shared" si="10"/>
        <v/>
      </c>
      <c r="E353" s="23" t="str">
        <f t="shared" si="11"/>
        <v/>
      </c>
    </row>
    <row r="354" spans="1:5" x14ac:dyDescent="0.25">
      <c r="A354" s="6" t="str">
        <f>IF(Algebra!A354=0,"",Algebra!A354)</f>
        <v/>
      </c>
      <c r="B354" s="7" t="str">
        <f>IF(Algebra!B354=0,"",Algebra!B354)</f>
        <v/>
      </c>
      <c r="C354" s="19"/>
      <c r="D354" s="21" t="str">
        <f t="shared" si="10"/>
        <v/>
      </c>
      <c r="E354" s="23" t="str">
        <f t="shared" si="11"/>
        <v/>
      </c>
    </row>
    <row r="355" spans="1:5" x14ac:dyDescent="0.25">
      <c r="A355" s="6" t="str">
        <f>IF(Algebra!A355=0,"",Algebra!A355)</f>
        <v/>
      </c>
      <c r="B355" s="7" t="str">
        <f>IF(Algebra!B355=0,"",Algebra!B355)</f>
        <v/>
      </c>
      <c r="C355" s="19"/>
      <c r="D355" s="21" t="str">
        <f t="shared" si="10"/>
        <v/>
      </c>
      <c r="E355" s="23" t="str">
        <f t="shared" si="11"/>
        <v/>
      </c>
    </row>
    <row r="356" spans="1:5" x14ac:dyDescent="0.25">
      <c r="A356" s="6" t="str">
        <f>IF(Algebra!A356=0,"",Algebra!A356)</f>
        <v/>
      </c>
      <c r="B356" s="7" t="str">
        <f>IF(Algebra!B356=0,"",Algebra!B356)</f>
        <v/>
      </c>
      <c r="C356" s="19"/>
      <c r="D356" s="21" t="str">
        <f t="shared" si="10"/>
        <v/>
      </c>
      <c r="E356" s="23" t="str">
        <f t="shared" si="11"/>
        <v/>
      </c>
    </row>
    <row r="357" spans="1:5" x14ac:dyDescent="0.25">
      <c r="A357" s="6" t="str">
        <f>IF(Algebra!A357=0,"",Algebra!A357)</f>
        <v/>
      </c>
      <c r="B357" s="7" t="str">
        <f>IF(Algebra!B357=0,"",Algebra!B357)</f>
        <v/>
      </c>
      <c r="C357" s="19"/>
      <c r="D357" s="21" t="str">
        <f t="shared" si="10"/>
        <v/>
      </c>
      <c r="E357" s="23" t="str">
        <f t="shared" si="11"/>
        <v/>
      </c>
    </row>
    <row r="358" spans="1:5" x14ac:dyDescent="0.25">
      <c r="A358" s="6" t="str">
        <f>IF(Algebra!A358=0,"",Algebra!A358)</f>
        <v/>
      </c>
      <c r="B358" s="7" t="str">
        <f>IF(Algebra!B358=0,"",Algebra!B358)</f>
        <v/>
      </c>
      <c r="C358" s="19"/>
      <c r="D358" s="21" t="str">
        <f t="shared" si="10"/>
        <v/>
      </c>
      <c r="E358" s="23" t="str">
        <f t="shared" si="11"/>
        <v/>
      </c>
    </row>
    <row r="359" spans="1:5" x14ac:dyDescent="0.25">
      <c r="A359" s="6" t="str">
        <f>IF(Algebra!A359=0,"",Algebra!A359)</f>
        <v/>
      </c>
      <c r="B359" s="7" t="str">
        <f>IF(Algebra!B359=0,"",Algebra!B359)</f>
        <v/>
      </c>
      <c r="C359" s="19"/>
      <c r="D359" s="21" t="str">
        <f t="shared" si="10"/>
        <v/>
      </c>
      <c r="E359" s="23" t="str">
        <f t="shared" si="11"/>
        <v/>
      </c>
    </row>
    <row r="360" spans="1:5" x14ac:dyDescent="0.25">
      <c r="A360" s="6" t="str">
        <f>IF(Algebra!A360=0,"",Algebra!A360)</f>
        <v/>
      </c>
      <c r="B360" s="7" t="str">
        <f>IF(Algebra!B360=0,"",Algebra!B360)</f>
        <v/>
      </c>
      <c r="C360" s="19"/>
      <c r="D360" s="21" t="str">
        <f t="shared" si="10"/>
        <v/>
      </c>
      <c r="E360" s="23" t="str">
        <f t="shared" si="11"/>
        <v/>
      </c>
    </row>
    <row r="361" spans="1:5" x14ac:dyDescent="0.25">
      <c r="A361" s="6" t="str">
        <f>IF(Algebra!A361=0,"",Algebra!A361)</f>
        <v/>
      </c>
      <c r="B361" s="7" t="str">
        <f>IF(Algebra!B361=0,"",Algebra!B361)</f>
        <v/>
      </c>
      <c r="C361" s="19"/>
      <c r="D361" s="21" t="str">
        <f t="shared" si="10"/>
        <v/>
      </c>
      <c r="E361" s="23" t="str">
        <f t="shared" si="11"/>
        <v/>
      </c>
    </row>
    <row r="362" spans="1:5" x14ac:dyDescent="0.25">
      <c r="A362" s="6" t="str">
        <f>IF(Algebra!A362=0,"",Algebra!A362)</f>
        <v/>
      </c>
      <c r="B362" s="7" t="str">
        <f>IF(Algebra!B362=0,"",Algebra!B362)</f>
        <v/>
      </c>
      <c r="C362" s="19"/>
      <c r="D362" s="21" t="str">
        <f t="shared" si="10"/>
        <v/>
      </c>
      <c r="E362" s="23" t="str">
        <f t="shared" si="11"/>
        <v/>
      </c>
    </row>
    <row r="363" spans="1:5" x14ac:dyDescent="0.25">
      <c r="A363" s="6" t="str">
        <f>IF(Algebra!A363=0,"",Algebra!A363)</f>
        <v/>
      </c>
      <c r="B363" s="7" t="str">
        <f>IF(Algebra!B363=0,"",Algebra!B363)</f>
        <v/>
      </c>
      <c r="C363" s="19"/>
      <c r="D363" s="21" t="str">
        <f t="shared" si="10"/>
        <v/>
      </c>
      <c r="E363" s="23" t="str">
        <f t="shared" si="11"/>
        <v/>
      </c>
    </row>
    <row r="364" spans="1:5" x14ac:dyDescent="0.25">
      <c r="A364" s="6" t="str">
        <f>IF(Algebra!A364=0,"",Algebra!A364)</f>
        <v/>
      </c>
      <c r="B364" s="7" t="str">
        <f>IF(Algebra!B364=0,"",Algebra!B364)</f>
        <v/>
      </c>
      <c r="C364" s="19"/>
      <c r="D364" s="21" t="str">
        <f t="shared" si="10"/>
        <v/>
      </c>
      <c r="E364" s="23" t="str">
        <f t="shared" si="11"/>
        <v/>
      </c>
    </row>
    <row r="365" spans="1:5" x14ac:dyDescent="0.25">
      <c r="A365" s="6" t="str">
        <f>IF(Algebra!A365=0,"",Algebra!A365)</f>
        <v/>
      </c>
      <c r="B365" s="7" t="str">
        <f>IF(Algebra!B365=0,"",Algebra!B365)</f>
        <v/>
      </c>
      <c r="C365" s="19"/>
      <c r="D365" s="21" t="str">
        <f t="shared" si="10"/>
        <v/>
      </c>
      <c r="E365" s="23" t="str">
        <f t="shared" si="11"/>
        <v/>
      </c>
    </row>
    <row r="366" spans="1:5" x14ac:dyDescent="0.25">
      <c r="A366" s="6" t="str">
        <f>IF(Algebra!A366=0,"",Algebra!A366)</f>
        <v/>
      </c>
      <c r="B366" s="7" t="str">
        <f>IF(Algebra!B366=0,"",Algebra!B366)</f>
        <v/>
      </c>
      <c r="C366" s="19"/>
      <c r="D366" s="21" t="str">
        <f t="shared" si="10"/>
        <v/>
      </c>
      <c r="E366" s="23" t="str">
        <f t="shared" si="11"/>
        <v/>
      </c>
    </row>
    <row r="367" spans="1:5" x14ac:dyDescent="0.25">
      <c r="A367" s="6" t="str">
        <f>IF(Algebra!A367=0,"",Algebra!A367)</f>
        <v/>
      </c>
      <c r="B367" s="7" t="str">
        <f>IF(Algebra!B367=0,"",Algebra!B367)</f>
        <v/>
      </c>
      <c r="C367" s="19"/>
      <c r="D367" s="21" t="str">
        <f t="shared" si="10"/>
        <v/>
      </c>
      <c r="E367" s="23" t="str">
        <f t="shared" si="11"/>
        <v/>
      </c>
    </row>
    <row r="368" spans="1:5" x14ac:dyDescent="0.25">
      <c r="A368" s="6" t="str">
        <f>IF(Algebra!A368=0,"",Algebra!A368)</f>
        <v/>
      </c>
      <c r="B368" s="7" t="str">
        <f>IF(Algebra!B368=0,"",Algebra!B368)</f>
        <v/>
      </c>
      <c r="C368" s="19"/>
      <c r="D368" s="21" t="str">
        <f t="shared" si="10"/>
        <v/>
      </c>
      <c r="E368" s="23" t="str">
        <f t="shared" si="11"/>
        <v/>
      </c>
    </row>
    <row r="369" spans="1:5" x14ac:dyDescent="0.25">
      <c r="A369" s="6" t="str">
        <f>IF(Algebra!A369=0,"",Algebra!A369)</f>
        <v/>
      </c>
      <c r="B369" s="7" t="str">
        <f>IF(Algebra!B369=0,"",Algebra!B369)</f>
        <v/>
      </c>
      <c r="C369" s="19"/>
      <c r="D369" s="21" t="str">
        <f t="shared" si="10"/>
        <v/>
      </c>
      <c r="E369" s="23" t="str">
        <f t="shared" si="11"/>
        <v/>
      </c>
    </row>
    <row r="370" spans="1:5" x14ac:dyDescent="0.25">
      <c r="A370" s="6" t="str">
        <f>IF(Algebra!A370=0,"",Algebra!A370)</f>
        <v/>
      </c>
      <c r="B370" s="7" t="str">
        <f>IF(Algebra!B370=0,"",Algebra!B370)</f>
        <v/>
      </c>
      <c r="C370" s="19"/>
      <c r="D370" s="21" t="str">
        <f t="shared" si="10"/>
        <v/>
      </c>
      <c r="E370" s="23" t="str">
        <f t="shared" si="11"/>
        <v/>
      </c>
    </row>
    <row r="371" spans="1:5" x14ac:dyDescent="0.25">
      <c r="A371" s="6" t="str">
        <f>IF(Algebra!A371=0,"",Algebra!A371)</f>
        <v/>
      </c>
      <c r="B371" s="7" t="str">
        <f>IF(Algebra!B371=0,"",Algebra!B371)</f>
        <v/>
      </c>
      <c r="C371" s="19"/>
      <c r="D371" s="21" t="str">
        <f t="shared" si="10"/>
        <v/>
      </c>
      <c r="E371" s="23" t="str">
        <f t="shared" si="11"/>
        <v/>
      </c>
    </row>
    <row r="372" spans="1:5" x14ac:dyDescent="0.25">
      <c r="A372" s="6" t="str">
        <f>IF(Algebra!A372=0,"",Algebra!A372)</f>
        <v/>
      </c>
      <c r="B372" s="7" t="str">
        <f>IF(Algebra!B372=0,"",Algebra!B372)</f>
        <v/>
      </c>
      <c r="C372" s="19"/>
      <c r="D372" s="21" t="str">
        <f t="shared" si="10"/>
        <v/>
      </c>
      <c r="E372" s="23" t="str">
        <f t="shared" si="11"/>
        <v/>
      </c>
    </row>
    <row r="373" spans="1:5" x14ac:dyDescent="0.25">
      <c r="A373" s="6" t="str">
        <f>IF(Algebra!A373=0,"",Algebra!A373)</f>
        <v/>
      </c>
      <c r="B373" s="7" t="str">
        <f>IF(Algebra!B373=0,"",Algebra!B373)</f>
        <v/>
      </c>
      <c r="C373" s="19"/>
      <c r="D373" s="21" t="str">
        <f t="shared" si="10"/>
        <v/>
      </c>
      <c r="E373" s="23" t="str">
        <f t="shared" si="11"/>
        <v/>
      </c>
    </row>
    <row r="374" spans="1:5" x14ac:dyDescent="0.25">
      <c r="A374" s="6" t="str">
        <f>IF(Algebra!A374=0,"",Algebra!A374)</f>
        <v/>
      </c>
      <c r="B374" s="7" t="str">
        <f>IF(Algebra!B374=0,"",Algebra!B374)</f>
        <v/>
      </c>
      <c r="C374" s="19"/>
      <c r="D374" s="21" t="str">
        <f t="shared" si="10"/>
        <v/>
      </c>
      <c r="E374" s="23" t="str">
        <f t="shared" si="11"/>
        <v/>
      </c>
    </row>
    <row r="375" spans="1:5" x14ac:dyDescent="0.25">
      <c r="A375" s="6" t="str">
        <f>IF(Algebra!A375=0,"",Algebra!A375)</f>
        <v/>
      </c>
      <c r="B375" s="7" t="str">
        <f>IF(Algebra!B375=0,"",Algebra!B375)</f>
        <v/>
      </c>
      <c r="C375" s="19"/>
      <c r="D375" s="21" t="str">
        <f t="shared" si="10"/>
        <v/>
      </c>
      <c r="E375" s="23" t="str">
        <f t="shared" si="11"/>
        <v/>
      </c>
    </row>
    <row r="376" spans="1:5" x14ac:dyDescent="0.25">
      <c r="A376" s="6" t="str">
        <f>IF(Algebra!A376=0,"",Algebra!A376)</f>
        <v/>
      </c>
      <c r="B376" s="7" t="str">
        <f>IF(Algebra!B376=0,"",Algebra!B376)</f>
        <v/>
      </c>
      <c r="C376" s="19"/>
      <c r="D376" s="21" t="str">
        <f t="shared" si="10"/>
        <v/>
      </c>
      <c r="E376" s="23" t="str">
        <f t="shared" si="11"/>
        <v/>
      </c>
    </row>
    <row r="377" spans="1:5" x14ac:dyDescent="0.25">
      <c r="A377" s="6" t="str">
        <f>IF(Algebra!A377=0,"",Algebra!A377)</f>
        <v/>
      </c>
      <c r="B377" s="7" t="str">
        <f>IF(Algebra!B377=0,"",Algebra!B377)</f>
        <v/>
      </c>
      <c r="C377" s="19"/>
      <c r="D377" s="21" t="str">
        <f t="shared" si="10"/>
        <v/>
      </c>
      <c r="E377" s="23" t="str">
        <f t="shared" si="11"/>
        <v/>
      </c>
    </row>
    <row r="378" spans="1:5" x14ac:dyDescent="0.25">
      <c r="A378" s="6" t="str">
        <f>IF(Algebra!A378=0,"",Algebra!A378)</f>
        <v/>
      </c>
      <c r="B378" s="7" t="str">
        <f>IF(Algebra!B378=0,"",Algebra!B378)</f>
        <v/>
      </c>
      <c r="C378" s="19"/>
      <c r="D378" s="21" t="str">
        <f t="shared" si="10"/>
        <v/>
      </c>
      <c r="E378" s="23" t="str">
        <f t="shared" si="11"/>
        <v/>
      </c>
    </row>
    <row r="379" spans="1:5" x14ac:dyDescent="0.25">
      <c r="A379" s="6" t="str">
        <f>IF(Algebra!A379=0,"",Algebra!A379)</f>
        <v/>
      </c>
      <c r="B379" s="7" t="str">
        <f>IF(Algebra!B379=0,"",Algebra!B379)</f>
        <v/>
      </c>
      <c r="C379" s="19"/>
      <c r="D379" s="21" t="str">
        <f t="shared" si="10"/>
        <v/>
      </c>
      <c r="E379" s="23" t="str">
        <f t="shared" si="11"/>
        <v/>
      </c>
    </row>
    <row r="380" spans="1:5" x14ac:dyDescent="0.25">
      <c r="A380" s="6" t="str">
        <f>IF(Algebra!A380=0,"",Algebra!A380)</f>
        <v/>
      </c>
      <c r="B380" s="7" t="str">
        <f>IF(Algebra!B380=0,"",Algebra!B380)</f>
        <v/>
      </c>
      <c r="C380" s="19"/>
      <c r="D380" s="21" t="str">
        <f t="shared" si="10"/>
        <v/>
      </c>
      <c r="E380" s="23" t="str">
        <f t="shared" si="11"/>
        <v/>
      </c>
    </row>
    <row r="381" spans="1:5" x14ac:dyDescent="0.25">
      <c r="A381" s="6" t="str">
        <f>IF(Algebra!A381=0,"",Algebra!A381)</f>
        <v/>
      </c>
      <c r="B381" s="7" t="str">
        <f>IF(Algebra!B381=0,"",Algebra!B381)</f>
        <v/>
      </c>
      <c r="C381" s="19"/>
      <c r="D381" s="21" t="str">
        <f t="shared" si="10"/>
        <v/>
      </c>
      <c r="E381" s="23" t="str">
        <f t="shared" si="11"/>
        <v/>
      </c>
    </row>
    <row r="382" spans="1:5" x14ac:dyDescent="0.25">
      <c r="A382" s="6" t="str">
        <f>IF(Algebra!A382=0,"",Algebra!A382)</f>
        <v/>
      </c>
      <c r="B382" s="7" t="str">
        <f>IF(Algebra!B382=0,"",Algebra!B382)</f>
        <v/>
      </c>
      <c r="C382" s="19"/>
      <c r="D382" s="21" t="str">
        <f t="shared" si="10"/>
        <v/>
      </c>
      <c r="E382" s="23" t="str">
        <f t="shared" si="11"/>
        <v/>
      </c>
    </row>
    <row r="383" spans="1:5" x14ac:dyDescent="0.25">
      <c r="A383" s="6" t="str">
        <f>IF(Algebra!A383=0,"",Algebra!A383)</f>
        <v/>
      </c>
      <c r="B383" s="7" t="str">
        <f>IF(Algebra!B383=0,"",Algebra!B383)</f>
        <v/>
      </c>
      <c r="C383" s="19"/>
      <c r="D383" s="21" t="str">
        <f t="shared" si="10"/>
        <v/>
      </c>
      <c r="E383" s="23" t="str">
        <f t="shared" si="11"/>
        <v/>
      </c>
    </row>
    <row r="384" spans="1:5" x14ac:dyDescent="0.25">
      <c r="A384" s="6" t="str">
        <f>IF(Algebra!A384=0,"",Algebra!A384)</f>
        <v/>
      </c>
      <c r="B384" s="7" t="str">
        <f>IF(Algebra!B384=0,"",Algebra!B384)</f>
        <v/>
      </c>
      <c r="C384" s="19"/>
      <c r="D384" s="21" t="str">
        <f t="shared" si="10"/>
        <v/>
      </c>
      <c r="E384" s="23" t="str">
        <f t="shared" si="11"/>
        <v/>
      </c>
    </row>
    <row r="385" spans="1:5" x14ac:dyDescent="0.25">
      <c r="A385" s="6" t="str">
        <f>IF(Algebra!A385=0,"",Algebra!A385)</f>
        <v/>
      </c>
      <c r="B385" s="7" t="str">
        <f>IF(Algebra!B385=0,"",Algebra!B385)</f>
        <v/>
      </c>
      <c r="C385" s="19"/>
      <c r="D385" s="21" t="str">
        <f t="shared" si="10"/>
        <v/>
      </c>
      <c r="E385" s="23" t="str">
        <f t="shared" si="11"/>
        <v/>
      </c>
    </row>
    <row r="386" spans="1:5" x14ac:dyDescent="0.25">
      <c r="A386" s="6" t="str">
        <f>IF(Algebra!A386=0,"",Algebra!A386)</f>
        <v/>
      </c>
      <c r="B386" s="7" t="str">
        <f>IF(Algebra!B386=0,"",Algebra!B386)</f>
        <v/>
      </c>
      <c r="C386" s="19"/>
      <c r="D386" s="21" t="str">
        <f t="shared" si="10"/>
        <v/>
      </c>
      <c r="E386" s="23" t="str">
        <f t="shared" si="11"/>
        <v/>
      </c>
    </row>
    <row r="387" spans="1:5" x14ac:dyDescent="0.25">
      <c r="A387" s="6" t="str">
        <f>IF(Algebra!A387=0,"",Algebra!A387)</f>
        <v/>
      </c>
      <c r="B387" s="7" t="str">
        <f>IF(Algebra!B387=0,"",Algebra!B387)</f>
        <v/>
      </c>
      <c r="C387" s="19"/>
      <c r="D387" s="21" t="str">
        <f t="shared" si="10"/>
        <v/>
      </c>
      <c r="E387" s="23" t="str">
        <f t="shared" si="11"/>
        <v/>
      </c>
    </row>
    <row r="388" spans="1:5" x14ac:dyDescent="0.25">
      <c r="A388" s="6" t="str">
        <f>IF(Algebra!A388=0,"",Algebra!A388)</f>
        <v/>
      </c>
      <c r="B388" s="7" t="str">
        <f>IF(Algebra!B388=0,"",Algebra!B388)</f>
        <v/>
      </c>
      <c r="C388" s="19"/>
      <c r="D388" s="21" t="str">
        <f t="shared" si="10"/>
        <v/>
      </c>
      <c r="E388" s="23" t="str">
        <f t="shared" si="11"/>
        <v/>
      </c>
    </row>
    <row r="389" spans="1:5" x14ac:dyDescent="0.25">
      <c r="A389" s="6" t="str">
        <f>IF(Algebra!A389=0,"",Algebra!A389)</f>
        <v/>
      </c>
      <c r="B389" s="7" t="str">
        <f>IF(Algebra!B389=0,"",Algebra!B389)</f>
        <v/>
      </c>
      <c r="C389" s="19"/>
      <c r="D389" s="21" t="str">
        <f t="shared" si="10"/>
        <v/>
      </c>
      <c r="E389" s="23" t="str">
        <f t="shared" si="11"/>
        <v/>
      </c>
    </row>
    <row r="390" spans="1:5" x14ac:dyDescent="0.25">
      <c r="A390" s="6" t="str">
        <f>IF(Algebra!A390=0,"",Algebra!A390)</f>
        <v/>
      </c>
      <c r="B390" s="7" t="str">
        <f>IF(Algebra!B390=0,"",Algebra!B390)</f>
        <v/>
      </c>
      <c r="C390" s="19"/>
      <c r="D390" s="21" t="str">
        <f t="shared" si="10"/>
        <v/>
      </c>
      <c r="E390" s="23" t="str">
        <f t="shared" si="11"/>
        <v/>
      </c>
    </row>
    <row r="391" spans="1:5" x14ac:dyDescent="0.25">
      <c r="A391" s="6" t="str">
        <f>IF(Algebra!A391=0,"",Algebra!A391)</f>
        <v/>
      </c>
      <c r="B391" s="7" t="str">
        <f>IF(Algebra!B391=0,"",Algebra!B391)</f>
        <v/>
      </c>
      <c r="C391" s="19"/>
      <c r="D391" s="21" t="str">
        <f t="shared" si="10"/>
        <v/>
      </c>
      <c r="E391" s="23" t="str">
        <f t="shared" si="11"/>
        <v/>
      </c>
    </row>
    <row r="392" spans="1:5" x14ac:dyDescent="0.25">
      <c r="A392" s="6" t="str">
        <f>IF(Algebra!A392=0,"",Algebra!A392)</f>
        <v/>
      </c>
      <c r="B392" s="7" t="str">
        <f>IF(Algebra!B392=0,"",Algebra!B392)</f>
        <v/>
      </c>
      <c r="C392" s="19"/>
      <c r="D392" s="21" t="str">
        <f t="shared" si="10"/>
        <v/>
      </c>
      <c r="E392" s="23" t="str">
        <f t="shared" si="11"/>
        <v/>
      </c>
    </row>
    <row r="393" spans="1:5" x14ac:dyDescent="0.25">
      <c r="A393" s="6" t="str">
        <f>IF(Algebra!A393=0,"",Algebra!A393)</f>
        <v/>
      </c>
      <c r="B393" s="7" t="str">
        <f>IF(Algebra!B393=0,"",Algebra!B393)</f>
        <v/>
      </c>
      <c r="C393" s="19"/>
      <c r="D393" s="21" t="str">
        <f t="shared" si="10"/>
        <v/>
      </c>
      <c r="E393" s="23" t="str">
        <f t="shared" si="11"/>
        <v/>
      </c>
    </row>
    <row r="394" spans="1:5" x14ac:dyDescent="0.25">
      <c r="A394" s="6" t="str">
        <f>IF(Algebra!A394=0,"",Algebra!A394)</f>
        <v/>
      </c>
      <c r="B394" s="7" t="str">
        <f>IF(Algebra!B394=0,"",Algebra!B394)</f>
        <v/>
      </c>
      <c r="C394" s="19"/>
      <c r="D394" s="21" t="str">
        <f t="shared" si="10"/>
        <v/>
      </c>
      <c r="E394" s="23" t="str">
        <f t="shared" si="11"/>
        <v/>
      </c>
    </row>
    <row r="395" spans="1:5" x14ac:dyDescent="0.25">
      <c r="A395" s="6" t="str">
        <f>IF(Algebra!A395=0,"",Algebra!A395)</f>
        <v/>
      </c>
      <c r="B395" s="7" t="str">
        <f>IF(Algebra!B395=0,"",Algebra!B395)</f>
        <v/>
      </c>
      <c r="C395" s="19"/>
      <c r="D395" s="21" t="str">
        <f t="shared" ref="D395:D458" si="12">IF(C395="","",IF(C395/$C$8&gt;=0.5,"Pass","Needs Improvement"))</f>
        <v/>
      </c>
      <c r="E395" s="23" t="str">
        <f t="shared" ref="E395:E458" si="13">IFERROR(_xlfn.RANK.EQ(C395,$C$10:$C$531,0),"")</f>
        <v/>
      </c>
    </row>
    <row r="396" spans="1:5" x14ac:dyDescent="0.25">
      <c r="A396" s="6" t="str">
        <f>IF(Algebra!A396=0,"",Algebra!A396)</f>
        <v/>
      </c>
      <c r="B396" s="7" t="str">
        <f>IF(Algebra!B396=0,"",Algebra!B396)</f>
        <v/>
      </c>
      <c r="C396" s="19"/>
      <c r="D396" s="21" t="str">
        <f t="shared" si="12"/>
        <v/>
      </c>
      <c r="E396" s="23" t="str">
        <f t="shared" si="13"/>
        <v/>
      </c>
    </row>
    <row r="397" spans="1:5" x14ac:dyDescent="0.25">
      <c r="A397" s="6" t="str">
        <f>IF(Algebra!A397=0,"",Algebra!A397)</f>
        <v/>
      </c>
      <c r="B397" s="7" t="str">
        <f>IF(Algebra!B397=0,"",Algebra!B397)</f>
        <v/>
      </c>
      <c r="C397" s="19"/>
      <c r="D397" s="21" t="str">
        <f t="shared" si="12"/>
        <v/>
      </c>
      <c r="E397" s="23" t="str">
        <f t="shared" si="13"/>
        <v/>
      </c>
    </row>
    <row r="398" spans="1:5" x14ac:dyDescent="0.25">
      <c r="A398" s="6" t="str">
        <f>IF(Algebra!A398=0,"",Algebra!A398)</f>
        <v/>
      </c>
      <c r="B398" s="7" t="str">
        <f>IF(Algebra!B398=0,"",Algebra!B398)</f>
        <v/>
      </c>
      <c r="C398" s="19"/>
      <c r="D398" s="21" t="str">
        <f t="shared" si="12"/>
        <v/>
      </c>
      <c r="E398" s="23" t="str">
        <f t="shared" si="13"/>
        <v/>
      </c>
    </row>
    <row r="399" spans="1:5" x14ac:dyDescent="0.25">
      <c r="A399" s="6" t="str">
        <f>IF(Algebra!A399=0,"",Algebra!A399)</f>
        <v/>
      </c>
      <c r="B399" s="7" t="str">
        <f>IF(Algebra!B399=0,"",Algebra!B399)</f>
        <v/>
      </c>
      <c r="C399" s="19"/>
      <c r="D399" s="21" t="str">
        <f t="shared" si="12"/>
        <v/>
      </c>
      <c r="E399" s="23" t="str">
        <f t="shared" si="13"/>
        <v/>
      </c>
    </row>
    <row r="400" spans="1:5" x14ac:dyDescent="0.25">
      <c r="A400" s="6" t="str">
        <f>IF(Algebra!A400=0,"",Algebra!A400)</f>
        <v/>
      </c>
      <c r="B400" s="7" t="str">
        <f>IF(Algebra!B400=0,"",Algebra!B400)</f>
        <v/>
      </c>
      <c r="C400" s="19"/>
      <c r="D400" s="21" t="str">
        <f t="shared" si="12"/>
        <v/>
      </c>
      <c r="E400" s="23" t="str">
        <f t="shared" si="13"/>
        <v/>
      </c>
    </row>
    <row r="401" spans="1:5" x14ac:dyDescent="0.25">
      <c r="A401" s="6" t="str">
        <f>IF(Algebra!A401=0,"",Algebra!A401)</f>
        <v/>
      </c>
      <c r="B401" s="7" t="str">
        <f>IF(Algebra!B401=0,"",Algebra!B401)</f>
        <v/>
      </c>
      <c r="C401" s="19"/>
      <c r="D401" s="21" t="str">
        <f t="shared" si="12"/>
        <v/>
      </c>
      <c r="E401" s="23" t="str">
        <f t="shared" si="13"/>
        <v/>
      </c>
    </row>
    <row r="402" spans="1:5" x14ac:dyDescent="0.25">
      <c r="A402" s="6" t="str">
        <f>IF(Algebra!A402=0,"",Algebra!A402)</f>
        <v/>
      </c>
      <c r="B402" s="7" t="str">
        <f>IF(Algebra!B402=0,"",Algebra!B402)</f>
        <v/>
      </c>
      <c r="C402" s="19"/>
      <c r="D402" s="21" t="str">
        <f t="shared" si="12"/>
        <v/>
      </c>
      <c r="E402" s="23" t="str">
        <f t="shared" si="13"/>
        <v/>
      </c>
    </row>
    <row r="403" spans="1:5" x14ac:dyDescent="0.25">
      <c r="A403" s="6" t="str">
        <f>IF(Algebra!A403=0,"",Algebra!A403)</f>
        <v/>
      </c>
      <c r="B403" s="7" t="str">
        <f>IF(Algebra!B403=0,"",Algebra!B403)</f>
        <v/>
      </c>
      <c r="C403" s="19"/>
      <c r="D403" s="21" t="str">
        <f t="shared" si="12"/>
        <v/>
      </c>
      <c r="E403" s="23" t="str">
        <f t="shared" si="13"/>
        <v/>
      </c>
    </row>
    <row r="404" spans="1:5" x14ac:dyDescent="0.25">
      <c r="A404" s="6" t="str">
        <f>IF(Algebra!A404=0,"",Algebra!A404)</f>
        <v/>
      </c>
      <c r="B404" s="7" t="str">
        <f>IF(Algebra!B404=0,"",Algebra!B404)</f>
        <v/>
      </c>
      <c r="C404" s="19"/>
      <c r="D404" s="21" t="str">
        <f t="shared" si="12"/>
        <v/>
      </c>
      <c r="E404" s="23" t="str">
        <f t="shared" si="13"/>
        <v/>
      </c>
    </row>
    <row r="405" spans="1:5" x14ac:dyDescent="0.25">
      <c r="A405" s="6" t="str">
        <f>IF(Algebra!A405=0,"",Algebra!A405)</f>
        <v/>
      </c>
      <c r="B405" s="7" t="str">
        <f>IF(Algebra!B405=0,"",Algebra!B405)</f>
        <v/>
      </c>
      <c r="C405" s="19"/>
      <c r="D405" s="21" t="str">
        <f t="shared" si="12"/>
        <v/>
      </c>
      <c r="E405" s="23" t="str">
        <f t="shared" si="13"/>
        <v/>
      </c>
    </row>
    <row r="406" spans="1:5" x14ac:dyDescent="0.25">
      <c r="A406" s="6" t="str">
        <f>IF(Algebra!A406=0,"",Algebra!A406)</f>
        <v/>
      </c>
      <c r="B406" s="7" t="str">
        <f>IF(Algebra!B406=0,"",Algebra!B406)</f>
        <v/>
      </c>
      <c r="C406" s="19"/>
      <c r="D406" s="21" t="str">
        <f t="shared" si="12"/>
        <v/>
      </c>
      <c r="E406" s="23" t="str">
        <f t="shared" si="13"/>
        <v/>
      </c>
    </row>
    <row r="407" spans="1:5" x14ac:dyDescent="0.25">
      <c r="A407" s="6" t="str">
        <f>IF(Algebra!A407=0,"",Algebra!A407)</f>
        <v/>
      </c>
      <c r="B407" s="7" t="str">
        <f>IF(Algebra!B407=0,"",Algebra!B407)</f>
        <v/>
      </c>
      <c r="C407" s="19"/>
      <c r="D407" s="21" t="str">
        <f t="shared" si="12"/>
        <v/>
      </c>
      <c r="E407" s="23" t="str">
        <f t="shared" si="13"/>
        <v/>
      </c>
    </row>
    <row r="408" spans="1:5" x14ac:dyDescent="0.25">
      <c r="A408" s="6" t="str">
        <f>IF(Algebra!A408=0,"",Algebra!A408)</f>
        <v/>
      </c>
      <c r="B408" s="7" t="str">
        <f>IF(Algebra!B408=0,"",Algebra!B408)</f>
        <v/>
      </c>
      <c r="C408" s="19"/>
      <c r="D408" s="21" t="str">
        <f t="shared" si="12"/>
        <v/>
      </c>
      <c r="E408" s="23" t="str">
        <f t="shared" si="13"/>
        <v/>
      </c>
    </row>
    <row r="409" spans="1:5" x14ac:dyDescent="0.25">
      <c r="A409" s="6" t="str">
        <f>IF(Algebra!A409=0,"",Algebra!A409)</f>
        <v/>
      </c>
      <c r="B409" s="7" t="str">
        <f>IF(Algebra!B409=0,"",Algebra!B409)</f>
        <v/>
      </c>
      <c r="C409" s="19"/>
      <c r="D409" s="21" t="str">
        <f t="shared" si="12"/>
        <v/>
      </c>
      <c r="E409" s="23" t="str">
        <f t="shared" si="13"/>
        <v/>
      </c>
    </row>
    <row r="410" spans="1:5" x14ac:dyDescent="0.25">
      <c r="A410" s="6" t="str">
        <f>IF(Algebra!A410=0,"",Algebra!A410)</f>
        <v/>
      </c>
      <c r="B410" s="7" t="str">
        <f>IF(Algebra!B410=0,"",Algebra!B410)</f>
        <v/>
      </c>
      <c r="C410" s="19"/>
      <c r="D410" s="21" t="str">
        <f t="shared" si="12"/>
        <v/>
      </c>
      <c r="E410" s="23" t="str">
        <f t="shared" si="13"/>
        <v/>
      </c>
    </row>
    <row r="411" spans="1:5" x14ac:dyDescent="0.25">
      <c r="A411" s="6" t="str">
        <f>IF(Algebra!A411=0,"",Algebra!A411)</f>
        <v/>
      </c>
      <c r="B411" s="7" t="str">
        <f>IF(Algebra!B411=0,"",Algebra!B411)</f>
        <v/>
      </c>
      <c r="C411" s="19"/>
      <c r="D411" s="21" t="str">
        <f t="shared" si="12"/>
        <v/>
      </c>
      <c r="E411" s="23" t="str">
        <f t="shared" si="13"/>
        <v/>
      </c>
    </row>
    <row r="412" spans="1:5" x14ac:dyDescent="0.25">
      <c r="A412" s="6" t="str">
        <f>IF(Algebra!A412=0,"",Algebra!A412)</f>
        <v/>
      </c>
      <c r="B412" s="7" t="str">
        <f>IF(Algebra!B412=0,"",Algebra!B412)</f>
        <v/>
      </c>
      <c r="C412" s="19"/>
      <c r="D412" s="21" t="str">
        <f t="shared" si="12"/>
        <v/>
      </c>
      <c r="E412" s="23" t="str">
        <f t="shared" si="13"/>
        <v/>
      </c>
    </row>
    <row r="413" spans="1:5" x14ac:dyDescent="0.25">
      <c r="A413" s="6" t="str">
        <f>IF(Algebra!A413=0,"",Algebra!A413)</f>
        <v/>
      </c>
      <c r="B413" s="7" t="str">
        <f>IF(Algebra!B413=0,"",Algebra!B413)</f>
        <v/>
      </c>
      <c r="C413" s="19"/>
      <c r="D413" s="21" t="str">
        <f t="shared" si="12"/>
        <v/>
      </c>
      <c r="E413" s="23" t="str">
        <f t="shared" si="13"/>
        <v/>
      </c>
    </row>
    <row r="414" spans="1:5" x14ac:dyDescent="0.25">
      <c r="A414" s="6" t="str">
        <f>IF(Algebra!A414=0,"",Algebra!A414)</f>
        <v/>
      </c>
      <c r="B414" s="7" t="str">
        <f>IF(Algebra!B414=0,"",Algebra!B414)</f>
        <v/>
      </c>
      <c r="C414" s="19"/>
      <c r="D414" s="21" t="str">
        <f t="shared" si="12"/>
        <v/>
      </c>
      <c r="E414" s="23" t="str">
        <f t="shared" si="13"/>
        <v/>
      </c>
    </row>
    <row r="415" spans="1:5" x14ac:dyDescent="0.25">
      <c r="A415" s="6" t="str">
        <f>IF(Algebra!A415=0,"",Algebra!A415)</f>
        <v/>
      </c>
      <c r="B415" s="7" t="str">
        <f>IF(Algebra!B415=0,"",Algebra!B415)</f>
        <v/>
      </c>
      <c r="C415" s="19"/>
      <c r="D415" s="21" t="str">
        <f t="shared" si="12"/>
        <v/>
      </c>
      <c r="E415" s="23" t="str">
        <f t="shared" si="13"/>
        <v/>
      </c>
    </row>
    <row r="416" spans="1:5" x14ac:dyDescent="0.25">
      <c r="A416" s="6" t="str">
        <f>IF(Algebra!A416=0,"",Algebra!A416)</f>
        <v/>
      </c>
      <c r="B416" s="7" t="str">
        <f>IF(Algebra!B416=0,"",Algebra!B416)</f>
        <v/>
      </c>
      <c r="C416" s="19"/>
      <c r="D416" s="21" t="str">
        <f t="shared" si="12"/>
        <v/>
      </c>
      <c r="E416" s="23" t="str">
        <f t="shared" si="13"/>
        <v/>
      </c>
    </row>
    <row r="417" spans="1:5" x14ac:dyDescent="0.25">
      <c r="A417" s="6" t="str">
        <f>IF(Algebra!A417=0,"",Algebra!A417)</f>
        <v/>
      </c>
      <c r="B417" s="7" t="str">
        <f>IF(Algebra!B417=0,"",Algebra!B417)</f>
        <v/>
      </c>
      <c r="C417" s="19"/>
      <c r="D417" s="21" t="str">
        <f t="shared" si="12"/>
        <v/>
      </c>
      <c r="E417" s="23" t="str">
        <f t="shared" si="13"/>
        <v/>
      </c>
    </row>
    <row r="418" spans="1:5" x14ac:dyDescent="0.25">
      <c r="A418" s="6" t="str">
        <f>IF(Algebra!A418=0,"",Algebra!A418)</f>
        <v/>
      </c>
      <c r="B418" s="7" t="str">
        <f>IF(Algebra!B418=0,"",Algebra!B418)</f>
        <v/>
      </c>
      <c r="C418" s="19"/>
      <c r="D418" s="21" t="str">
        <f t="shared" si="12"/>
        <v/>
      </c>
      <c r="E418" s="23" t="str">
        <f t="shared" si="13"/>
        <v/>
      </c>
    </row>
    <row r="419" spans="1:5" x14ac:dyDescent="0.25">
      <c r="A419" s="6" t="str">
        <f>IF(Algebra!A419=0,"",Algebra!A419)</f>
        <v/>
      </c>
      <c r="B419" s="7" t="str">
        <f>IF(Algebra!B419=0,"",Algebra!B419)</f>
        <v/>
      </c>
      <c r="C419" s="19"/>
      <c r="D419" s="21" t="str">
        <f t="shared" si="12"/>
        <v/>
      </c>
      <c r="E419" s="23" t="str">
        <f t="shared" si="13"/>
        <v/>
      </c>
    </row>
    <row r="420" spans="1:5" x14ac:dyDescent="0.25">
      <c r="A420" s="6" t="str">
        <f>IF(Algebra!A420=0,"",Algebra!A420)</f>
        <v/>
      </c>
      <c r="B420" s="7" t="str">
        <f>IF(Algebra!B420=0,"",Algebra!B420)</f>
        <v/>
      </c>
      <c r="C420" s="19"/>
      <c r="D420" s="21" t="str">
        <f t="shared" si="12"/>
        <v/>
      </c>
      <c r="E420" s="23" t="str">
        <f t="shared" si="13"/>
        <v/>
      </c>
    </row>
    <row r="421" spans="1:5" x14ac:dyDescent="0.25">
      <c r="A421" s="6" t="str">
        <f>IF(Algebra!A421=0,"",Algebra!A421)</f>
        <v/>
      </c>
      <c r="B421" s="7" t="str">
        <f>IF(Algebra!B421=0,"",Algebra!B421)</f>
        <v/>
      </c>
      <c r="C421" s="19"/>
      <c r="D421" s="21" t="str">
        <f t="shared" si="12"/>
        <v/>
      </c>
      <c r="E421" s="23" t="str">
        <f t="shared" si="13"/>
        <v/>
      </c>
    </row>
    <row r="422" spans="1:5" x14ac:dyDescent="0.25">
      <c r="A422" s="6" t="str">
        <f>IF(Algebra!A422=0,"",Algebra!A422)</f>
        <v/>
      </c>
      <c r="B422" s="7" t="str">
        <f>IF(Algebra!B422=0,"",Algebra!B422)</f>
        <v/>
      </c>
      <c r="C422" s="19"/>
      <c r="D422" s="21" t="str">
        <f t="shared" si="12"/>
        <v/>
      </c>
      <c r="E422" s="23" t="str">
        <f t="shared" si="13"/>
        <v/>
      </c>
    </row>
    <row r="423" spans="1:5" x14ac:dyDescent="0.25">
      <c r="A423" s="6" t="str">
        <f>IF(Algebra!A423=0,"",Algebra!A423)</f>
        <v/>
      </c>
      <c r="B423" s="7" t="str">
        <f>IF(Algebra!B423=0,"",Algebra!B423)</f>
        <v/>
      </c>
      <c r="C423" s="19"/>
      <c r="D423" s="21" t="str">
        <f t="shared" si="12"/>
        <v/>
      </c>
      <c r="E423" s="23" t="str">
        <f t="shared" si="13"/>
        <v/>
      </c>
    </row>
    <row r="424" spans="1:5" x14ac:dyDescent="0.25">
      <c r="A424" s="6" t="str">
        <f>IF(Algebra!A424=0,"",Algebra!A424)</f>
        <v/>
      </c>
      <c r="B424" s="7" t="str">
        <f>IF(Algebra!B424=0,"",Algebra!B424)</f>
        <v/>
      </c>
      <c r="C424" s="19"/>
      <c r="D424" s="21" t="str">
        <f t="shared" si="12"/>
        <v/>
      </c>
      <c r="E424" s="23" t="str">
        <f t="shared" si="13"/>
        <v/>
      </c>
    </row>
    <row r="425" spans="1:5" x14ac:dyDescent="0.25">
      <c r="A425" s="6" t="str">
        <f>IF(Algebra!A425=0,"",Algebra!A425)</f>
        <v/>
      </c>
      <c r="B425" s="7" t="str">
        <f>IF(Algebra!B425=0,"",Algebra!B425)</f>
        <v/>
      </c>
      <c r="C425" s="19"/>
      <c r="D425" s="21" t="str">
        <f t="shared" si="12"/>
        <v/>
      </c>
      <c r="E425" s="23" t="str">
        <f t="shared" si="13"/>
        <v/>
      </c>
    </row>
    <row r="426" spans="1:5" x14ac:dyDescent="0.25">
      <c r="A426" s="6" t="str">
        <f>IF(Algebra!A426=0,"",Algebra!A426)</f>
        <v/>
      </c>
      <c r="B426" s="7" t="str">
        <f>IF(Algebra!B426=0,"",Algebra!B426)</f>
        <v/>
      </c>
      <c r="C426" s="19"/>
      <c r="D426" s="21" t="str">
        <f t="shared" si="12"/>
        <v/>
      </c>
      <c r="E426" s="23" t="str">
        <f t="shared" si="13"/>
        <v/>
      </c>
    </row>
    <row r="427" spans="1:5" x14ac:dyDescent="0.25">
      <c r="A427" s="6" t="str">
        <f>IF(Algebra!A427=0,"",Algebra!A427)</f>
        <v/>
      </c>
      <c r="B427" s="7" t="str">
        <f>IF(Algebra!B427=0,"",Algebra!B427)</f>
        <v/>
      </c>
      <c r="C427" s="19"/>
      <c r="D427" s="21" t="str">
        <f t="shared" si="12"/>
        <v/>
      </c>
      <c r="E427" s="23" t="str">
        <f t="shared" si="13"/>
        <v/>
      </c>
    </row>
    <row r="428" spans="1:5" x14ac:dyDescent="0.25">
      <c r="A428" s="6" t="str">
        <f>IF(Algebra!A428=0,"",Algebra!A428)</f>
        <v/>
      </c>
      <c r="B428" s="7" t="str">
        <f>IF(Algebra!B428=0,"",Algebra!B428)</f>
        <v/>
      </c>
      <c r="C428" s="19"/>
      <c r="D428" s="21" t="str">
        <f t="shared" si="12"/>
        <v/>
      </c>
      <c r="E428" s="23" t="str">
        <f t="shared" si="13"/>
        <v/>
      </c>
    </row>
    <row r="429" spans="1:5" x14ac:dyDescent="0.25">
      <c r="A429" s="6" t="str">
        <f>IF(Algebra!A429=0,"",Algebra!A429)</f>
        <v/>
      </c>
      <c r="B429" s="7" t="str">
        <f>IF(Algebra!B429=0,"",Algebra!B429)</f>
        <v/>
      </c>
      <c r="C429" s="19"/>
      <c r="D429" s="21" t="str">
        <f t="shared" si="12"/>
        <v/>
      </c>
      <c r="E429" s="23" t="str">
        <f t="shared" si="13"/>
        <v/>
      </c>
    </row>
    <row r="430" spans="1:5" x14ac:dyDescent="0.25">
      <c r="A430" s="6" t="str">
        <f>IF(Algebra!A430=0,"",Algebra!A430)</f>
        <v/>
      </c>
      <c r="B430" s="7" t="str">
        <f>IF(Algebra!B430=0,"",Algebra!B430)</f>
        <v/>
      </c>
      <c r="C430" s="19"/>
      <c r="D430" s="21" t="str">
        <f t="shared" si="12"/>
        <v/>
      </c>
      <c r="E430" s="23" t="str">
        <f t="shared" si="13"/>
        <v/>
      </c>
    </row>
    <row r="431" spans="1:5" x14ac:dyDescent="0.25">
      <c r="A431" s="6" t="str">
        <f>IF(Algebra!A431=0,"",Algebra!A431)</f>
        <v/>
      </c>
      <c r="B431" s="7" t="str">
        <f>IF(Algebra!B431=0,"",Algebra!B431)</f>
        <v/>
      </c>
      <c r="C431" s="19"/>
      <c r="D431" s="21" t="str">
        <f t="shared" si="12"/>
        <v/>
      </c>
      <c r="E431" s="23" t="str">
        <f t="shared" si="13"/>
        <v/>
      </c>
    </row>
    <row r="432" spans="1:5" x14ac:dyDescent="0.25">
      <c r="A432" s="6" t="str">
        <f>IF(Algebra!A432=0,"",Algebra!A432)</f>
        <v/>
      </c>
      <c r="B432" s="7" t="str">
        <f>IF(Algebra!B432=0,"",Algebra!B432)</f>
        <v/>
      </c>
      <c r="C432" s="19"/>
      <c r="D432" s="21" t="str">
        <f t="shared" si="12"/>
        <v/>
      </c>
      <c r="E432" s="23" t="str">
        <f t="shared" si="13"/>
        <v/>
      </c>
    </row>
    <row r="433" spans="1:5" x14ac:dyDescent="0.25">
      <c r="A433" s="6" t="str">
        <f>IF(Algebra!A433=0,"",Algebra!A433)</f>
        <v/>
      </c>
      <c r="B433" s="7" t="str">
        <f>IF(Algebra!B433=0,"",Algebra!B433)</f>
        <v/>
      </c>
      <c r="C433" s="19"/>
      <c r="D433" s="21" t="str">
        <f t="shared" si="12"/>
        <v/>
      </c>
      <c r="E433" s="23" t="str">
        <f t="shared" si="13"/>
        <v/>
      </c>
    </row>
    <row r="434" spans="1:5" x14ac:dyDescent="0.25">
      <c r="A434" s="6" t="str">
        <f>IF(Algebra!A434=0,"",Algebra!A434)</f>
        <v/>
      </c>
      <c r="B434" s="7" t="str">
        <f>IF(Algebra!B434=0,"",Algebra!B434)</f>
        <v/>
      </c>
      <c r="C434" s="19"/>
      <c r="D434" s="21" t="str">
        <f t="shared" si="12"/>
        <v/>
      </c>
      <c r="E434" s="23" t="str">
        <f t="shared" si="13"/>
        <v/>
      </c>
    </row>
    <row r="435" spans="1:5" x14ac:dyDescent="0.25">
      <c r="A435" s="6" t="str">
        <f>IF(Algebra!A435=0,"",Algebra!A435)</f>
        <v/>
      </c>
      <c r="B435" s="7" t="str">
        <f>IF(Algebra!B435=0,"",Algebra!B435)</f>
        <v/>
      </c>
      <c r="C435" s="19"/>
      <c r="D435" s="21" t="str">
        <f t="shared" si="12"/>
        <v/>
      </c>
      <c r="E435" s="23" t="str">
        <f t="shared" si="13"/>
        <v/>
      </c>
    </row>
    <row r="436" spans="1:5" x14ac:dyDescent="0.25">
      <c r="A436" s="6" t="str">
        <f>IF(Algebra!A436=0,"",Algebra!A436)</f>
        <v/>
      </c>
      <c r="B436" s="7" t="str">
        <f>IF(Algebra!B436=0,"",Algebra!B436)</f>
        <v/>
      </c>
      <c r="C436" s="19"/>
      <c r="D436" s="21" t="str">
        <f t="shared" si="12"/>
        <v/>
      </c>
      <c r="E436" s="23" t="str">
        <f t="shared" si="13"/>
        <v/>
      </c>
    </row>
    <row r="437" spans="1:5" x14ac:dyDescent="0.25">
      <c r="A437" s="6" t="str">
        <f>IF(Algebra!A437=0,"",Algebra!A437)</f>
        <v/>
      </c>
      <c r="B437" s="7" t="str">
        <f>IF(Algebra!B437=0,"",Algebra!B437)</f>
        <v/>
      </c>
      <c r="C437" s="19"/>
      <c r="D437" s="21" t="str">
        <f t="shared" si="12"/>
        <v/>
      </c>
      <c r="E437" s="23" t="str">
        <f t="shared" si="13"/>
        <v/>
      </c>
    </row>
    <row r="438" spans="1:5" x14ac:dyDescent="0.25">
      <c r="A438" s="6" t="str">
        <f>IF(Algebra!A438=0,"",Algebra!A438)</f>
        <v/>
      </c>
      <c r="B438" s="7" t="str">
        <f>IF(Algebra!B438=0,"",Algebra!B438)</f>
        <v/>
      </c>
      <c r="C438" s="19"/>
      <c r="D438" s="21" t="str">
        <f t="shared" si="12"/>
        <v/>
      </c>
      <c r="E438" s="23" t="str">
        <f t="shared" si="13"/>
        <v/>
      </c>
    </row>
    <row r="439" spans="1:5" x14ac:dyDescent="0.25">
      <c r="A439" s="6" t="str">
        <f>IF(Algebra!A439=0,"",Algebra!A439)</f>
        <v/>
      </c>
      <c r="B439" s="7" t="str">
        <f>IF(Algebra!B439=0,"",Algebra!B439)</f>
        <v/>
      </c>
      <c r="C439" s="19"/>
      <c r="D439" s="21" t="str">
        <f t="shared" si="12"/>
        <v/>
      </c>
      <c r="E439" s="23" t="str">
        <f t="shared" si="13"/>
        <v/>
      </c>
    </row>
    <row r="440" spans="1:5" x14ac:dyDescent="0.25">
      <c r="A440" s="6" t="str">
        <f>IF(Algebra!A440=0,"",Algebra!A440)</f>
        <v/>
      </c>
      <c r="B440" s="7" t="str">
        <f>IF(Algebra!B440=0,"",Algebra!B440)</f>
        <v/>
      </c>
      <c r="C440" s="19"/>
      <c r="D440" s="21" t="str">
        <f t="shared" si="12"/>
        <v/>
      </c>
      <c r="E440" s="23" t="str">
        <f t="shared" si="13"/>
        <v/>
      </c>
    </row>
    <row r="441" spans="1:5" x14ac:dyDescent="0.25">
      <c r="A441" s="6" t="str">
        <f>IF(Algebra!A441=0,"",Algebra!A441)</f>
        <v/>
      </c>
      <c r="B441" s="7" t="str">
        <f>IF(Algebra!B441=0,"",Algebra!B441)</f>
        <v/>
      </c>
      <c r="C441" s="19"/>
      <c r="D441" s="21" t="str">
        <f t="shared" si="12"/>
        <v/>
      </c>
      <c r="E441" s="23" t="str">
        <f t="shared" si="13"/>
        <v/>
      </c>
    </row>
    <row r="442" spans="1:5" x14ac:dyDescent="0.25">
      <c r="A442" s="6" t="str">
        <f>IF(Algebra!A442=0,"",Algebra!A442)</f>
        <v/>
      </c>
      <c r="B442" s="7" t="str">
        <f>IF(Algebra!B442=0,"",Algebra!B442)</f>
        <v/>
      </c>
      <c r="C442" s="19"/>
      <c r="D442" s="21" t="str">
        <f t="shared" si="12"/>
        <v/>
      </c>
      <c r="E442" s="23" t="str">
        <f t="shared" si="13"/>
        <v/>
      </c>
    </row>
    <row r="443" spans="1:5" x14ac:dyDescent="0.25">
      <c r="A443" s="6" t="str">
        <f>IF(Algebra!A443=0,"",Algebra!A443)</f>
        <v/>
      </c>
      <c r="B443" s="7" t="str">
        <f>IF(Algebra!B443=0,"",Algebra!B443)</f>
        <v/>
      </c>
      <c r="C443" s="19"/>
      <c r="D443" s="21" t="str">
        <f t="shared" si="12"/>
        <v/>
      </c>
      <c r="E443" s="23" t="str">
        <f t="shared" si="13"/>
        <v/>
      </c>
    </row>
    <row r="444" spans="1:5" x14ac:dyDescent="0.25">
      <c r="A444" s="6" t="str">
        <f>IF(Algebra!A444=0,"",Algebra!A444)</f>
        <v/>
      </c>
      <c r="B444" s="7" t="str">
        <f>IF(Algebra!B444=0,"",Algebra!B444)</f>
        <v/>
      </c>
      <c r="C444" s="19"/>
      <c r="D444" s="21" t="str">
        <f t="shared" si="12"/>
        <v/>
      </c>
      <c r="E444" s="23" t="str">
        <f t="shared" si="13"/>
        <v/>
      </c>
    </row>
    <row r="445" spans="1:5" x14ac:dyDescent="0.25">
      <c r="A445" s="6" t="str">
        <f>IF(Algebra!A445=0,"",Algebra!A445)</f>
        <v/>
      </c>
      <c r="B445" s="7" t="str">
        <f>IF(Algebra!B445=0,"",Algebra!B445)</f>
        <v/>
      </c>
      <c r="C445" s="19"/>
      <c r="D445" s="21" t="str">
        <f t="shared" si="12"/>
        <v/>
      </c>
      <c r="E445" s="23" t="str">
        <f t="shared" si="13"/>
        <v/>
      </c>
    </row>
    <row r="446" spans="1:5" x14ac:dyDescent="0.25">
      <c r="A446" s="6" t="str">
        <f>IF(Algebra!A446=0,"",Algebra!A446)</f>
        <v/>
      </c>
      <c r="B446" s="7" t="str">
        <f>IF(Algebra!B446=0,"",Algebra!B446)</f>
        <v/>
      </c>
      <c r="C446" s="19"/>
      <c r="D446" s="21" t="str">
        <f t="shared" si="12"/>
        <v/>
      </c>
      <c r="E446" s="23" t="str">
        <f t="shared" si="13"/>
        <v/>
      </c>
    </row>
    <row r="447" spans="1:5" x14ac:dyDescent="0.25">
      <c r="A447" s="6" t="str">
        <f>IF(Algebra!A447=0,"",Algebra!A447)</f>
        <v/>
      </c>
      <c r="B447" s="7" t="str">
        <f>IF(Algebra!B447=0,"",Algebra!B447)</f>
        <v/>
      </c>
      <c r="C447" s="19"/>
      <c r="D447" s="21" t="str">
        <f t="shared" si="12"/>
        <v/>
      </c>
      <c r="E447" s="23" t="str">
        <f t="shared" si="13"/>
        <v/>
      </c>
    </row>
    <row r="448" spans="1:5" x14ac:dyDescent="0.25">
      <c r="A448" s="6" t="str">
        <f>IF(Algebra!A448=0,"",Algebra!A448)</f>
        <v/>
      </c>
      <c r="B448" s="7" t="str">
        <f>IF(Algebra!B448=0,"",Algebra!B448)</f>
        <v/>
      </c>
      <c r="C448" s="19"/>
      <c r="D448" s="21" t="str">
        <f t="shared" si="12"/>
        <v/>
      </c>
      <c r="E448" s="23" t="str">
        <f t="shared" si="13"/>
        <v/>
      </c>
    </row>
    <row r="449" spans="1:5" x14ac:dyDescent="0.25">
      <c r="A449" s="6" t="str">
        <f>IF(Algebra!A449=0,"",Algebra!A449)</f>
        <v/>
      </c>
      <c r="B449" s="7" t="str">
        <f>IF(Algebra!B449=0,"",Algebra!B449)</f>
        <v/>
      </c>
      <c r="C449" s="19"/>
      <c r="D449" s="21" t="str">
        <f t="shared" si="12"/>
        <v/>
      </c>
      <c r="E449" s="23" t="str">
        <f t="shared" si="13"/>
        <v/>
      </c>
    </row>
    <row r="450" spans="1:5" x14ac:dyDescent="0.25">
      <c r="A450" s="6" t="str">
        <f>IF(Algebra!A450=0,"",Algebra!A450)</f>
        <v/>
      </c>
      <c r="B450" s="7" t="str">
        <f>IF(Algebra!B450=0,"",Algebra!B450)</f>
        <v/>
      </c>
      <c r="C450" s="19"/>
      <c r="D450" s="21" t="str">
        <f t="shared" si="12"/>
        <v/>
      </c>
      <c r="E450" s="23" t="str">
        <f t="shared" si="13"/>
        <v/>
      </c>
    </row>
    <row r="451" spans="1:5" x14ac:dyDescent="0.25">
      <c r="A451" s="6" t="str">
        <f>IF(Algebra!A451=0,"",Algebra!A451)</f>
        <v/>
      </c>
      <c r="B451" s="7" t="str">
        <f>IF(Algebra!B451=0,"",Algebra!B451)</f>
        <v/>
      </c>
      <c r="C451" s="19"/>
      <c r="D451" s="21" t="str">
        <f t="shared" si="12"/>
        <v/>
      </c>
      <c r="E451" s="23" t="str">
        <f t="shared" si="13"/>
        <v/>
      </c>
    </row>
    <row r="452" spans="1:5" x14ac:dyDescent="0.25">
      <c r="A452" s="6" t="str">
        <f>IF(Algebra!A452=0,"",Algebra!A452)</f>
        <v/>
      </c>
      <c r="B452" s="7" t="str">
        <f>IF(Algebra!B452=0,"",Algebra!B452)</f>
        <v/>
      </c>
      <c r="C452" s="19"/>
      <c r="D452" s="21" t="str">
        <f t="shared" si="12"/>
        <v/>
      </c>
      <c r="E452" s="23" t="str">
        <f t="shared" si="13"/>
        <v/>
      </c>
    </row>
    <row r="453" spans="1:5" x14ac:dyDescent="0.25">
      <c r="A453" s="6" t="str">
        <f>IF(Algebra!A453=0,"",Algebra!A453)</f>
        <v/>
      </c>
      <c r="B453" s="7" t="str">
        <f>IF(Algebra!B453=0,"",Algebra!B453)</f>
        <v/>
      </c>
      <c r="C453" s="19"/>
      <c r="D453" s="21" t="str">
        <f t="shared" si="12"/>
        <v/>
      </c>
      <c r="E453" s="23" t="str">
        <f t="shared" si="13"/>
        <v/>
      </c>
    </row>
    <row r="454" spans="1:5" x14ac:dyDescent="0.25">
      <c r="A454" s="6" t="str">
        <f>IF(Algebra!A454=0,"",Algebra!A454)</f>
        <v/>
      </c>
      <c r="B454" s="7" t="str">
        <f>IF(Algebra!B454=0,"",Algebra!B454)</f>
        <v/>
      </c>
      <c r="C454" s="19"/>
      <c r="D454" s="21" t="str">
        <f t="shared" si="12"/>
        <v/>
      </c>
      <c r="E454" s="23" t="str">
        <f t="shared" si="13"/>
        <v/>
      </c>
    </row>
    <row r="455" spans="1:5" x14ac:dyDescent="0.25">
      <c r="A455" s="6" t="str">
        <f>IF(Algebra!A455=0,"",Algebra!A455)</f>
        <v/>
      </c>
      <c r="B455" s="7" t="str">
        <f>IF(Algebra!B455=0,"",Algebra!B455)</f>
        <v/>
      </c>
      <c r="C455" s="19"/>
      <c r="D455" s="21" t="str">
        <f t="shared" si="12"/>
        <v/>
      </c>
      <c r="E455" s="23" t="str">
        <f t="shared" si="13"/>
        <v/>
      </c>
    </row>
    <row r="456" spans="1:5" x14ac:dyDescent="0.25">
      <c r="A456" s="6" t="str">
        <f>IF(Algebra!A456=0,"",Algebra!A456)</f>
        <v/>
      </c>
      <c r="B456" s="7" t="str">
        <f>IF(Algebra!B456=0,"",Algebra!B456)</f>
        <v/>
      </c>
      <c r="C456" s="19"/>
      <c r="D456" s="21" t="str">
        <f t="shared" si="12"/>
        <v/>
      </c>
      <c r="E456" s="23" t="str">
        <f t="shared" si="13"/>
        <v/>
      </c>
    </row>
    <row r="457" spans="1:5" x14ac:dyDescent="0.25">
      <c r="A457" s="6" t="str">
        <f>IF(Algebra!A457=0,"",Algebra!A457)</f>
        <v/>
      </c>
      <c r="B457" s="7" t="str">
        <f>IF(Algebra!B457=0,"",Algebra!B457)</f>
        <v/>
      </c>
      <c r="C457" s="19"/>
      <c r="D457" s="21" t="str">
        <f t="shared" si="12"/>
        <v/>
      </c>
      <c r="E457" s="23" t="str">
        <f t="shared" si="13"/>
        <v/>
      </c>
    </row>
    <row r="458" spans="1:5" x14ac:dyDescent="0.25">
      <c r="A458" s="6" t="str">
        <f>IF(Algebra!A458=0,"",Algebra!A458)</f>
        <v/>
      </c>
      <c r="B458" s="7" t="str">
        <f>IF(Algebra!B458=0,"",Algebra!B458)</f>
        <v/>
      </c>
      <c r="C458" s="19"/>
      <c r="D458" s="21" t="str">
        <f t="shared" si="12"/>
        <v/>
      </c>
      <c r="E458" s="23" t="str">
        <f t="shared" si="13"/>
        <v/>
      </c>
    </row>
    <row r="459" spans="1:5" x14ac:dyDescent="0.25">
      <c r="A459" s="6" t="str">
        <f>IF(Algebra!A459=0,"",Algebra!A459)</f>
        <v/>
      </c>
      <c r="B459" s="7" t="str">
        <f>IF(Algebra!B459=0,"",Algebra!B459)</f>
        <v/>
      </c>
      <c r="C459" s="19"/>
      <c r="D459" s="21" t="str">
        <f t="shared" ref="D459:D522" si="14">IF(C459="","",IF(C459/$C$8&gt;=0.5,"Pass","Needs Improvement"))</f>
        <v/>
      </c>
      <c r="E459" s="23" t="str">
        <f t="shared" ref="E459:E522" si="15">IFERROR(_xlfn.RANK.EQ(C459,$C$10:$C$531,0),"")</f>
        <v/>
      </c>
    </row>
    <row r="460" spans="1:5" x14ac:dyDescent="0.25">
      <c r="A460" s="6" t="str">
        <f>IF(Algebra!A460=0,"",Algebra!A460)</f>
        <v/>
      </c>
      <c r="B460" s="7" t="str">
        <f>IF(Algebra!B460=0,"",Algebra!B460)</f>
        <v/>
      </c>
      <c r="C460" s="19"/>
      <c r="D460" s="21" t="str">
        <f t="shared" si="14"/>
        <v/>
      </c>
      <c r="E460" s="23" t="str">
        <f t="shared" si="15"/>
        <v/>
      </c>
    </row>
    <row r="461" spans="1:5" x14ac:dyDescent="0.25">
      <c r="A461" s="6" t="str">
        <f>IF(Algebra!A461=0,"",Algebra!A461)</f>
        <v/>
      </c>
      <c r="B461" s="7" t="str">
        <f>IF(Algebra!B461=0,"",Algebra!B461)</f>
        <v/>
      </c>
      <c r="C461" s="19"/>
      <c r="D461" s="21" t="str">
        <f t="shared" si="14"/>
        <v/>
      </c>
      <c r="E461" s="23" t="str">
        <f t="shared" si="15"/>
        <v/>
      </c>
    </row>
    <row r="462" spans="1:5" x14ac:dyDescent="0.25">
      <c r="A462" s="6" t="str">
        <f>IF(Algebra!A462=0,"",Algebra!A462)</f>
        <v/>
      </c>
      <c r="B462" s="7" t="str">
        <f>IF(Algebra!B462=0,"",Algebra!B462)</f>
        <v/>
      </c>
      <c r="C462" s="19"/>
      <c r="D462" s="21" t="str">
        <f t="shared" si="14"/>
        <v/>
      </c>
      <c r="E462" s="23" t="str">
        <f t="shared" si="15"/>
        <v/>
      </c>
    </row>
    <row r="463" spans="1:5" x14ac:dyDescent="0.25">
      <c r="A463" s="6" t="str">
        <f>IF(Algebra!A463=0,"",Algebra!A463)</f>
        <v/>
      </c>
      <c r="B463" s="7" t="str">
        <f>IF(Algebra!B463=0,"",Algebra!B463)</f>
        <v/>
      </c>
      <c r="C463" s="19"/>
      <c r="D463" s="21" t="str">
        <f t="shared" si="14"/>
        <v/>
      </c>
      <c r="E463" s="23" t="str">
        <f t="shared" si="15"/>
        <v/>
      </c>
    </row>
    <row r="464" spans="1:5" x14ac:dyDescent="0.25">
      <c r="A464" s="6" t="str">
        <f>IF(Algebra!A464=0,"",Algebra!A464)</f>
        <v/>
      </c>
      <c r="B464" s="7" t="str">
        <f>IF(Algebra!B464=0,"",Algebra!B464)</f>
        <v/>
      </c>
      <c r="C464" s="19"/>
      <c r="D464" s="21" t="str">
        <f t="shared" si="14"/>
        <v/>
      </c>
      <c r="E464" s="23" t="str">
        <f t="shared" si="15"/>
        <v/>
      </c>
    </row>
    <row r="465" spans="1:5" x14ac:dyDescent="0.25">
      <c r="A465" s="6" t="str">
        <f>IF(Algebra!A465=0,"",Algebra!A465)</f>
        <v/>
      </c>
      <c r="B465" s="7" t="str">
        <f>IF(Algebra!B465=0,"",Algebra!B465)</f>
        <v/>
      </c>
      <c r="C465" s="19"/>
      <c r="D465" s="21" t="str">
        <f t="shared" si="14"/>
        <v/>
      </c>
      <c r="E465" s="23" t="str">
        <f t="shared" si="15"/>
        <v/>
      </c>
    </row>
    <row r="466" spans="1:5" x14ac:dyDescent="0.25">
      <c r="A466" s="6" t="str">
        <f>IF(Algebra!A466=0,"",Algebra!A466)</f>
        <v/>
      </c>
      <c r="B466" s="7" t="str">
        <f>IF(Algebra!B466=0,"",Algebra!B466)</f>
        <v/>
      </c>
      <c r="C466" s="19"/>
      <c r="D466" s="21" t="str">
        <f t="shared" si="14"/>
        <v/>
      </c>
      <c r="E466" s="23" t="str">
        <f t="shared" si="15"/>
        <v/>
      </c>
    </row>
    <row r="467" spans="1:5" x14ac:dyDescent="0.25">
      <c r="A467" s="6" t="str">
        <f>IF(Algebra!A467=0,"",Algebra!A467)</f>
        <v/>
      </c>
      <c r="B467" s="7" t="str">
        <f>IF(Algebra!B467=0,"",Algebra!B467)</f>
        <v/>
      </c>
      <c r="C467" s="19"/>
      <c r="D467" s="21" t="str">
        <f t="shared" si="14"/>
        <v/>
      </c>
      <c r="E467" s="23" t="str">
        <f t="shared" si="15"/>
        <v/>
      </c>
    </row>
    <row r="468" spans="1:5" x14ac:dyDescent="0.25">
      <c r="A468" s="6" t="str">
        <f>IF(Algebra!A468=0,"",Algebra!A468)</f>
        <v/>
      </c>
      <c r="B468" s="7" t="str">
        <f>IF(Algebra!B468=0,"",Algebra!B468)</f>
        <v/>
      </c>
      <c r="C468" s="19"/>
      <c r="D468" s="21" t="str">
        <f t="shared" si="14"/>
        <v/>
      </c>
      <c r="E468" s="23" t="str">
        <f t="shared" si="15"/>
        <v/>
      </c>
    </row>
    <row r="469" spans="1:5" x14ac:dyDescent="0.25">
      <c r="A469" s="6" t="str">
        <f>IF(Algebra!A469=0,"",Algebra!A469)</f>
        <v/>
      </c>
      <c r="B469" s="7" t="str">
        <f>IF(Algebra!B469=0,"",Algebra!B469)</f>
        <v/>
      </c>
      <c r="C469" s="19"/>
      <c r="D469" s="21" t="str">
        <f t="shared" si="14"/>
        <v/>
      </c>
      <c r="E469" s="23" t="str">
        <f t="shared" si="15"/>
        <v/>
      </c>
    </row>
    <row r="470" spans="1:5" x14ac:dyDescent="0.25">
      <c r="A470" s="6" t="str">
        <f>IF(Algebra!A470=0,"",Algebra!A470)</f>
        <v/>
      </c>
      <c r="B470" s="7" t="str">
        <f>IF(Algebra!B470=0,"",Algebra!B470)</f>
        <v/>
      </c>
      <c r="C470" s="19"/>
      <c r="D470" s="21" t="str">
        <f t="shared" si="14"/>
        <v/>
      </c>
      <c r="E470" s="23" t="str">
        <f t="shared" si="15"/>
        <v/>
      </c>
    </row>
    <row r="471" spans="1:5" x14ac:dyDescent="0.25">
      <c r="A471" s="6" t="str">
        <f>IF(Algebra!A471=0,"",Algebra!A471)</f>
        <v/>
      </c>
      <c r="B471" s="7" t="str">
        <f>IF(Algebra!B471=0,"",Algebra!B471)</f>
        <v/>
      </c>
      <c r="C471" s="19"/>
      <c r="D471" s="21" t="str">
        <f t="shared" si="14"/>
        <v/>
      </c>
      <c r="E471" s="23" t="str">
        <f t="shared" si="15"/>
        <v/>
      </c>
    </row>
    <row r="472" spans="1:5" x14ac:dyDescent="0.25">
      <c r="A472" s="6" t="str">
        <f>IF(Algebra!A472=0,"",Algebra!A472)</f>
        <v/>
      </c>
      <c r="B472" s="7" t="str">
        <f>IF(Algebra!B472=0,"",Algebra!B472)</f>
        <v/>
      </c>
      <c r="C472" s="19"/>
      <c r="D472" s="21" t="str">
        <f t="shared" si="14"/>
        <v/>
      </c>
      <c r="E472" s="23" t="str">
        <f t="shared" si="15"/>
        <v/>
      </c>
    </row>
    <row r="473" spans="1:5" x14ac:dyDescent="0.25">
      <c r="A473" s="6" t="str">
        <f>IF(Algebra!A473=0,"",Algebra!A473)</f>
        <v/>
      </c>
      <c r="B473" s="7" t="str">
        <f>IF(Algebra!B473=0,"",Algebra!B473)</f>
        <v/>
      </c>
      <c r="C473" s="19"/>
      <c r="D473" s="21" t="str">
        <f t="shared" si="14"/>
        <v/>
      </c>
      <c r="E473" s="23" t="str">
        <f t="shared" si="15"/>
        <v/>
      </c>
    </row>
    <row r="474" spans="1:5" x14ac:dyDescent="0.25">
      <c r="A474" s="6" t="str">
        <f>IF(Algebra!A474=0,"",Algebra!A474)</f>
        <v/>
      </c>
      <c r="B474" s="7" t="str">
        <f>IF(Algebra!B474=0,"",Algebra!B474)</f>
        <v/>
      </c>
      <c r="C474" s="19"/>
      <c r="D474" s="21" t="str">
        <f t="shared" si="14"/>
        <v/>
      </c>
      <c r="E474" s="23" t="str">
        <f t="shared" si="15"/>
        <v/>
      </c>
    </row>
    <row r="475" spans="1:5" x14ac:dyDescent="0.25">
      <c r="A475" s="6" t="str">
        <f>IF(Algebra!A475=0,"",Algebra!A475)</f>
        <v/>
      </c>
      <c r="B475" s="7" t="str">
        <f>IF(Algebra!B475=0,"",Algebra!B475)</f>
        <v/>
      </c>
      <c r="C475" s="19"/>
      <c r="D475" s="21" t="str">
        <f t="shared" si="14"/>
        <v/>
      </c>
      <c r="E475" s="23" t="str">
        <f t="shared" si="15"/>
        <v/>
      </c>
    </row>
    <row r="476" spans="1:5" x14ac:dyDescent="0.25">
      <c r="A476" s="6" t="str">
        <f>IF(Algebra!A476=0,"",Algebra!A476)</f>
        <v/>
      </c>
      <c r="B476" s="7" t="str">
        <f>IF(Algebra!B476=0,"",Algebra!B476)</f>
        <v/>
      </c>
      <c r="C476" s="19"/>
      <c r="D476" s="21" t="str">
        <f t="shared" si="14"/>
        <v/>
      </c>
      <c r="E476" s="23" t="str">
        <f t="shared" si="15"/>
        <v/>
      </c>
    </row>
    <row r="477" spans="1:5" x14ac:dyDescent="0.25">
      <c r="A477" s="6" t="str">
        <f>IF(Algebra!A477=0,"",Algebra!A477)</f>
        <v/>
      </c>
      <c r="B477" s="7" t="str">
        <f>IF(Algebra!B477=0,"",Algebra!B477)</f>
        <v/>
      </c>
      <c r="C477" s="19"/>
      <c r="D477" s="21" t="str">
        <f t="shared" si="14"/>
        <v/>
      </c>
      <c r="E477" s="23" t="str">
        <f t="shared" si="15"/>
        <v/>
      </c>
    </row>
    <row r="478" spans="1:5" x14ac:dyDescent="0.25">
      <c r="A478" s="6" t="str">
        <f>IF(Algebra!A478=0,"",Algebra!A478)</f>
        <v/>
      </c>
      <c r="B478" s="7" t="str">
        <f>IF(Algebra!B478=0,"",Algebra!B478)</f>
        <v/>
      </c>
      <c r="C478" s="19"/>
      <c r="D478" s="21" t="str">
        <f t="shared" si="14"/>
        <v/>
      </c>
      <c r="E478" s="23" t="str">
        <f t="shared" si="15"/>
        <v/>
      </c>
    </row>
    <row r="479" spans="1:5" x14ac:dyDescent="0.25">
      <c r="A479" s="6" t="str">
        <f>IF(Algebra!A479=0,"",Algebra!A479)</f>
        <v/>
      </c>
      <c r="B479" s="7" t="str">
        <f>IF(Algebra!B479=0,"",Algebra!B479)</f>
        <v/>
      </c>
      <c r="C479" s="19"/>
      <c r="D479" s="21" t="str">
        <f t="shared" si="14"/>
        <v/>
      </c>
      <c r="E479" s="23" t="str">
        <f t="shared" si="15"/>
        <v/>
      </c>
    </row>
    <row r="480" spans="1:5" x14ac:dyDescent="0.25">
      <c r="A480" s="6" t="str">
        <f>IF(Algebra!A480=0,"",Algebra!A480)</f>
        <v/>
      </c>
      <c r="B480" s="7" t="str">
        <f>IF(Algebra!B480=0,"",Algebra!B480)</f>
        <v/>
      </c>
      <c r="C480" s="19"/>
      <c r="D480" s="21" t="str">
        <f t="shared" si="14"/>
        <v/>
      </c>
      <c r="E480" s="23" t="str">
        <f t="shared" si="15"/>
        <v/>
      </c>
    </row>
    <row r="481" spans="1:5" x14ac:dyDescent="0.25">
      <c r="A481" s="6" t="str">
        <f>IF(Algebra!A481=0,"",Algebra!A481)</f>
        <v/>
      </c>
      <c r="B481" s="7" t="str">
        <f>IF(Algebra!B481=0,"",Algebra!B481)</f>
        <v/>
      </c>
      <c r="C481" s="19"/>
      <c r="D481" s="21" t="str">
        <f t="shared" si="14"/>
        <v/>
      </c>
      <c r="E481" s="23" t="str">
        <f t="shared" si="15"/>
        <v/>
      </c>
    </row>
    <row r="482" spans="1:5" x14ac:dyDescent="0.25">
      <c r="A482" s="6" t="str">
        <f>IF(Algebra!A482=0,"",Algebra!A482)</f>
        <v/>
      </c>
      <c r="B482" s="7" t="str">
        <f>IF(Algebra!B482=0,"",Algebra!B482)</f>
        <v/>
      </c>
      <c r="C482" s="19"/>
      <c r="D482" s="21" t="str">
        <f t="shared" si="14"/>
        <v/>
      </c>
      <c r="E482" s="23" t="str">
        <f t="shared" si="15"/>
        <v/>
      </c>
    </row>
    <row r="483" spans="1:5" x14ac:dyDescent="0.25">
      <c r="A483" s="6" t="str">
        <f>IF(Algebra!A483=0,"",Algebra!A483)</f>
        <v/>
      </c>
      <c r="B483" s="7" t="str">
        <f>IF(Algebra!B483=0,"",Algebra!B483)</f>
        <v/>
      </c>
      <c r="C483" s="19"/>
      <c r="D483" s="21" t="str">
        <f t="shared" si="14"/>
        <v/>
      </c>
      <c r="E483" s="23" t="str">
        <f t="shared" si="15"/>
        <v/>
      </c>
    </row>
    <row r="484" spans="1:5" x14ac:dyDescent="0.25">
      <c r="A484" s="6" t="str">
        <f>IF(Algebra!A484=0,"",Algebra!A484)</f>
        <v/>
      </c>
      <c r="B484" s="7" t="str">
        <f>IF(Algebra!B484=0,"",Algebra!B484)</f>
        <v/>
      </c>
      <c r="C484" s="19"/>
      <c r="D484" s="21" t="str">
        <f t="shared" si="14"/>
        <v/>
      </c>
      <c r="E484" s="23" t="str">
        <f t="shared" si="15"/>
        <v/>
      </c>
    </row>
    <row r="485" spans="1:5" x14ac:dyDescent="0.25">
      <c r="A485" s="6" t="str">
        <f>IF(Algebra!A485=0,"",Algebra!A485)</f>
        <v/>
      </c>
      <c r="B485" s="7" t="str">
        <f>IF(Algebra!B485=0,"",Algebra!B485)</f>
        <v/>
      </c>
      <c r="C485" s="19"/>
      <c r="D485" s="21" t="str">
        <f t="shared" si="14"/>
        <v/>
      </c>
      <c r="E485" s="23" t="str">
        <f t="shared" si="15"/>
        <v/>
      </c>
    </row>
    <row r="486" spans="1:5" x14ac:dyDescent="0.25">
      <c r="A486" s="6" t="str">
        <f>IF(Algebra!A486=0,"",Algebra!A486)</f>
        <v/>
      </c>
      <c r="B486" s="7" t="str">
        <f>IF(Algebra!B486=0,"",Algebra!B486)</f>
        <v/>
      </c>
      <c r="C486" s="19"/>
      <c r="D486" s="21" t="str">
        <f t="shared" si="14"/>
        <v/>
      </c>
      <c r="E486" s="23" t="str">
        <f t="shared" si="15"/>
        <v/>
      </c>
    </row>
    <row r="487" spans="1:5" x14ac:dyDescent="0.25">
      <c r="A487" s="6" t="str">
        <f>IF(Algebra!A487=0,"",Algebra!A487)</f>
        <v/>
      </c>
      <c r="B487" s="7" t="str">
        <f>IF(Algebra!B487=0,"",Algebra!B487)</f>
        <v/>
      </c>
      <c r="C487" s="19"/>
      <c r="D487" s="21" t="str">
        <f t="shared" si="14"/>
        <v/>
      </c>
      <c r="E487" s="23" t="str">
        <f t="shared" si="15"/>
        <v/>
      </c>
    </row>
    <row r="488" spans="1:5" x14ac:dyDescent="0.25">
      <c r="A488" s="6" t="str">
        <f>IF(Algebra!A488=0,"",Algebra!A488)</f>
        <v/>
      </c>
      <c r="B488" s="7" t="str">
        <f>IF(Algebra!B488=0,"",Algebra!B488)</f>
        <v/>
      </c>
      <c r="C488" s="19"/>
      <c r="D488" s="21" t="str">
        <f t="shared" si="14"/>
        <v/>
      </c>
      <c r="E488" s="23" t="str">
        <f t="shared" si="15"/>
        <v/>
      </c>
    </row>
    <row r="489" spans="1:5" x14ac:dyDescent="0.25">
      <c r="A489" s="6" t="str">
        <f>IF(Algebra!A489=0,"",Algebra!A489)</f>
        <v/>
      </c>
      <c r="B489" s="7" t="str">
        <f>IF(Algebra!B489=0,"",Algebra!B489)</f>
        <v/>
      </c>
      <c r="C489" s="19"/>
      <c r="D489" s="21" t="str">
        <f t="shared" si="14"/>
        <v/>
      </c>
      <c r="E489" s="23" t="str">
        <f t="shared" si="15"/>
        <v/>
      </c>
    </row>
    <row r="490" spans="1:5" x14ac:dyDescent="0.25">
      <c r="A490" s="6" t="str">
        <f>IF(Algebra!A490=0,"",Algebra!A490)</f>
        <v/>
      </c>
      <c r="B490" s="7" t="str">
        <f>IF(Algebra!B490=0,"",Algebra!B490)</f>
        <v/>
      </c>
      <c r="C490" s="19"/>
      <c r="D490" s="21" t="str">
        <f t="shared" si="14"/>
        <v/>
      </c>
      <c r="E490" s="23" t="str">
        <f t="shared" si="15"/>
        <v/>
      </c>
    </row>
    <row r="491" spans="1:5" x14ac:dyDescent="0.25">
      <c r="A491" s="6" t="str">
        <f>IF(Algebra!A491=0,"",Algebra!A491)</f>
        <v/>
      </c>
      <c r="B491" s="7" t="str">
        <f>IF(Algebra!B491=0,"",Algebra!B491)</f>
        <v/>
      </c>
      <c r="C491" s="19"/>
      <c r="D491" s="21" t="str">
        <f t="shared" si="14"/>
        <v/>
      </c>
      <c r="E491" s="23" t="str">
        <f t="shared" si="15"/>
        <v/>
      </c>
    </row>
    <row r="492" spans="1:5" x14ac:dyDescent="0.25">
      <c r="A492" s="6" t="str">
        <f>IF(Algebra!A492=0,"",Algebra!A492)</f>
        <v/>
      </c>
      <c r="B492" s="7" t="str">
        <f>IF(Algebra!B492=0,"",Algebra!B492)</f>
        <v/>
      </c>
      <c r="C492" s="19"/>
      <c r="D492" s="21" t="str">
        <f t="shared" si="14"/>
        <v/>
      </c>
      <c r="E492" s="23" t="str">
        <f t="shared" si="15"/>
        <v/>
      </c>
    </row>
    <row r="493" spans="1:5" x14ac:dyDescent="0.25">
      <c r="A493" s="6" t="str">
        <f>IF(Algebra!A493=0,"",Algebra!A493)</f>
        <v/>
      </c>
      <c r="B493" s="7" t="str">
        <f>IF(Algebra!B493=0,"",Algebra!B493)</f>
        <v/>
      </c>
      <c r="C493" s="19"/>
      <c r="D493" s="21" t="str">
        <f t="shared" si="14"/>
        <v/>
      </c>
      <c r="E493" s="23" t="str">
        <f t="shared" si="15"/>
        <v/>
      </c>
    </row>
    <row r="494" spans="1:5" x14ac:dyDescent="0.25">
      <c r="A494" s="6" t="str">
        <f>IF(Algebra!A494=0,"",Algebra!A494)</f>
        <v/>
      </c>
      <c r="B494" s="7" t="str">
        <f>IF(Algebra!B494=0,"",Algebra!B494)</f>
        <v/>
      </c>
      <c r="C494" s="19"/>
      <c r="D494" s="21" t="str">
        <f t="shared" si="14"/>
        <v/>
      </c>
      <c r="E494" s="23" t="str">
        <f t="shared" si="15"/>
        <v/>
      </c>
    </row>
    <row r="495" spans="1:5" x14ac:dyDescent="0.25">
      <c r="A495" s="6" t="str">
        <f>IF(Algebra!A495=0,"",Algebra!A495)</f>
        <v/>
      </c>
      <c r="B495" s="7" t="str">
        <f>IF(Algebra!B495=0,"",Algebra!B495)</f>
        <v/>
      </c>
      <c r="C495" s="19"/>
      <c r="D495" s="21" t="str">
        <f t="shared" si="14"/>
        <v/>
      </c>
      <c r="E495" s="23" t="str">
        <f t="shared" si="15"/>
        <v/>
      </c>
    </row>
    <row r="496" spans="1:5" x14ac:dyDescent="0.25">
      <c r="A496" s="6" t="str">
        <f>IF(Algebra!A496=0,"",Algebra!A496)</f>
        <v/>
      </c>
      <c r="B496" s="7" t="str">
        <f>IF(Algebra!B496=0,"",Algebra!B496)</f>
        <v/>
      </c>
      <c r="C496" s="19"/>
      <c r="D496" s="21" t="str">
        <f t="shared" si="14"/>
        <v/>
      </c>
      <c r="E496" s="23" t="str">
        <f t="shared" si="15"/>
        <v/>
      </c>
    </row>
    <row r="497" spans="1:5" x14ac:dyDescent="0.25">
      <c r="A497" s="6" t="str">
        <f>IF(Algebra!A497=0,"",Algebra!A497)</f>
        <v/>
      </c>
      <c r="B497" s="7" t="str">
        <f>IF(Algebra!B497=0,"",Algebra!B497)</f>
        <v/>
      </c>
      <c r="C497" s="19"/>
      <c r="D497" s="21" t="str">
        <f t="shared" si="14"/>
        <v/>
      </c>
      <c r="E497" s="23" t="str">
        <f t="shared" si="15"/>
        <v/>
      </c>
    </row>
    <row r="498" spans="1:5" x14ac:dyDescent="0.25">
      <c r="A498" s="6" t="str">
        <f>IF(Algebra!A498=0,"",Algebra!A498)</f>
        <v/>
      </c>
      <c r="B498" s="7" t="str">
        <f>IF(Algebra!B498=0,"",Algebra!B498)</f>
        <v/>
      </c>
      <c r="C498" s="19"/>
      <c r="D498" s="21" t="str">
        <f t="shared" si="14"/>
        <v/>
      </c>
      <c r="E498" s="23" t="str">
        <f t="shared" si="15"/>
        <v/>
      </c>
    </row>
    <row r="499" spans="1:5" x14ac:dyDescent="0.25">
      <c r="A499" s="6" t="str">
        <f>IF(Algebra!A499=0,"",Algebra!A499)</f>
        <v/>
      </c>
      <c r="B499" s="7" t="str">
        <f>IF(Algebra!B499=0,"",Algebra!B499)</f>
        <v/>
      </c>
      <c r="C499" s="19"/>
      <c r="D499" s="21" t="str">
        <f t="shared" si="14"/>
        <v/>
      </c>
      <c r="E499" s="23" t="str">
        <f t="shared" si="15"/>
        <v/>
      </c>
    </row>
    <row r="500" spans="1:5" x14ac:dyDescent="0.25">
      <c r="A500" s="6" t="str">
        <f>IF(Algebra!A500=0,"",Algebra!A500)</f>
        <v/>
      </c>
      <c r="B500" s="7" t="str">
        <f>IF(Algebra!B500=0,"",Algebra!B500)</f>
        <v/>
      </c>
      <c r="C500" s="19"/>
      <c r="D500" s="21" t="str">
        <f t="shared" si="14"/>
        <v/>
      </c>
      <c r="E500" s="23" t="str">
        <f t="shared" si="15"/>
        <v/>
      </c>
    </row>
    <row r="501" spans="1:5" x14ac:dyDescent="0.25">
      <c r="A501" s="6" t="str">
        <f>IF(Algebra!A501=0,"",Algebra!A501)</f>
        <v/>
      </c>
      <c r="B501" s="7" t="str">
        <f>IF(Algebra!B501=0,"",Algebra!B501)</f>
        <v/>
      </c>
      <c r="C501" s="19"/>
      <c r="D501" s="21" t="str">
        <f t="shared" si="14"/>
        <v/>
      </c>
      <c r="E501" s="23" t="str">
        <f t="shared" si="15"/>
        <v/>
      </c>
    </row>
    <row r="502" spans="1:5" x14ac:dyDescent="0.25">
      <c r="A502" s="6" t="str">
        <f>IF(Algebra!A502=0,"",Algebra!A502)</f>
        <v/>
      </c>
      <c r="B502" s="7" t="str">
        <f>IF(Algebra!B502=0,"",Algebra!B502)</f>
        <v/>
      </c>
      <c r="C502" s="19"/>
      <c r="D502" s="21" t="str">
        <f t="shared" si="14"/>
        <v/>
      </c>
      <c r="E502" s="23" t="str">
        <f t="shared" si="15"/>
        <v/>
      </c>
    </row>
    <row r="503" spans="1:5" x14ac:dyDescent="0.25">
      <c r="A503" s="6" t="str">
        <f>IF(Algebra!A503=0,"",Algebra!A503)</f>
        <v/>
      </c>
      <c r="B503" s="7" t="str">
        <f>IF(Algebra!B503=0,"",Algebra!B503)</f>
        <v/>
      </c>
      <c r="C503" s="19"/>
      <c r="D503" s="21" t="str">
        <f t="shared" si="14"/>
        <v/>
      </c>
      <c r="E503" s="23" t="str">
        <f t="shared" si="15"/>
        <v/>
      </c>
    </row>
    <row r="504" spans="1:5" x14ac:dyDescent="0.25">
      <c r="A504" s="6" t="str">
        <f>IF(Algebra!A504=0,"",Algebra!A504)</f>
        <v/>
      </c>
      <c r="B504" s="7" t="str">
        <f>IF(Algebra!B504=0,"",Algebra!B504)</f>
        <v/>
      </c>
      <c r="C504" s="19"/>
      <c r="D504" s="21" t="str">
        <f t="shared" si="14"/>
        <v/>
      </c>
      <c r="E504" s="23" t="str">
        <f t="shared" si="15"/>
        <v/>
      </c>
    </row>
    <row r="505" spans="1:5" x14ac:dyDescent="0.25">
      <c r="A505" s="6" t="str">
        <f>IF(Algebra!A505=0,"",Algebra!A505)</f>
        <v/>
      </c>
      <c r="B505" s="7" t="str">
        <f>IF(Algebra!B505=0,"",Algebra!B505)</f>
        <v/>
      </c>
      <c r="C505" s="19"/>
      <c r="D505" s="21" t="str">
        <f t="shared" si="14"/>
        <v/>
      </c>
      <c r="E505" s="23" t="str">
        <f t="shared" si="15"/>
        <v/>
      </c>
    </row>
    <row r="506" spans="1:5" x14ac:dyDescent="0.25">
      <c r="A506" s="6" t="str">
        <f>IF(Algebra!A506=0,"",Algebra!A506)</f>
        <v/>
      </c>
      <c r="B506" s="7" t="str">
        <f>IF(Algebra!B506=0,"",Algebra!B506)</f>
        <v/>
      </c>
      <c r="C506" s="19"/>
      <c r="D506" s="21" t="str">
        <f t="shared" si="14"/>
        <v/>
      </c>
      <c r="E506" s="23" t="str">
        <f t="shared" si="15"/>
        <v/>
      </c>
    </row>
    <row r="507" spans="1:5" x14ac:dyDescent="0.25">
      <c r="A507" s="6" t="str">
        <f>IF(Algebra!A507=0,"",Algebra!A507)</f>
        <v/>
      </c>
      <c r="B507" s="7" t="str">
        <f>IF(Algebra!B507=0,"",Algebra!B507)</f>
        <v/>
      </c>
      <c r="C507" s="19"/>
      <c r="D507" s="21" t="str">
        <f t="shared" si="14"/>
        <v/>
      </c>
      <c r="E507" s="23" t="str">
        <f t="shared" si="15"/>
        <v/>
      </c>
    </row>
    <row r="508" spans="1:5" x14ac:dyDescent="0.25">
      <c r="A508" s="6" t="str">
        <f>IF(Algebra!A508=0,"",Algebra!A508)</f>
        <v/>
      </c>
      <c r="B508" s="7" t="str">
        <f>IF(Algebra!B508=0,"",Algebra!B508)</f>
        <v/>
      </c>
      <c r="C508" s="19"/>
      <c r="D508" s="21" t="str">
        <f t="shared" si="14"/>
        <v/>
      </c>
      <c r="E508" s="23" t="str">
        <f t="shared" si="15"/>
        <v/>
      </c>
    </row>
    <row r="509" spans="1:5" x14ac:dyDescent="0.25">
      <c r="A509" s="6" t="str">
        <f>IF(Algebra!A509=0,"",Algebra!A509)</f>
        <v/>
      </c>
      <c r="B509" s="7" t="str">
        <f>IF(Algebra!B509=0,"",Algebra!B509)</f>
        <v/>
      </c>
      <c r="C509" s="19"/>
      <c r="D509" s="21" t="str">
        <f t="shared" si="14"/>
        <v/>
      </c>
      <c r="E509" s="23" t="str">
        <f t="shared" si="15"/>
        <v/>
      </c>
    </row>
    <row r="510" spans="1:5" x14ac:dyDescent="0.25">
      <c r="A510" s="6" t="str">
        <f>IF(Algebra!A510=0,"",Algebra!A510)</f>
        <v/>
      </c>
      <c r="B510" s="7" t="str">
        <f>IF(Algebra!B510=0,"",Algebra!B510)</f>
        <v/>
      </c>
      <c r="C510" s="19"/>
      <c r="D510" s="21" t="str">
        <f t="shared" si="14"/>
        <v/>
      </c>
      <c r="E510" s="23" t="str">
        <f t="shared" si="15"/>
        <v/>
      </c>
    </row>
    <row r="511" spans="1:5" x14ac:dyDescent="0.25">
      <c r="A511" s="6" t="str">
        <f>IF(Algebra!A511=0,"",Algebra!A511)</f>
        <v/>
      </c>
      <c r="B511" s="7" t="str">
        <f>IF(Algebra!B511=0,"",Algebra!B511)</f>
        <v/>
      </c>
      <c r="C511" s="19"/>
      <c r="D511" s="21" t="str">
        <f t="shared" si="14"/>
        <v/>
      </c>
      <c r="E511" s="23" t="str">
        <f t="shared" si="15"/>
        <v/>
      </c>
    </row>
    <row r="512" spans="1:5" x14ac:dyDescent="0.25">
      <c r="A512" s="6" t="str">
        <f>IF(Algebra!A512=0,"",Algebra!A512)</f>
        <v/>
      </c>
      <c r="B512" s="7" t="str">
        <f>IF(Algebra!B512=0,"",Algebra!B512)</f>
        <v/>
      </c>
      <c r="C512" s="19"/>
      <c r="D512" s="21" t="str">
        <f t="shared" si="14"/>
        <v/>
      </c>
      <c r="E512" s="23" t="str">
        <f t="shared" si="15"/>
        <v/>
      </c>
    </row>
    <row r="513" spans="1:5" x14ac:dyDescent="0.25">
      <c r="A513" s="6" t="str">
        <f>IF(Algebra!A513=0,"",Algebra!A513)</f>
        <v/>
      </c>
      <c r="B513" s="7" t="str">
        <f>IF(Algebra!B513=0,"",Algebra!B513)</f>
        <v/>
      </c>
      <c r="C513" s="19"/>
      <c r="D513" s="21" t="str">
        <f t="shared" si="14"/>
        <v/>
      </c>
      <c r="E513" s="23" t="str">
        <f t="shared" si="15"/>
        <v/>
      </c>
    </row>
    <row r="514" spans="1:5" x14ac:dyDescent="0.25">
      <c r="A514" s="6" t="str">
        <f>IF(Algebra!A514=0,"",Algebra!A514)</f>
        <v/>
      </c>
      <c r="B514" s="7" t="str">
        <f>IF(Algebra!B514=0,"",Algebra!B514)</f>
        <v/>
      </c>
      <c r="C514" s="19"/>
      <c r="D514" s="21" t="str">
        <f t="shared" si="14"/>
        <v/>
      </c>
      <c r="E514" s="23" t="str">
        <f t="shared" si="15"/>
        <v/>
      </c>
    </row>
    <row r="515" spans="1:5" x14ac:dyDescent="0.25">
      <c r="A515" s="6" t="str">
        <f>IF(Algebra!A515=0,"",Algebra!A515)</f>
        <v/>
      </c>
      <c r="B515" s="7" t="str">
        <f>IF(Algebra!B515=0,"",Algebra!B515)</f>
        <v/>
      </c>
      <c r="C515" s="19"/>
      <c r="D515" s="21" t="str">
        <f t="shared" si="14"/>
        <v/>
      </c>
      <c r="E515" s="23" t="str">
        <f t="shared" si="15"/>
        <v/>
      </c>
    </row>
    <row r="516" spans="1:5" x14ac:dyDescent="0.25">
      <c r="A516" s="6" t="str">
        <f>IF(Algebra!A516=0,"",Algebra!A516)</f>
        <v/>
      </c>
      <c r="B516" s="7" t="str">
        <f>IF(Algebra!B516=0,"",Algebra!B516)</f>
        <v/>
      </c>
      <c r="C516" s="19"/>
      <c r="D516" s="21" t="str">
        <f t="shared" si="14"/>
        <v/>
      </c>
      <c r="E516" s="23" t="str">
        <f t="shared" si="15"/>
        <v/>
      </c>
    </row>
    <row r="517" spans="1:5" x14ac:dyDescent="0.25">
      <c r="A517" s="6" t="str">
        <f>IF(Algebra!A517=0,"",Algebra!A517)</f>
        <v/>
      </c>
      <c r="B517" s="7" t="str">
        <f>IF(Algebra!B517=0,"",Algebra!B517)</f>
        <v/>
      </c>
      <c r="C517" s="19"/>
      <c r="D517" s="21" t="str">
        <f t="shared" si="14"/>
        <v/>
      </c>
      <c r="E517" s="23" t="str">
        <f t="shared" si="15"/>
        <v/>
      </c>
    </row>
    <row r="518" spans="1:5" x14ac:dyDescent="0.25">
      <c r="A518" s="6" t="str">
        <f>IF(Algebra!A518=0,"",Algebra!A518)</f>
        <v/>
      </c>
      <c r="B518" s="7" t="str">
        <f>IF(Algebra!B518=0,"",Algebra!B518)</f>
        <v/>
      </c>
      <c r="C518" s="19"/>
      <c r="D518" s="21" t="str">
        <f t="shared" si="14"/>
        <v/>
      </c>
      <c r="E518" s="23" t="str">
        <f t="shared" si="15"/>
        <v/>
      </c>
    </row>
    <row r="519" spans="1:5" x14ac:dyDescent="0.25">
      <c r="A519" s="6" t="str">
        <f>IF(Algebra!A519=0,"",Algebra!A519)</f>
        <v/>
      </c>
      <c r="B519" s="7" t="str">
        <f>IF(Algebra!B519=0,"",Algebra!B519)</f>
        <v/>
      </c>
      <c r="C519" s="19"/>
      <c r="D519" s="21" t="str">
        <f t="shared" si="14"/>
        <v/>
      </c>
      <c r="E519" s="23" t="str">
        <f t="shared" si="15"/>
        <v/>
      </c>
    </row>
    <row r="520" spans="1:5" x14ac:dyDescent="0.25">
      <c r="A520" s="6" t="str">
        <f>IF(Algebra!A520=0,"",Algebra!A520)</f>
        <v/>
      </c>
      <c r="B520" s="7" t="str">
        <f>IF(Algebra!B520=0,"",Algebra!B520)</f>
        <v/>
      </c>
      <c r="C520" s="19"/>
      <c r="D520" s="21" t="str">
        <f t="shared" si="14"/>
        <v/>
      </c>
      <c r="E520" s="23" t="str">
        <f t="shared" si="15"/>
        <v/>
      </c>
    </row>
    <row r="521" spans="1:5" x14ac:dyDescent="0.25">
      <c r="A521" s="6" t="str">
        <f>IF(Algebra!A521=0,"",Algebra!A521)</f>
        <v/>
      </c>
      <c r="B521" s="7" t="str">
        <f>IF(Algebra!B521=0,"",Algebra!B521)</f>
        <v/>
      </c>
      <c r="C521" s="19"/>
      <c r="D521" s="21" t="str">
        <f t="shared" si="14"/>
        <v/>
      </c>
      <c r="E521" s="23" t="str">
        <f t="shared" si="15"/>
        <v/>
      </c>
    </row>
    <row r="522" spans="1:5" x14ac:dyDescent="0.25">
      <c r="A522" s="6" t="str">
        <f>IF(Algebra!A522=0,"",Algebra!A522)</f>
        <v/>
      </c>
      <c r="B522" s="7" t="str">
        <f>IF(Algebra!B522=0,"",Algebra!B522)</f>
        <v/>
      </c>
      <c r="C522" s="19"/>
      <c r="D522" s="21" t="str">
        <f t="shared" si="14"/>
        <v/>
      </c>
      <c r="E522" s="23" t="str">
        <f t="shared" si="15"/>
        <v/>
      </c>
    </row>
    <row r="523" spans="1:5" x14ac:dyDescent="0.25">
      <c r="A523" s="6" t="str">
        <f>IF(Algebra!A523=0,"",Algebra!A523)</f>
        <v/>
      </c>
      <c r="B523" s="7" t="str">
        <f>IF(Algebra!B523=0,"",Algebra!B523)</f>
        <v/>
      </c>
      <c r="C523" s="19"/>
      <c r="D523" s="21" t="str">
        <f t="shared" ref="D523:D531" si="16">IF(C523="","",IF(C523/$C$8&gt;=0.5,"Pass","Needs Improvement"))</f>
        <v/>
      </c>
      <c r="E523" s="23" t="str">
        <f t="shared" ref="E523:E532" si="17">IFERROR(_xlfn.RANK.EQ(C523,$C$10:$C$531,0),"")</f>
        <v/>
      </c>
    </row>
    <row r="524" spans="1:5" x14ac:dyDescent="0.25">
      <c r="A524" s="6" t="str">
        <f>IF(Algebra!A524=0,"",Algebra!A524)</f>
        <v/>
      </c>
      <c r="B524" s="7" t="str">
        <f>IF(Algebra!B524=0,"",Algebra!B524)</f>
        <v/>
      </c>
      <c r="C524" s="19"/>
      <c r="D524" s="21" t="str">
        <f t="shared" si="16"/>
        <v/>
      </c>
      <c r="E524" s="23" t="str">
        <f t="shared" si="17"/>
        <v/>
      </c>
    </row>
    <row r="525" spans="1:5" x14ac:dyDescent="0.25">
      <c r="A525" s="6" t="str">
        <f>IF(Algebra!A525=0,"",Algebra!A525)</f>
        <v/>
      </c>
      <c r="B525" s="7" t="str">
        <f>IF(Algebra!B525=0,"",Algebra!B525)</f>
        <v/>
      </c>
      <c r="C525" s="19"/>
      <c r="D525" s="21" t="str">
        <f t="shared" si="16"/>
        <v/>
      </c>
      <c r="E525" s="23" t="str">
        <f t="shared" si="17"/>
        <v/>
      </c>
    </row>
    <row r="526" spans="1:5" x14ac:dyDescent="0.25">
      <c r="A526" s="6" t="str">
        <f>IF(Algebra!A526=0,"",Algebra!A526)</f>
        <v/>
      </c>
      <c r="B526" s="7" t="str">
        <f>IF(Algebra!B526=0,"",Algebra!B526)</f>
        <v/>
      </c>
      <c r="C526" s="19"/>
      <c r="D526" s="21" t="str">
        <f t="shared" si="16"/>
        <v/>
      </c>
      <c r="E526" s="23" t="str">
        <f t="shared" si="17"/>
        <v/>
      </c>
    </row>
    <row r="527" spans="1:5" x14ac:dyDescent="0.25">
      <c r="A527" s="6" t="str">
        <f>IF(Algebra!A527=0,"",Algebra!A527)</f>
        <v/>
      </c>
      <c r="B527" s="7" t="str">
        <f>IF(Algebra!B527=0,"",Algebra!B527)</f>
        <v/>
      </c>
      <c r="C527" s="19"/>
      <c r="D527" s="21" t="str">
        <f t="shared" si="16"/>
        <v/>
      </c>
      <c r="E527" s="23" t="str">
        <f t="shared" si="17"/>
        <v/>
      </c>
    </row>
    <row r="528" spans="1:5" x14ac:dyDescent="0.25">
      <c r="A528" s="6" t="str">
        <f>IF(Algebra!A528=0,"",Algebra!A528)</f>
        <v/>
      </c>
      <c r="B528" s="7" t="str">
        <f>IF(Algebra!B528=0,"",Algebra!B528)</f>
        <v/>
      </c>
      <c r="C528" s="19"/>
      <c r="D528" s="21" t="str">
        <f t="shared" si="16"/>
        <v/>
      </c>
      <c r="E528" s="23" t="str">
        <f t="shared" si="17"/>
        <v/>
      </c>
    </row>
    <row r="529" spans="1:5" x14ac:dyDescent="0.25">
      <c r="A529" s="6" t="str">
        <f>IF(Algebra!A529=0,"",Algebra!A529)</f>
        <v/>
      </c>
      <c r="B529" s="7" t="str">
        <f>IF(Algebra!B529=0,"",Algebra!B529)</f>
        <v/>
      </c>
      <c r="C529" s="19"/>
      <c r="D529" s="21" t="str">
        <f t="shared" si="16"/>
        <v/>
      </c>
      <c r="E529" s="23" t="str">
        <f t="shared" si="17"/>
        <v/>
      </c>
    </row>
    <row r="530" spans="1:5" x14ac:dyDescent="0.25">
      <c r="A530" s="6" t="str">
        <f>IF(Algebra!A530=0,"",Algebra!A530)</f>
        <v/>
      </c>
      <c r="B530" s="7" t="str">
        <f>IF(Algebra!B530=0,"",Algebra!B530)</f>
        <v/>
      </c>
      <c r="C530" s="19"/>
      <c r="D530" s="21" t="str">
        <f t="shared" si="16"/>
        <v/>
      </c>
      <c r="E530" s="23" t="str">
        <f t="shared" si="17"/>
        <v/>
      </c>
    </row>
    <row r="531" spans="1:5" x14ac:dyDescent="0.25">
      <c r="A531" s="6" t="str">
        <f>IF(Algebra!A531=0,"",Algebra!A531)</f>
        <v/>
      </c>
      <c r="B531" s="7" t="str">
        <f>IF(Algebra!B531=0,"",Algebra!B531)</f>
        <v/>
      </c>
      <c r="C531" s="19"/>
      <c r="D531" s="21" t="str">
        <f t="shared" si="16"/>
        <v/>
      </c>
      <c r="E531" s="23" t="str">
        <f t="shared" si="17"/>
        <v/>
      </c>
    </row>
    <row r="532" spans="1:5" x14ac:dyDescent="0.25">
      <c r="A532" t="s">
        <v>20</v>
      </c>
      <c r="B532" s="7" t="str">
        <f>IF(Algebra!B532=0,"",Algebra!B532)</f>
        <v/>
      </c>
      <c r="C532" t="s">
        <v>20</v>
      </c>
      <c r="D532" s="21"/>
      <c r="E532" s="23" t="str">
        <f t="shared" si="17"/>
        <v/>
      </c>
    </row>
  </sheetData>
  <sheetProtection algorithmName="SHA-512" hashValue="v4zm5XThP+Yc+/VHHUtjius1NvsJIKldQRq9BMuxththC7m7+SJ1RiZDUn3AW52EgK12xJL4tHlEatnFajOZmg==" saltValue="ytid7fIehYngGS4/ORYJjg==" spinCount="100000" sheet="1" objects="1" scenarios="1"/>
  <protectedRanges>
    <protectedRange algorithmName="SHA-512" hashValue="y8TR1mHHBPFgD7dgbpxVe88nlvKVOy1Go6v+Jqe7mkjX6LYgfQic7VWs8VxSJKmCYhXmEdH3oMeBIGbuABgfGA==" saltValue="s1voPTtd+3N8JRTozzjyWg==" spinCount="100000" sqref="C10:C532" name="Range2"/>
    <protectedRange algorithmName="SHA-512" hashValue="08+Uysu6csjA5Kf9cHCoOI9Bq3ff9OlBvmYKZPiknfpEirudp9U5nA16b7q8jHu1pcTyiSVwFxxVwuuGoYk8NA==" saltValue="ZRV4Nb0vis3EhyEUNsGtzg==" spinCount="100000" sqref="C7" name="Range1"/>
  </protectedRanges>
  <mergeCells count="8">
    <mergeCell ref="A1:E1"/>
    <mergeCell ref="A8:B8"/>
    <mergeCell ref="A2:B2"/>
    <mergeCell ref="A3:B3"/>
    <mergeCell ref="A4:B4"/>
    <mergeCell ref="A5:B5"/>
    <mergeCell ref="A6:B6"/>
    <mergeCell ref="A7:B7"/>
  </mergeCells>
  <dataValidations count="2">
    <dataValidation type="whole" allowBlank="1" showInputMessage="1" showErrorMessage="1" errorTitle="Wrong Entry" error="Maximum marks can not be more than 30 i.e the total marks" sqref="C15:C531">
      <formula1>0</formula1>
      <formula2>30</formula2>
    </dataValidation>
    <dataValidation type="whole" allowBlank="1" showInputMessage="1" showErrorMessage="1" errorTitle="Wrong entry" error="Maximum marks can not be more than 30 i.e the total marks" sqref="C10:C14">
      <formula1>0</formula1>
      <formula2>30</formula2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Algebra</vt:lpstr>
      <vt:lpstr>Geometry</vt:lpstr>
      <vt:lpstr>Odia_Grammar</vt:lpstr>
      <vt:lpstr>Sanskrit|Hindi Grammar</vt:lpstr>
      <vt:lpstr>Physical_Sc</vt:lpstr>
      <vt:lpstr>Life_Sc</vt:lpstr>
      <vt:lpstr>History_Political_Sc.</vt:lpstr>
      <vt:lpstr>GeographyEconomics</vt:lpstr>
      <vt:lpstr>English_Grammar</vt:lpstr>
      <vt:lpstr>Communicative_English</vt:lpstr>
      <vt:lpstr>Final Result</vt:lpstr>
      <vt:lpstr>Individual Mark sheet</vt:lpstr>
      <vt:lpstr>Student list along with % marks</vt:lpstr>
      <vt:lpstr>'Final Result'!Print_Area</vt:lpstr>
      <vt:lpstr>'Individual Mark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2016-12-08T07:28:09Z</dcterms:modified>
</cp:coreProperties>
</file>